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ristian.marling.AD\Nordion Energi\Regulatory Affairs - General\Prissättning\2021\Tariffkalkyl\"/>
    </mc:Choice>
  </mc:AlternateContent>
  <xr:revisionPtr revIDLastSave="3" documentId="8_{1C0F5BF2-D2D7-4D08-A1B3-F52E84872AB3}" xr6:coauthVersionLast="45" xr6:coauthVersionMax="45" xr10:uidLastSave="{2A297B00-130A-47AA-80CB-830F88EAA59D}"/>
  <workbookProtection workbookAlgorithmName="SHA-512" workbookHashValue="gWcT/Do2z8QV2AY16TYjQOsOmGUn5XqUlP4XZYjg2ygHMj5I4z+0ICCyHqSXho4JykZxm8uZWhqcA/l0PRJV7w==" workbookSaltValue="KhwgAIB718HRtTW/9EuPVA==" workbookSpinCount="100000" lockStructure="1"/>
  <bookViews>
    <workbookView xWindow="-28920" yWindow="-120" windowWidth="29040" windowHeight="15840" tabRatio="701" xr2:uid="{00000000-000D-0000-FFFF-FFFF00000000}"/>
  </bookViews>
  <sheets>
    <sheet name="Nätkalkyl" sheetId="2" r:id="rId1"/>
    <sheet name="Kalkyl21" sheetId="7" state="hidden" r:id="rId2"/>
    <sheet name="Priser21" sheetId="15" state="hidden" r:id="rId3"/>
    <sheet name="Varning" sheetId="26" state="hidden" r:id="rId4"/>
    <sheet name="Kundrapport" sheetId="16" state="hidden" r:id="rId5"/>
    <sheet name="Anl" sheetId="20" state="hidden" r:id="rId6"/>
    <sheet name="Input20" sheetId="21" state="hidden" r:id="rId7"/>
    <sheet name="Tariffberäkning &amp; Prislistor20" sheetId="22" state="hidden" r:id="rId8"/>
    <sheet name="Visstidsabonnemang20" sheetId="23" state="hidden" r:id="rId9"/>
  </sheets>
  <definedNames>
    <definedName name="Decimaler" hidden="1">#REF!,#REF!,#REF!,#REF!,#REF!,#REF!,#REF!,#REF!,#REF!,#REF!,#REF!,#REF!,#REF!,#REF!,#REF!,#REF!,#REF!,#REF!,#REF!,#REF!,#REF!,#REF!,#REF!,#REF!,#REF!,#REF!,#REF!,#REF!,#REF!,#REF!</definedName>
    <definedName name="end" hidden="1">#REF!</definedName>
    <definedName name="ExpDatHid" hidden="1">"1899-12-30"</definedName>
    <definedName name="Kalkyltid" hidden="1">#REF!</definedName>
    <definedName name="LicIdHid" hidden="1">"OneCalc_EON_SE_Ver170626"</definedName>
    <definedName name="OpEnd" hidden="1">#REF!</definedName>
    <definedName name="OpEnd2" hidden="1">#REF!</definedName>
    <definedName name="Rta" hidden="1">#REF!</definedName>
    <definedName name="solver_adj" localSheetId="6" hidden="1">Input20!#REF!</definedName>
    <definedName name="solver_adj" localSheetId="0" hidden="1">Nätkalkyl!#REF!</definedName>
    <definedName name="solver_cvg" localSheetId="6" hidden="1">0.0001</definedName>
    <definedName name="solver_cvg" localSheetId="0" hidden="1">0.0001</definedName>
    <definedName name="solver_drv" localSheetId="6" hidden="1">2</definedName>
    <definedName name="solver_drv" localSheetId="0" hidden="1">2</definedName>
    <definedName name="solver_eng" localSheetId="6" hidden="1">1</definedName>
    <definedName name="solver_eng" localSheetId="0" hidden="1">1</definedName>
    <definedName name="solver_est" localSheetId="6" hidden="1">1</definedName>
    <definedName name="solver_est" localSheetId="0" hidden="1">1</definedName>
    <definedName name="solver_itr" localSheetId="6" hidden="1">2147483647</definedName>
    <definedName name="solver_itr" localSheetId="0" hidden="1">2147483647</definedName>
    <definedName name="solver_lhs1" localSheetId="6" hidden="1">Input20!#REF!</definedName>
    <definedName name="solver_lhs1" localSheetId="0" hidden="1">Nätkalkyl!#REF!</definedName>
    <definedName name="solver_mip" localSheetId="6" hidden="1">2147483647</definedName>
    <definedName name="solver_mip" localSheetId="0" hidden="1">2147483647</definedName>
    <definedName name="solver_mni" localSheetId="6" hidden="1">30</definedName>
    <definedName name="solver_mni" localSheetId="0" hidden="1">30</definedName>
    <definedName name="solver_mrt" localSheetId="6" hidden="1">0.075</definedName>
    <definedName name="solver_mrt" localSheetId="0" hidden="1">0.075</definedName>
    <definedName name="solver_msl" localSheetId="6" hidden="1">2</definedName>
    <definedName name="solver_msl" localSheetId="0" hidden="1">2</definedName>
    <definedName name="solver_neg" localSheetId="6" hidden="1">1</definedName>
    <definedName name="solver_neg" localSheetId="0" hidden="1">1</definedName>
    <definedName name="solver_nod" localSheetId="6" hidden="1">2147483647</definedName>
    <definedName name="solver_nod" localSheetId="0" hidden="1">2147483647</definedName>
    <definedName name="solver_num" localSheetId="6" hidden="1">1</definedName>
    <definedName name="solver_num" localSheetId="0" hidden="1">1</definedName>
    <definedName name="solver_nwt" localSheetId="6" hidden="1">1</definedName>
    <definedName name="solver_nwt" localSheetId="0" hidden="1">1</definedName>
    <definedName name="solver_opt" localSheetId="6" hidden="1">Input20!#REF!</definedName>
    <definedName name="solver_opt" localSheetId="0" hidden="1">Nätkalkyl!#REF!</definedName>
    <definedName name="solver_pre" localSheetId="6" hidden="1">0.000001</definedName>
    <definedName name="solver_pre" localSheetId="0" hidden="1">0.000001</definedName>
    <definedName name="solver_rbv" localSheetId="6" hidden="1">2</definedName>
    <definedName name="solver_rbv" localSheetId="0" hidden="1">2</definedName>
    <definedName name="solver_rel1" localSheetId="6" hidden="1">1</definedName>
    <definedName name="solver_rel1" localSheetId="0" hidden="1">1</definedName>
    <definedName name="solver_rhs1" localSheetId="6" hidden="1">-1</definedName>
    <definedName name="solver_rhs1" localSheetId="0" hidden="1">-1</definedName>
    <definedName name="solver_rlx" localSheetId="6" hidden="1">2</definedName>
    <definedName name="solver_rlx" localSheetId="0" hidden="1">2</definedName>
    <definedName name="solver_rsd" localSheetId="6" hidden="1">0</definedName>
    <definedName name="solver_rsd" localSheetId="0" hidden="1">0</definedName>
    <definedName name="solver_scl" localSheetId="6" hidden="1">2</definedName>
    <definedName name="solver_scl" localSheetId="0" hidden="1">2</definedName>
    <definedName name="solver_sho" localSheetId="6" hidden="1">2</definedName>
    <definedName name="solver_sho" localSheetId="0" hidden="1">2</definedName>
    <definedName name="solver_ssz" localSheetId="6" hidden="1">100</definedName>
    <definedName name="solver_ssz" localSheetId="0" hidden="1">100</definedName>
    <definedName name="solver_tim" localSheetId="6" hidden="1">2147483647</definedName>
    <definedName name="solver_tim" localSheetId="0" hidden="1">2147483647</definedName>
    <definedName name="solver_tol" localSheetId="6" hidden="1">0.01</definedName>
    <definedName name="solver_tol" localSheetId="0" hidden="1">0.01</definedName>
    <definedName name="solver_typ" localSheetId="6" hidden="1">3</definedName>
    <definedName name="solver_typ" localSheetId="0" hidden="1">3</definedName>
    <definedName name="solver_val" localSheetId="6" hidden="1">0</definedName>
    <definedName name="solver_val" localSheetId="0" hidden="1">0</definedName>
    <definedName name="solver_ver" localSheetId="6" hidden="1">3</definedName>
    <definedName name="solver_ver" localSheetId="0" hidden="1">3</definedName>
    <definedName name="SweEng" hidden="1">"Eng"</definedName>
    <definedName name="Tabellstart" hidden="1">#REF!</definedName>
    <definedName name="Tabellstart2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2" l="1"/>
  <c r="H10" i="7" l="1"/>
  <c r="G10" i="7"/>
  <c r="B38" i="2" l="1"/>
  <c r="C9" i="7" l="1"/>
  <c r="B57" i="2"/>
  <c r="B56" i="2"/>
  <c r="B55" i="2"/>
  <c r="B54" i="2"/>
  <c r="B53" i="2"/>
  <c r="B52" i="2"/>
  <c r="B51" i="2"/>
  <c r="B50" i="2"/>
  <c r="B49" i="2"/>
  <c r="B48" i="2"/>
  <c r="B47" i="2"/>
  <c r="B46" i="2"/>
  <c r="C10" i="7" l="1"/>
  <c r="L22" i="21"/>
  <c r="C7" i="22" s="1"/>
  <c r="G6" i="7"/>
  <c r="B6" i="7"/>
  <c r="H5" i="26" l="1"/>
  <c r="A11" i="26"/>
  <c r="A10" i="26"/>
  <c r="A19" i="26" l="1"/>
  <c r="G11" i="26"/>
  <c r="G10" i="26"/>
  <c r="A18" i="26"/>
  <c r="L38" i="21"/>
  <c r="C41" i="23" s="1"/>
  <c r="L37" i="21"/>
  <c r="D40" i="23" s="1"/>
  <c r="L36" i="21"/>
  <c r="L35" i="21"/>
  <c r="D38" i="23" s="1"/>
  <c r="L34" i="21"/>
  <c r="C37" i="23" s="1"/>
  <c r="L33" i="21"/>
  <c r="L32" i="21"/>
  <c r="C12" i="23" s="1"/>
  <c r="L31" i="21"/>
  <c r="L30" i="21"/>
  <c r="D10" i="23" s="1"/>
  <c r="L29" i="21"/>
  <c r="C32" i="23" s="1"/>
  <c r="L28" i="21"/>
  <c r="C8" i="23" s="1"/>
  <c r="L27" i="21"/>
  <c r="D30" i="23" s="1"/>
  <c r="B51" i="7"/>
  <c r="B50" i="7"/>
  <c r="B49" i="7"/>
  <c r="B48" i="7"/>
  <c r="B47" i="7"/>
  <c r="B46" i="7"/>
  <c r="B45" i="7"/>
  <c r="B44" i="7"/>
  <c r="B43" i="7"/>
  <c r="B42" i="7"/>
  <c r="B41" i="7"/>
  <c r="B40" i="7"/>
  <c r="B35" i="7"/>
  <c r="B34" i="7"/>
  <c r="B33" i="7"/>
  <c r="B32" i="7"/>
  <c r="B31" i="7"/>
  <c r="B29" i="7"/>
  <c r="B28" i="7"/>
  <c r="B27" i="7"/>
  <c r="B26" i="7"/>
  <c r="B25" i="7"/>
  <c r="B30" i="7"/>
  <c r="B24" i="7"/>
  <c r="B1" i="26"/>
  <c r="A9" i="26"/>
  <c r="A8" i="26"/>
  <c r="A7" i="26"/>
  <c r="A15" i="26" s="1"/>
  <c r="C51" i="7"/>
  <c r="C50" i="7"/>
  <c r="C49" i="7"/>
  <c r="C48" i="7"/>
  <c r="C47" i="7"/>
  <c r="C46" i="7"/>
  <c r="C45" i="7"/>
  <c r="C44" i="7"/>
  <c r="C43" i="7"/>
  <c r="C42" i="7"/>
  <c r="C41" i="7"/>
  <c r="C40" i="7"/>
  <c r="C35" i="7"/>
  <c r="C34" i="7"/>
  <c r="C33" i="7"/>
  <c r="C32" i="7"/>
  <c r="C31" i="7"/>
  <c r="C30" i="7"/>
  <c r="C29" i="7"/>
  <c r="C28" i="7"/>
  <c r="C27" i="7"/>
  <c r="C26" i="7"/>
  <c r="C25" i="7"/>
  <c r="C24" i="7"/>
  <c r="G4" i="22"/>
  <c r="B68" i="22" s="1"/>
  <c r="F68" i="22" s="1"/>
  <c r="F4" i="22"/>
  <c r="P18" i="22" s="1"/>
  <c r="L18" i="21"/>
  <c r="L17" i="21" s="1"/>
  <c r="C11" i="20"/>
  <c r="C12" i="20"/>
  <c r="B12" i="20"/>
  <c r="B11" i="20"/>
  <c r="B10" i="20"/>
  <c r="B7" i="20"/>
  <c r="B6" i="20"/>
  <c r="B5" i="20"/>
  <c r="B2" i="20"/>
  <c r="K2" i="20" s="1"/>
  <c r="F5" i="7"/>
  <c r="E5" i="7"/>
  <c r="E11" i="7" s="1"/>
  <c r="E14" i="7" s="1"/>
  <c r="D5" i="7"/>
  <c r="D11" i="7" s="1"/>
  <c r="D14" i="7" s="1"/>
  <c r="C5" i="7"/>
  <c r="B5" i="7"/>
  <c r="L20" i="21"/>
  <c r="L19" i="21"/>
  <c r="C4" i="23" s="1"/>
  <c r="P44" i="23"/>
  <c r="I44" i="23"/>
  <c r="B44" i="23"/>
  <c r="S41" i="23"/>
  <c r="R41" i="23"/>
  <c r="Q41" i="23"/>
  <c r="L41" i="23"/>
  <c r="K41" i="23"/>
  <c r="J41" i="23"/>
  <c r="E41" i="23"/>
  <c r="S40" i="23"/>
  <c r="R40" i="23"/>
  <c r="Q40" i="23"/>
  <c r="L40" i="23"/>
  <c r="K40" i="23"/>
  <c r="J40" i="23"/>
  <c r="E40" i="23"/>
  <c r="S39" i="23"/>
  <c r="R39" i="23"/>
  <c r="Q39" i="23"/>
  <c r="L39" i="23"/>
  <c r="K39" i="23"/>
  <c r="J39" i="23"/>
  <c r="E39" i="23"/>
  <c r="D39" i="23"/>
  <c r="C39" i="23"/>
  <c r="S38" i="23"/>
  <c r="R38" i="23"/>
  <c r="Q38" i="23"/>
  <c r="L38" i="23"/>
  <c r="K38" i="23"/>
  <c r="J38" i="23"/>
  <c r="E38" i="23"/>
  <c r="S37" i="23"/>
  <c r="R37" i="23"/>
  <c r="Q37" i="23"/>
  <c r="L37" i="23"/>
  <c r="K37" i="23"/>
  <c r="J37" i="23"/>
  <c r="E37" i="23"/>
  <c r="S36" i="23"/>
  <c r="R36" i="23"/>
  <c r="Q36" i="23"/>
  <c r="L36" i="23"/>
  <c r="K36" i="23"/>
  <c r="J36" i="23"/>
  <c r="E36" i="23"/>
  <c r="C36" i="23"/>
  <c r="S35" i="23"/>
  <c r="R35" i="23"/>
  <c r="Q35" i="23"/>
  <c r="L35" i="23"/>
  <c r="K35" i="23"/>
  <c r="J35" i="23"/>
  <c r="E35" i="23"/>
  <c r="S34" i="23"/>
  <c r="R34" i="23"/>
  <c r="Q34" i="23"/>
  <c r="L34" i="23"/>
  <c r="K34" i="23"/>
  <c r="J34" i="23"/>
  <c r="E34" i="23"/>
  <c r="S33" i="23"/>
  <c r="R33" i="23"/>
  <c r="Q33" i="23"/>
  <c r="L33" i="23"/>
  <c r="K33" i="23"/>
  <c r="J33" i="23"/>
  <c r="E33" i="23"/>
  <c r="D33" i="23"/>
  <c r="C33" i="23"/>
  <c r="S32" i="23"/>
  <c r="R32" i="23"/>
  <c r="Q32" i="23"/>
  <c r="L32" i="23"/>
  <c r="K32" i="23"/>
  <c r="J32" i="23"/>
  <c r="E32" i="23"/>
  <c r="D32" i="23"/>
  <c r="S31" i="23"/>
  <c r="R31" i="23"/>
  <c r="Q31" i="23"/>
  <c r="L31" i="23"/>
  <c r="K31" i="23"/>
  <c r="J31" i="23"/>
  <c r="E31" i="23"/>
  <c r="D31" i="23"/>
  <c r="S30" i="23"/>
  <c r="R30" i="23"/>
  <c r="Q30" i="23"/>
  <c r="L30" i="23"/>
  <c r="K30" i="23"/>
  <c r="J30" i="23"/>
  <c r="J42" i="23" s="1"/>
  <c r="N26" i="22" s="1"/>
  <c r="E30" i="23"/>
  <c r="P28" i="23"/>
  <c r="I28" i="23"/>
  <c r="B28" i="23"/>
  <c r="Q27" i="23"/>
  <c r="P27" i="23"/>
  <c r="J27" i="23"/>
  <c r="I27" i="23"/>
  <c r="B27" i="23"/>
  <c r="P21" i="23"/>
  <c r="I21" i="23"/>
  <c r="B21" i="23"/>
  <c r="S18" i="23"/>
  <c r="T18" i="23" s="1"/>
  <c r="R18" i="23"/>
  <c r="Q18" i="23"/>
  <c r="L18" i="23"/>
  <c r="K18" i="23"/>
  <c r="J18" i="23"/>
  <c r="S17" i="23"/>
  <c r="T17" i="23" s="1"/>
  <c r="U17" i="23" s="1"/>
  <c r="R17" i="23"/>
  <c r="Q17" i="23"/>
  <c r="L17" i="23"/>
  <c r="K17" i="23"/>
  <c r="J17" i="23"/>
  <c r="S16" i="23"/>
  <c r="T16" i="23" s="1"/>
  <c r="U16" i="23" s="1"/>
  <c r="R16" i="23"/>
  <c r="Q16" i="23"/>
  <c r="L16" i="23"/>
  <c r="K16" i="23"/>
  <c r="J16" i="23"/>
  <c r="D16" i="23"/>
  <c r="C16" i="23"/>
  <c r="S15" i="23"/>
  <c r="T15" i="23" s="1"/>
  <c r="U15" i="23" s="1"/>
  <c r="R15" i="23"/>
  <c r="Q15" i="23"/>
  <c r="L15" i="23"/>
  <c r="K15" i="23"/>
  <c r="J15" i="23"/>
  <c r="S14" i="23"/>
  <c r="T14" i="23" s="1"/>
  <c r="U14" i="23" s="1"/>
  <c r="R14" i="23"/>
  <c r="Q14" i="23"/>
  <c r="L14" i="23"/>
  <c r="K14" i="23"/>
  <c r="J14" i="23"/>
  <c r="S13" i="23"/>
  <c r="T13" i="23" s="1"/>
  <c r="U13" i="23" s="1"/>
  <c r="R13" i="23"/>
  <c r="Q13" i="23"/>
  <c r="L13" i="23"/>
  <c r="K13" i="23"/>
  <c r="J13" i="23"/>
  <c r="S12" i="23"/>
  <c r="T12" i="23" s="1"/>
  <c r="U12" i="23" s="1"/>
  <c r="R12" i="23"/>
  <c r="Q12" i="23"/>
  <c r="L12" i="23"/>
  <c r="K12" i="23"/>
  <c r="J12" i="23"/>
  <c r="S11" i="23"/>
  <c r="T11" i="23" s="1"/>
  <c r="U11" i="23" s="1"/>
  <c r="R11" i="23"/>
  <c r="Q11" i="23"/>
  <c r="L11" i="23"/>
  <c r="M11" i="23" s="1"/>
  <c r="K11" i="23"/>
  <c r="J11" i="23"/>
  <c r="S10" i="23"/>
  <c r="R10" i="23"/>
  <c r="Q10" i="23"/>
  <c r="L10" i="23"/>
  <c r="K10" i="23"/>
  <c r="J10" i="23"/>
  <c r="C10" i="23"/>
  <c r="S9" i="23"/>
  <c r="R9" i="23"/>
  <c r="Q9" i="23"/>
  <c r="L9" i="23"/>
  <c r="M9" i="23" s="1"/>
  <c r="K9" i="23"/>
  <c r="J9" i="23"/>
  <c r="S8" i="23"/>
  <c r="R8" i="23"/>
  <c r="Q8" i="23"/>
  <c r="L8" i="23"/>
  <c r="M8" i="23" s="1"/>
  <c r="K8" i="23"/>
  <c r="J8" i="23"/>
  <c r="M27" i="22"/>
  <c r="M29" i="22" s="1"/>
  <c r="D8" i="23"/>
  <c r="S7" i="23"/>
  <c r="R7" i="23"/>
  <c r="R19" i="23"/>
  <c r="AC20" i="22" s="1"/>
  <c r="AC21" i="22" s="1"/>
  <c r="Q7" i="23"/>
  <c r="Q19" i="23"/>
  <c r="W26" i="22" s="1"/>
  <c r="L7" i="23"/>
  <c r="K7" i="23"/>
  <c r="J7" i="23"/>
  <c r="J19" i="23" s="1"/>
  <c r="M26" i="22" s="1"/>
  <c r="P5" i="23"/>
  <c r="I5" i="23"/>
  <c r="B5" i="23"/>
  <c r="Q4" i="23"/>
  <c r="P4" i="23"/>
  <c r="J4" i="23"/>
  <c r="I4" i="23"/>
  <c r="P3" i="23"/>
  <c r="P26" i="23" s="1"/>
  <c r="I3" i="23"/>
  <c r="I26" i="23" s="1"/>
  <c r="B3" i="23"/>
  <c r="B26" i="23" s="1"/>
  <c r="B94" i="22"/>
  <c r="B93" i="22"/>
  <c r="B92" i="22"/>
  <c r="B91" i="22"/>
  <c r="B90" i="22"/>
  <c r="B89" i="22"/>
  <c r="B88" i="22"/>
  <c r="B87" i="22"/>
  <c r="B86" i="22"/>
  <c r="B85" i="22"/>
  <c r="B84" i="22"/>
  <c r="B83" i="22"/>
  <c r="C79" i="22"/>
  <c r="C78" i="22"/>
  <c r="X19" i="22"/>
  <c r="F70" i="22"/>
  <c r="I69" i="22"/>
  <c r="F69" i="22"/>
  <c r="F66" i="22"/>
  <c r="B66" i="22"/>
  <c r="I65" i="22"/>
  <c r="F65" i="22"/>
  <c r="B59" i="22"/>
  <c r="F57" i="22"/>
  <c r="E57" i="22"/>
  <c r="F56" i="22"/>
  <c r="E56" i="22"/>
  <c r="F55" i="22"/>
  <c r="E55" i="22"/>
  <c r="E54" i="22"/>
  <c r="B51" i="22"/>
  <c r="F48" i="22"/>
  <c r="E48" i="22"/>
  <c r="F47" i="22"/>
  <c r="E47" i="22"/>
  <c r="F46" i="22"/>
  <c r="E46" i="22"/>
  <c r="F45" i="22"/>
  <c r="E45" i="22"/>
  <c r="F44" i="22"/>
  <c r="E44" i="22"/>
  <c r="F43" i="22"/>
  <c r="E43" i="22"/>
  <c r="B40" i="22"/>
  <c r="X28" i="22"/>
  <c r="W28" i="22"/>
  <c r="N28" i="22"/>
  <c r="M28" i="22"/>
  <c r="D28" i="22"/>
  <c r="C28" i="22"/>
  <c r="X25" i="22"/>
  <c r="W25" i="22"/>
  <c r="V25" i="22"/>
  <c r="N25" i="22"/>
  <c r="M25" i="22"/>
  <c r="L25" i="22"/>
  <c r="D25" i="22"/>
  <c r="C25" i="22"/>
  <c r="AE23" i="22"/>
  <c r="U23" i="22"/>
  <c r="AE21" i="22"/>
  <c r="U21" i="22"/>
  <c r="AE20" i="22"/>
  <c r="U20" i="22"/>
  <c r="AE19" i="22"/>
  <c r="AD19" i="22"/>
  <c r="AC19" i="22"/>
  <c r="AA19" i="22"/>
  <c r="Z19" i="22"/>
  <c r="Y19" i="22"/>
  <c r="W19" i="22"/>
  <c r="U19" i="22"/>
  <c r="T19" i="22"/>
  <c r="S19" i="22"/>
  <c r="Q19" i="22"/>
  <c r="P19" i="22"/>
  <c r="O19" i="22"/>
  <c r="M19" i="22"/>
  <c r="J19" i="22"/>
  <c r="I19" i="22"/>
  <c r="G19" i="22"/>
  <c r="F19" i="22"/>
  <c r="E19" i="22"/>
  <c r="D19" i="22"/>
  <c r="AD18" i="22"/>
  <c r="AC18" i="22"/>
  <c r="Y18" i="22"/>
  <c r="X18" i="22"/>
  <c r="W18" i="22"/>
  <c r="T18" i="22"/>
  <c r="S18" i="22"/>
  <c r="O18" i="22"/>
  <c r="N18" i="22"/>
  <c r="M18" i="22"/>
  <c r="J18" i="22"/>
  <c r="I18" i="22"/>
  <c r="E18" i="22"/>
  <c r="D18" i="22"/>
  <c r="C18" i="22"/>
  <c r="AE16" i="22"/>
  <c r="U16" i="22"/>
  <c r="AE15" i="22"/>
  <c r="U15" i="22"/>
  <c r="AE14" i="22"/>
  <c r="U14" i="22"/>
  <c r="AE13" i="22"/>
  <c r="U13" i="22"/>
  <c r="AE12" i="22"/>
  <c r="AD12" i="22"/>
  <c r="AC12" i="22"/>
  <c r="AB12" i="22"/>
  <c r="AA12" i="22"/>
  <c r="Z12" i="22"/>
  <c r="Y12" i="22"/>
  <c r="X12" i="22"/>
  <c r="W12" i="22"/>
  <c r="U12" i="22"/>
  <c r="T12" i="22"/>
  <c r="S12" i="22"/>
  <c r="R12" i="22"/>
  <c r="Q12" i="22"/>
  <c r="P12" i="22"/>
  <c r="O12" i="22"/>
  <c r="N12" i="22"/>
  <c r="M12" i="22"/>
  <c r="J12" i="22"/>
  <c r="I12" i="22"/>
  <c r="H12" i="22"/>
  <c r="G12" i="22"/>
  <c r="F12" i="22"/>
  <c r="E12" i="22"/>
  <c r="D12" i="22"/>
  <c r="C12" i="22"/>
  <c r="AE11" i="22"/>
  <c r="AA11" i="22"/>
  <c r="Z11" i="22"/>
  <c r="Y11" i="22"/>
  <c r="Y14" i="22" s="1"/>
  <c r="U11" i="22"/>
  <c r="Q11" i="22"/>
  <c r="P11" i="22"/>
  <c r="O11" i="22"/>
  <c r="G11" i="22"/>
  <c r="F11" i="22"/>
  <c r="E11" i="22"/>
  <c r="AE10" i="22"/>
  <c r="U10" i="22"/>
  <c r="AD9" i="22"/>
  <c r="AC9" i="22"/>
  <c r="Y9" i="22"/>
  <c r="X9" i="22"/>
  <c r="W9" i="22"/>
  <c r="T9" i="22"/>
  <c r="S9" i="22"/>
  <c r="O9" i="22"/>
  <c r="N9" i="22"/>
  <c r="M9" i="22"/>
  <c r="J9" i="22"/>
  <c r="I9" i="22"/>
  <c r="E9" i="22"/>
  <c r="D9" i="22"/>
  <c r="C9" i="22"/>
  <c r="AE6" i="22"/>
  <c r="U6" i="22"/>
  <c r="AE5" i="22"/>
  <c r="U5" i="22"/>
  <c r="AD4" i="22"/>
  <c r="AD5" i="22"/>
  <c r="AD6" i="22"/>
  <c r="AC4" i="22"/>
  <c r="AC6" i="22"/>
  <c r="Y4" i="22"/>
  <c r="X4" i="22"/>
  <c r="W4" i="22"/>
  <c r="T4" i="22"/>
  <c r="T6" i="22" s="1"/>
  <c r="S4" i="22"/>
  <c r="S6" i="22"/>
  <c r="S5" i="22"/>
  <c r="S11" i="22" s="1"/>
  <c r="O4" i="22"/>
  <c r="N4" i="22"/>
  <c r="N5" i="22" s="1"/>
  <c r="M4" i="22"/>
  <c r="V3" i="22"/>
  <c r="L3" i="22"/>
  <c r="B3" i="22"/>
  <c r="V70" i="21"/>
  <c r="Q70" i="21"/>
  <c r="P70" i="21"/>
  <c r="U70" i="21"/>
  <c r="L70" i="21"/>
  <c r="W69" i="21"/>
  <c r="R69" i="21"/>
  <c r="P69" i="21"/>
  <c r="W68" i="21"/>
  <c r="R68" i="21"/>
  <c r="P68" i="21"/>
  <c r="U68" i="21" s="1"/>
  <c r="W67" i="21"/>
  <c r="R67" i="21"/>
  <c r="P67" i="21"/>
  <c r="W66" i="21"/>
  <c r="R66" i="21"/>
  <c r="P66" i="21"/>
  <c r="U66" i="21" s="1"/>
  <c r="W65" i="21"/>
  <c r="R65" i="21"/>
  <c r="P65" i="21"/>
  <c r="W64" i="21"/>
  <c r="R64" i="21"/>
  <c r="P64" i="21"/>
  <c r="U64" i="21" s="1"/>
  <c r="W63" i="21"/>
  <c r="R63" i="21"/>
  <c r="P63" i="21"/>
  <c r="W62" i="21"/>
  <c r="R62" i="21"/>
  <c r="P62" i="21"/>
  <c r="U62" i="21" s="1"/>
  <c r="W61" i="21"/>
  <c r="R61" i="21"/>
  <c r="P61" i="21"/>
  <c r="U61" i="21" s="1"/>
  <c r="W60" i="21"/>
  <c r="R60" i="21"/>
  <c r="P60" i="21"/>
  <c r="W59" i="21"/>
  <c r="R59" i="21"/>
  <c r="P59" i="21"/>
  <c r="W58" i="21"/>
  <c r="W70" i="21" s="1"/>
  <c r="R58" i="21"/>
  <c r="P58" i="21"/>
  <c r="U58" i="21" s="1"/>
  <c r="U57" i="21"/>
  <c r="S57" i="21"/>
  <c r="X57" i="21"/>
  <c r="R57" i="21"/>
  <c r="W57" i="21" s="1"/>
  <c r="Q57" i="21"/>
  <c r="V57" i="21"/>
  <c r="P57" i="21"/>
  <c r="P56" i="21"/>
  <c r="U56" i="21" s="1"/>
  <c r="P54" i="21"/>
  <c r="U54" i="21" s="1"/>
  <c r="P52" i="21"/>
  <c r="U52" i="21" s="1"/>
  <c r="P51" i="21"/>
  <c r="U51" i="21" s="1"/>
  <c r="P50" i="21"/>
  <c r="U50" i="21" s="1"/>
  <c r="V49" i="21"/>
  <c r="Q49" i="21"/>
  <c r="P49" i="21"/>
  <c r="U49" i="21" s="1"/>
  <c r="P47" i="21"/>
  <c r="U47" i="21" s="1"/>
  <c r="P46" i="21"/>
  <c r="U46" i="21" s="1"/>
  <c r="U45" i="21"/>
  <c r="P45" i="21"/>
  <c r="P44" i="21"/>
  <c r="U44" i="21" s="1"/>
  <c r="P43" i="21"/>
  <c r="U43" i="21" s="1"/>
  <c r="V42" i="21"/>
  <c r="Q42" i="21"/>
  <c r="P42" i="21"/>
  <c r="U42" i="21" s="1"/>
  <c r="V40" i="21"/>
  <c r="Q40" i="21"/>
  <c r="V39" i="21"/>
  <c r="Q39" i="21"/>
  <c r="P39" i="21"/>
  <c r="U39" i="21" s="1"/>
  <c r="P38" i="21"/>
  <c r="U38" i="21" s="1"/>
  <c r="P37" i="21"/>
  <c r="U37" i="21" s="1"/>
  <c r="P36" i="21"/>
  <c r="U36" i="21"/>
  <c r="P35" i="21"/>
  <c r="U35" i="21"/>
  <c r="P34" i="21"/>
  <c r="U34" i="21" s="1"/>
  <c r="P33" i="21"/>
  <c r="U33" i="21" s="1"/>
  <c r="P32" i="21"/>
  <c r="U32" i="21"/>
  <c r="P31" i="21"/>
  <c r="U31" i="21"/>
  <c r="P30" i="21"/>
  <c r="U30" i="21" s="1"/>
  <c r="P29" i="21"/>
  <c r="U29" i="21" s="1"/>
  <c r="P28" i="21"/>
  <c r="U28" i="21"/>
  <c r="P27" i="21"/>
  <c r="U27" i="21"/>
  <c r="V26" i="21"/>
  <c r="Q26" i="21"/>
  <c r="P26" i="21"/>
  <c r="U26" i="21"/>
  <c r="P25" i="21"/>
  <c r="U25" i="21"/>
  <c r="P23" i="21"/>
  <c r="U23" i="21"/>
  <c r="V22" i="21"/>
  <c r="Q22" i="21"/>
  <c r="S7" i="22" s="1"/>
  <c r="S13" i="22" s="1"/>
  <c r="S10" i="22" s="1"/>
  <c r="P22" i="21"/>
  <c r="U22" i="21" s="1"/>
  <c r="P21" i="21"/>
  <c r="U21" i="21" s="1"/>
  <c r="P20" i="21"/>
  <c r="U20" i="21" s="1"/>
  <c r="P19" i="21"/>
  <c r="U19" i="21" s="1"/>
  <c r="P18" i="21"/>
  <c r="U18" i="21" s="1"/>
  <c r="V17" i="21"/>
  <c r="Q17" i="21"/>
  <c r="P17" i="21"/>
  <c r="U17" i="21" s="1"/>
  <c r="Q16" i="21"/>
  <c r="V16" i="21" s="1"/>
  <c r="N13" i="22"/>
  <c r="M7" i="22"/>
  <c r="M10" i="22" s="1"/>
  <c r="M13" i="22" s="1"/>
  <c r="AC5" i="22"/>
  <c r="AC11" i="22" s="1"/>
  <c r="T7" i="23" s="1"/>
  <c r="U7" i="23" s="1"/>
  <c r="D57" i="2"/>
  <c r="D56" i="2"/>
  <c r="D55" i="2"/>
  <c r="D54" i="2"/>
  <c r="D53" i="2"/>
  <c r="D52" i="2"/>
  <c r="D51" i="2"/>
  <c r="D50" i="2"/>
  <c r="D49" i="2"/>
  <c r="D48" i="2"/>
  <c r="D47" i="2"/>
  <c r="D46" i="2"/>
  <c r="B4" i="7"/>
  <c r="C92" i="15"/>
  <c r="C26" i="15"/>
  <c r="C25" i="15"/>
  <c r="C24" i="15"/>
  <c r="D14" i="15"/>
  <c r="D13" i="15"/>
  <c r="D12" i="15"/>
  <c r="D11" i="15"/>
  <c r="D10" i="15"/>
  <c r="D9" i="15"/>
  <c r="E14" i="15"/>
  <c r="E13" i="15"/>
  <c r="E12" i="15"/>
  <c r="E11" i="15"/>
  <c r="E10" i="15"/>
  <c r="E9" i="15"/>
  <c r="A22" i="7"/>
  <c r="D24" i="7"/>
  <c r="E24" i="7"/>
  <c r="D25" i="7"/>
  <c r="E25" i="7"/>
  <c r="D26" i="7"/>
  <c r="E26" i="7"/>
  <c r="D27" i="7"/>
  <c r="E27" i="7"/>
  <c r="D28" i="7"/>
  <c r="E28" i="7"/>
  <c r="D29" i="7"/>
  <c r="E29" i="7"/>
  <c r="D30" i="7"/>
  <c r="E30" i="7"/>
  <c r="D31" i="7"/>
  <c r="E31" i="7"/>
  <c r="D32" i="7"/>
  <c r="E32" i="7"/>
  <c r="D33" i="7"/>
  <c r="E33" i="7"/>
  <c r="D34" i="7"/>
  <c r="E34" i="7"/>
  <c r="D35" i="7"/>
  <c r="E35" i="7"/>
  <c r="A38" i="7"/>
  <c r="D40" i="7"/>
  <c r="E40" i="7"/>
  <c r="D41" i="7"/>
  <c r="E41" i="7"/>
  <c r="D42" i="7"/>
  <c r="E42" i="7"/>
  <c r="D43" i="7"/>
  <c r="E43" i="7"/>
  <c r="D44" i="7"/>
  <c r="E44" i="7"/>
  <c r="D45" i="7"/>
  <c r="E45" i="7"/>
  <c r="D46" i="7"/>
  <c r="E46" i="7"/>
  <c r="D47" i="7"/>
  <c r="E47" i="7"/>
  <c r="D48" i="7"/>
  <c r="E48" i="7"/>
  <c r="D49" i="7"/>
  <c r="E49" i="7"/>
  <c r="D50" i="7"/>
  <c r="E50" i="7"/>
  <c r="D51" i="7"/>
  <c r="E51" i="7"/>
  <c r="B44" i="15"/>
  <c r="A29" i="15"/>
  <c r="A17" i="15"/>
  <c r="A3" i="15"/>
  <c r="H4" i="7"/>
  <c r="G4" i="7"/>
  <c r="F4" i="7"/>
  <c r="F11" i="7" s="1"/>
  <c r="E4" i="7"/>
  <c r="D4" i="7"/>
  <c r="C4" i="7"/>
  <c r="H30" i="2"/>
  <c r="G5" i="7" s="1"/>
  <c r="G15" i="7" s="1"/>
  <c r="F12" i="7"/>
  <c r="C12" i="7"/>
  <c r="C58" i="2"/>
  <c r="H12" i="7"/>
  <c r="H8" i="7"/>
  <c r="G8" i="7"/>
  <c r="E8" i="7"/>
  <c r="B8" i="7"/>
  <c r="C8" i="7"/>
  <c r="D8" i="7"/>
  <c r="G12" i="7"/>
  <c r="B12" i="7"/>
  <c r="K19" i="23"/>
  <c r="S20" i="22" s="1"/>
  <c r="S21" i="22" s="1"/>
  <c r="T5" i="22"/>
  <c r="Y5" i="22"/>
  <c r="Y6" i="22"/>
  <c r="Y20" i="22" s="1"/>
  <c r="Y21" i="22" s="1"/>
  <c r="R70" i="21"/>
  <c r="M6" i="22"/>
  <c r="M5" i="22"/>
  <c r="M11" i="22" s="1"/>
  <c r="M12" i="23"/>
  <c r="M13" i="23"/>
  <c r="N13" i="23" s="1"/>
  <c r="X5" i="22"/>
  <c r="X13" i="22" s="1"/>
  <c r="X6" i="22"/>
  <c r="X14" i="22" s="1"/>
  <c r="U18" i="23"/>
  <c r="AC7" i="22"/>
  <c r="AC13" i="22" s="1"/>
  <c r="W7" i="22"/>
  <c r="W10" i="22" s="1"/>
  <c r="W13" i="22" s="1"/>
  <c r="W5" i="22"/>
  <c r="W11" i="22" s="1"/>
  <c r="W6" i="22"/>
  <c r="W20" i="22" s="1"/>
  <c r="C19" i="22"/>
  <c r="N19" i="22"/>
  <c r="X20" i="22"/>
  <c r="X21" i="22" s="1"/>
  <c r="X11" i="22"/>
  <c r="C18" i="23" l="1"/>
  <c r="D41" i="23"/>
  <c r="C17" i="23"/>
  <c r="D18" i="23"/>
  <c r="J7" i="26"/>
  <c r="J11" i="26"/>
  <c r="J10" i="26"/>
  <c r="J8" i="26"/>
  <c r="B64" i="22"/>
  <c r="F64" i="22" s="1"/>
  <c r="G7" i="26"/>
  <c r="G8" i="26"/>
  <c r="A16" i="26"/>
  <c r="G9" i="26"/>
  <c r="A17" i="26"/>
  <c r="B11" i="7"/>
  <c r="F33" i="7" s="1"/>
  <c r="G33" i="7" s="1"/>
  <c r="B9" i="7"/>
  <c r="C13" i="7"/>
  <c r="C14" i="23"/>
  <c r="D14" i="23"/>
  <c r="D12" i="23"/>
  <c r="D37" i="23"/>
  <c r="C35" i="23"/>
  <c r="D35" i="23"/>
  <c r="C5" i="22"/>
  <c r="C11" i="22" s="1"/>
  <c r="C6" i="22"/>
  <c r="C20" i="22" s="1"/>
  <c r="L49" i="21"/>
  <c r="D5" i="22"/>
  <c r="D13" i="22" s="1"/>
  <c r="D10" i="22" s="1"/>
  <c r="C2" i="20"/>
  <c r="H2" i="20"/>
  <c r="D12" i="7"/>
  <c r="L50" i="21"/>
  <c r="M60" i="21"/>
  <c r="M59" i="21"/>
  <c r="E6" i="22"/>
  <c r="E20" i="22" s="1"/>
  <c r="E21" i="22" s="1"/>
  <c r="F6" i="22"/>
  <c r="F14" i="22" s="1"/>
  <c r="I5" i="22"/>
  <c r="I11" i="22" s="1"/>
  <c r="F18" i="23" s="1"/>
  <c r="H6" i="22"/>
  <c r="R6" i="22"/>
  <c r="L42" i="21"/>
  <c r="I6" i="22"/>
  <c r="G6" i="22"/>
  <c r="G20" i="22" s="1"/>
  <c r="G21" i="22" s="1"/>
  <c r="AB6" i="22"/>
  <c r="AB11" i="22" s="1"/>
  <c r="D6" i="22"/>
  <c r="D20" i="22" s="1"/>
  <c r="D21" i="22" s="1"/>
  <c r="H5" i="22"/>
  <c r="H13" i="22" s="1"/>
  <c r="L40" i="21"/>
  <c r="E5" i="22"/>
  <c r="E10" i="22" s="1"/>
  <c r="K57" i="21"/>
  <c r="AB5" i="22"/>
  <c r="AB13" i="22" s="1"/>
  <c r="R5" i="22"/>
  <c r="R13" i="22" s="1"/>
  <c r="J6" i="22"/>
  <c r="M68" i="21"/>
  <c r="I7" i="22"/>
  <c r="M62" i="21"/>
  <c r="M66" i="21"/>
  <c r="M65" i="21"/>
  <c r="M67" i="21"/>
  <c r="M64" i="21"/>
  <c r="M69" i="21"/>
  <c r="M63" i="21"/>
  <c r="J5" i="22"/>
  <c r="J10" i="22" s="1"/>
  <c r="M58" i="21"/>
  <c r="M61" i="21"/>
  <c r="C27" i="23"/>
  <c r="C31" i="23"/>
  <c r="H5" i="7"/>
  <c r="H15" i="7" s="1"/>
  <c r="L39" i="21"/>
  <c r="C15" i="23"/>
  <c r="C38" i="23"/>
  <c r="C7" i="23"/>
  <c r="D15" i="23"/>
  <c r="D17" i="23"/>
  <c r="D7" i="23"/>
  <c r="C40" i="23"/>
  <c r="B52" i="7"/>
  <c r="H9" i="7" s="1"/>
  <c r="C30" i="23"/>
  <c r="C9" i="23"/>
  <c r="D9" i="23"/>
  <c r="D15" i="7"/>
  <c r="Q9" i="22"/>
  <c r="AA18" i="22"/>
  <c r="E12" i="7"/>
  <c r="G9" i="22"/>
  <c r="Q18" i="22"/>
  <c r="G5" i="22"/>
  <c r="G13" i="22" s="1"/>
  <c r="G18" i="22"/>
  <c r="E15" i="7"/>
  <c r="Q4" i="22"/>
  <c r="AA4" i="22"/>
  <c r="AA9" i="22"/>
  <c r="L43" i="21"/>
  <c r="D36" i="2" s="1"/>
  <c r="R42" i="23"/>
  <c r="C15" i="7"/>
  <c r="AD10" i="22"/>
  <c r="AD13" i="22" s="1"/>
  <c r="T11" i="22"/>
  <c r="M41" i="23"/>
  <c r="N41" i="23" s="1"/>
  <c r="Y10" i="22"/>
  <c r="Y13" i="22" s="1"/>
  <c r="Y15" i="22" s="1"/>
  <c r="M17" i="23"/>
  <c r="N17" i="23" s="1"/>
  <c r="M14" i="23"/>
  <c r="M16" i="23"/>
  <c r="N16" i="23" s="1"/>
  <c r="M10" i="23"/>
  <c r="N10" i="23" s="1"/>
  <c r="U63" i="21"/>
  <c r="N11" i="23"/>
  <c r="N12" i="23"/>
  <c r="M38" i="23"/>
  <c r="N38" i="23" s="1"/>
  <c r="B15" i="7"/>
  <c r="AC10" i="22"/>
  <c r="W27" i="22" s="1"/>
  <c r="W29" i="22" s="1"/>
  <c r="U69" i="21"/>
  <c r="N8" i="23"/>
  <c r="N9" i="23"/>
  <c r="M20" i="22"/>
  <c r="M21" i="22" s="1"/>
  <c r="M14" i="22"/>
  <c r="M15" i="22" s="1"/>
  <c r="U59" i="21"/>
  <c r="U67" i="21"/>
  <c r="Q42" i="23"/>
  <c r="X26" i="22" s="1"/>
  <c r="T13" i="22"/>
  <c r="T10" i="22"/>
  <c r="N27" i="22" s="1"/>
  <c r="N29" i="22" s="1"/>
  <c r="W21" i="22"/>
  <c r="N10" i="22"/>
  <c r="K42" i="23"/>
  <c r="F14" i="7"/>
  <c r="F16" i="7" s="1"/>
  <c r="X10" i="22"/>
  <c r="X15" i="22"/>
  <c r="B36" i="7"/>
  <c r="U65" i="21"/>
  <c r="T8" i="23"/>
  <c r="U8" i="23" s="1"/>
  <c r="U19" i="23" s="1"/>
  <c r="W30" i="22" s="1"/>
  <c r="AC14" i="22" s="1"/>
  <c r="AC15" i="22" s="1"/>
  <c r="T9" i="23"/>
  <c r="U9" i="23" s="1"/>
  <c r="T10" i="23"/>
  <c r="U10" i="23" s="1"/>
  <c r="N14" i="23"/>
  <c r="D58" i="2"/>
  <c r="O6" i="22"/>
  <c r="O5" i="22"/>
  <c r="M7" i="23"/>
  <c r="N7" i="23" s="1"/>
  <c r="M15" i="23"/>
  <c r="N15" i="23" s="1"/>
  <c r="M18" i="23"/>
  <c r="N18" i="23" s="1"/>
  <c r="M33" i="23"/>
  <c r="N33" i="23" s="1"/>
  <c r="D34" i="23"/>
  <c r="C34" i="23"/>
  <c r="D11" i="23"/>
  <c r="C11" i="23"/>
  <c r="C36" i="7"/>
  <c r="C52" i="7"/>
  <c r="Z18" i="22"/>
  <c r="Z4" i="22"/>
  <c r="F5" i="22"/>
  <c r="F13" i="22" s="1"/>
  <c r="F9" i="22"/>
  <c r="P9" i="22"/>
  <c r="Z9" i="22"/>
  <c r="P4" i="22"/>
  <c r="F18" i="22"/>
  <c r="D13" i="23"/>
  <c r="C13" i="23"/>
  <c r="D36" i="23"/>
  <c r="U60" i="21"/>
  <c r="W14" i="22"/>
  <c r="W15" i="22" s="1"/>
  <c r="C11" i="7"/>
  <c r="N6" i="22"/>
  <c r="X67" i="21" l="1"/>
  <c r="M3" i="7"/>
  <c r="B36" i="2" s="1"/>
  <c r="G18" i="23"/>
  <c r="R11" i="22"/>
  <c r="R14" i="22" s="1"/>
  <c r="R15" i="22" s="1"/>
  <c r="R16" i="22" s="1"/>
  <c r="M6" i="7"/>
  <c r="G9" i="7"/>
  <c r="H11" i="22"/>
  <c r="H14" i="22" s="1"/>
  <c r="H15" i="22" s="1"/>
  <c r="H23" i="22" s="1"/>
  <c r="B14" i="7"/>
  <c r="F24" i="7"/>
  <c r="G24" i="7" s="1"/>
  <c r="F30" i="7"/>
  <c r="G30" i="7" s="1"/>
  <c r="F27" i="7"/>
  <c r="G27" i="7" s="1"/>
  <c r="F28" i="7"/>
  <c r="G28" i="7" s="1"/>
  <c r="F32" i="7"/>
  <c r="G32" i="7" s="1"/>
  <c r="F31" i="7"/>
  <c r="G31" i="7" s="1"/>
  <c r="F25" i="7"/>
  <c r="G25" i="7" s="1"/>
  <c r="F34" i="7"/>
  <c r="G34" i="7" s="1"/>
  <c r="F35" i="7"/>
  <c r="G35" i="7" s="1"/>
  <c r="F29" i="7"/>
  <c r="G29" i="7" s="1"/>
  <c r="F26" i="7"/>
  <c r="G26" i="7" s="1"/>
  <c r="B10" i="7"/>
  <c r="B13" i="7"/>
  <c r="H13" i="7"/>
  <c r="H31" i="2"/>
  <c r="B5" i="26"/>
  <c r="V50" i="21"/>
  <c r="Q23" i="21"/>
  <c r="Q47" i="21"/>
  <c r="X58" i="21"/>
  <c r="C10" i="20"/>
  <c r="C10" i="22"/>
  <c r="C13" i="22" s="1"/>
  <c r="C14" i="22"/>
  <c r="S63" i="21"/>
  <c r="H9" i="20"/>
  <c r="C9" i="20" s="1"/>
  <c r="H8" i="20"/>
  <c r="C8" i="20" s="1"/>
  <c r="B18" i="20" s="1"/>
  <c r="S66" i="21"/>
  <c r="X60" i="21"/>
  <c r="D16" i="7"/>
  <c r="E16" i="7"/>
  <c r="E17" i="7" s="1"/>
  <c r="Q44" i="21"/>
  <c r="S68" i="21"/>
  <c r="C42" i="23"/>
  <c r="D26" i="22" s="1"/>
  <c r="J11" i="22" s="1"/>
  <c r="Q50" i="21"/>
  <c r="V47" i="21"/>
  <c r="E13" i="22"/>
  <c r="E14" i="22"/>
  <c r="F20" i="22"/>
  <c r="F21" i="22" s="1"/>
  <c r="J13" i="22"/>
  <c r="F13" i="23"/>
  <c r="G13" i="23" s="1"/>
  <c r="AB14" i="22"/>
  <c r="AB15" i="22" s="1"/>
  <c r="AB23" i="22" s="1"/>
  <c r="I13" i="22"/>
  <c r="I10" i="22" s="1"/>
  <c r="F15" i="23"/>
  <c r="G15" i="23" s="1"/>
  <c r="D11" i="22"/>
  <c r="D14" i="22" s="1"/>
  <c r="D15" i="22" s="1"/>
  <c r="D23" i="22" s="1"/>
  <c r="F7" i="23"/>
  <c r="G7" i="23" s="1"/>
  <c r="F8" i="23"/>
  <c r="G8" i="23" s="1"/>
  <c r="F9" i="23"/>
  <c r="G9" i="23" s="1"/>
  <c r="F11" i="23"/>
  <c r="G11" i="23" s="1"/>
  <c r="F17" i="23"/>
  <c r="G17" i="23" s="1"/>
  <c r="F14" i="23"/>
  <c r="G14" i="23" s="1"/>
  <c r="F16" i="23"/>
  <c r="G16" i="23" s="1"/>
  <c r="F10" i="23"/>
  <c r="G10" i="23" s="1"/>
  <c r="F15" i="22"/>
  <c r="F16" i="22" s="1"/>
  <c r="G14" i="22"/>
  <c r="G15" i="22" s="1"/>
  <c r="F12" i="23"/>
  <c r="G12" i="23" s="1"/>
  <c r="M70" i="21"/>
  <c r="C19" i="23"/>
  <c r="C26" i="22" s="1"/>
  <c r="AA5" i="22"/>
  <c r="AA13" i="22" s="1"/>
  <c r="AA6" i="22"/>
  <c r="Q6" i="22"/>
  <c r="Q5" i="22"/>
  <c r="Q13" i="22" s="1"/>
  <c r="Q43" i="21"/>
  <c r="Q45" i="21"/>
  <c r="X69" i="21"/>
  <c r="X65" i="21"/>
  <c r="W16" i="22"/>
  <c r="W23" i="22"/>
  <c r="AC23" i="22"/>
  <c r="Q22" i="23"/>
  <c r="AC16" i="22"/>
  <c r="R22" i="23" s="1"/>
  <c r="M23" i="22"/>
  <c r="M16" i="22"/>
  <c r="Y16" i="22"/>
  <c r="Y23" i="22"/>
  <c r="F47" i="7"/>
  <c r="G47" i="7" s="1"/>
  <c r="F48" i="7"/>
  <c r="G48" i="7" s="1"/>
  <c r="F46" i="7"/>
  <c r="G46" i="7" s="1"/>
  <c r="F40" i="7"/>
  <c r="G40" i="7" s="1"/>
  <c r="F44" i="7"/>
  <c r="G44" i="7" s="1"/>
  <c r="F50" i="7"/>
  <c r="G50" i="7" s="1"/>
  <c r="F43" i="7"/>
  <c r="G43" i="7" s="1"/>
  <c r="F42" i="7"/>
  <c r="G42" i="7" s="1"/>
  <c r="F51" i="7"/>
  <c r="G51" i="7" s="1"/>
  <c r="D19" i="23"/>
  <c r="I20" i="22" s="1"/>
  <c r="I21" i="22" s="1"/>
  <c r="X62" i="21"/>
  <c r="S58" i="21"/>
  <c r="S59" i="21"/>
  <c r="F41" i="7"/>
  <c r="G41" i="7" s="1"/>
  <c r="C21" i="22"/>
  <c r="M36" i="23"/>
  <c r="N36" i="23" s="1"/>
  <c r="M34" i="23"/>
  <c r="N34" i="23" s="1"/>
  <c r="M31" i="23"/>
  <c r="N31" i="23" s="1"/>
  <c r="M40" i="23"/>
  <c r="N40" i="23" s="1"/>
  <c r="M35" i="23"/>
  <c r="N35" i="23" s="1"/>
  <c r="M37" i="23"/>
  <c r="N37" i="23" s="1"/>
  <c r="M32" i="23"/>
  <c r="N32" i="23" s="1"/>
  <c r="X64" i="21"/>
  <c r="S60" i="21"/>
  <c r="F45" i="7"/>
  <c r="G45" i="7" s="1"/>
  <c r="S62" i="21"/>
  <c r="F49" i="7"/>
  <c r="G49" i="7" s="1"/>
  <c r="C14" i="7"/>
  <c r="S65" i="21"/>
  <c r="F17" i="7"/>
  <c r="AD20" i="22"/>
  <c r="AD21" i="22" s="1"/>
  <c r="Z6" i="22"/>
  <c r="V52" i="21"/>
  <c r="Z5" i="22"/>
  <c r="Z13" i="22" s="1"/>
  <c r="V51" i="21"/>
  <c r="V43" i="21"/>
  <c r="V23" i="21"/>
  <c r="V44" i="21"/>
  <c r="N19" i="23"/>
  <c r="M30" i="22" s="1"/>
  <c r="S69" i="21"/>
  <c r="W31" i="22"/>
  <c r="V45" i="21"/>
  <c r="M39" i="23"/>
  <c r="N39" i="23" s="1"/>
  <c r="X59" i="21"/>
  <c r="S67" i="21"/>
  <c r="X68" i="21"/>
  <c r="O10" i="22"/>
  <c r="O13" i="22" s="1"/>
  <c r="O15" i="22" s="1"/>
  <c r="S64" i="21"/>
  <c r="X16" i="22"/>
  <c r="X23" i="22"/>
  <c r="T14" i="22"/>
  <c r="T15" i="22" s="1"/>
  <c r="T20" i="22"/>
  <c r="T21" i="22" s="1"/>
  <c r="AD11" i="22"/>
  <c r="X27" i="22"/>
  <c r="X29" i="22" s="1"/>
  <c r="X63" i="21"/>
  <c r="X66" i="21"/>
  <c r="D42" i="23"/>
  <c r="N11" i="22"/>
  <c r="N20" i="22"/>
  <c r="N21" i="22" s="1"/>
  <c r="N14" i="22"/>
  <c r="N15" i="22" s="1"/>
  <c r="P6" i="22"/>
  <c r="Q52" i="21"/>
  <c r="P5" i="22"/>
  <c r="P13" i="22" s="1"/>
  <c r="Q51" i="21"/>
  <c r="S61" i="21"/>
  <c r="O20" i="22"/>
  <c r="O21" i="22" s="1"/>
  <c r="O14" i="22"/>
  <c r="X61" i="21"/>
  <c r="M30" i="23"/>
  <c r="N30" i="23" s="1"/>
  <c r="N42" i="23" s="1"/>
  <c r="N30" i="22" s="1"/>
  <c r="N31" i="22" s="1"/>
  <c r="D11" i="26" l="1"/>
  <c r="B19" i="26" s="1"/>
  <c r="D10" i="26"/>
  <c r="B18" i="26" s="1"/>
  <c r="D9" i="26"/>
  <c r="B17" i="26" s="1"/>
  <c r="D8" i="26"/>
  <c r="B16" i="26" s="1"/>
  <c r="D7" i="26"/>
  <c r="B15" i="26" s="1"/>
  <c r="B16" i="7"/>
  <c r="B17" i="7" s="1"/>
  <c r="G36" i="7"/>
  <c r="G14" i="7" s="1"/>
  <c r="E51" i="2"/>
  <c r="E48" i="2"/>
  <c r="E52" i="2"/>
  <c r="E56" i="2"/>
  <c r="E53" i="2"/>
  <c r="E49" i="2"/>
  <c r="E55" i="2"/>
  <c r="E46" i="2"/>
  <c r="E54" i="2"/>
  <c r="E47" i="2"/>
  <c r="E57" i="2"/>
  <c r="E50" i="2"/>
  <c r="N64" i="21"/>
  <c r="G13" i="7"/>
  <c r="M4" i="7" s="1"/>
  <c r="N61" i="21"/>
  <c r="D27" i="22"/>
  <c r="D29" i="22" s="1"/>
  <c r="D17" i="7"/>
  <c r="N60" i="21"/>
  <c r="N63" i="21"/>
  <c r="N67" i="21"/>
  <c r="N69" i="21"/>
  <c r="N68" i="21"/>
  <c r="N65" i="21"/>
  <c r="C27" i="22"/>
  <c r="C29" i="22" s="1"/>
  <c r="L44" i="21" s="1"/>
  <c r="C15" i="22"/>
  <c r="C16" i="22" s="1"/>
  <c r="N66" i="21"/>
  <c r="N62" i="21"/>
  <c r="N58" i="21"/>
  <c r="N59" i="21"/>
  <c r="D16" i="22"/>
  <c r="E15" i="22"/>
  <c r="E23" i="22" s="1"/>
  <c r="C7" i="20"/>
  <c r="D20" i="2" s="1"/>
  <c r="C5" i="20"/>
  <c r="C6" i="20"/>
  <c r="F23" i="22"/>
  <c r="C16" i="7"/>
  <c r="AB16" i="22"/>
  <c r="H16" i="22"/>
  <c r="R23" i="22"/>
  <c r="G16" i="22"/>
  <c r="G23" i="22"/>
  <c r="G19" i="23"/>
  <c r="C30" i="22" s="1"/>
  <c r="Q46" i="21"/>
  <c r="Q54" i="21" s="1"/>
  <c r="X70" i="21"/>
  <c r="Q14" i="22"/>
  <c r="Q15" i="22" s="1"/>
  <c r="Q20" i="22"/>
  <c r="Q21" i="22" s="1"/>
  <c r="AA14" i="22"/>
  <c r="AA15" i="22" s="1"/>
  <c r="AA20" i="22"/>
  <c r="AA21" i="22" s="1"/>
  <c r="O23" i="22"/>
  <c r="O16" i="22"/>
  <c r="N16" i="22"/>
  <c r="N23" i="22"/>
  <c r="T16" i="22"/>
  <c r="K45" i="23" s="1"/>
  <c r="T23" i="22"/>
  <c r="J45" i="23"/>
  <c r="P20" i="22"/>
  <c r="P21" i="22" s="1"/>
  <c r="P14" i="22"/>
  <c r="P15" i="22" s="1"/>
  <c r="N32" i="22"/>
  <c r="K46" i="23" s="1"/>
  <c r="N34" i="22"/>
  <c r="J46" i="23"/>
  <c r="J14" i="22"/>
  <c r="J15" i="22" s="1"/>
  <c r="J20" i="22"/>
  <c r="T41" i="23"/>
  <c r="U41" i="23" s="1"/>
  <c r="T37" i="23"/>
  <c r="U37" i="23" s="1"/>
  <c r="T39" i="23"/>
  <c r="U39" i="23" s="1"/>
  <c r="T40" i="23"/>
  <c r="U40" i="23" s="1"/>
  <c r="T33" i="23"/>
  <c r="U33" i="23" s="1"/>
  <c r="T36" i="23"/>
  <c r="U36" i="23" s="1"/>
  <c r="T30" i="23"/>
  <c r="U30" i="23" s="1"/>
  <c r="T35" i="23"/>
  <c r="U35" i="23" s="1"/>
  <c r="T38" i="23"/>
  <c r="U38" i="23" s="1"/>
  <c r="T32" i="23"/>
  <c r="U32" i="23" s="1"/>
  <c r="T34" i="23"/>
  <c r="U34" i="23" s="1"/>
  <c r="T31" i="23"/>
  <c r="U31" i="23" s="1"/>
  <c r="AD14" i="22"/>
  <c r="AD15" i="22" s="1"/>
  <c r="V46" i="21"/>
  <c r="V54" i="21" s="1"/>
  <c r="S70" i="21"/>
  <c r="S14" i="22"/>
  <c r="S15" i="22" s="1"/>
  <c r="M31" i="22"/>
  <c r="W32" i="22"/>
  <c r="R23" i="23" s="1"/>
  <c r="R24" i="23" s="1"/>
  <c r="W34" i="22"/>
  <c r="Q23" i="23"/>
  <c r="Q24" i="23" s="1"/>
  <c r="Z14" i="22"/>
  <c r="Z15" i="22" s="1"/>
  <c r="Z20" i="22"/>
  <c r="Z21" i="22" s="1"/>
  <c r="G52" i="7"/>
  <c r="H14" i="7" s="1"/>
  <c r="F33" i="23"/>
  <c r="G33" i="23" s="1"/>
  <c r="F38" i="23"/>
  <c r="G38" i="23" s="1"/>
  <c r="F35" i="23"/>
  <c r="G35" i="23" s="1"/>
  <c r="F37" i="23"/>
  <c r="G37" i="23" s="1"/>
  <c r="F39" i="23"/>
  <c r="G39" i="23" s="1"/>
  <c r="F40" i="23"/>
  <c r="G40" i="23" s="1"/>
  <c r="F32" i="23"/>
  <c r="G32" i="23" s="1"/>
  <c r="F41" i="23"/>
  <c r="G41" i="23" s="1"/>
  <c r="F36" i="23"/>
  <c r="G36" i="23" s="1"/>
  <c r="F34" i="23"/>
  <c r="G34" i="23" s="1"/>
  <c r="F30" i="23"/>
  <c r="G30" i="23" s="1"/>
  <c r="F31" i="23"/>
  <c r="G31" i="23" s="1"/>
  <c r="M5" i="7" l="1"/>
  <c r="B37" i="2" s="1"/>
  <c r="E58" i="2"/>
  <c r="G16" i="7"/>
  <c r="G17" i="7" s="1"/>
  <c r="C23" i="22"/>
  <c r="N70" i="21"/>
  <c r="E16" i="22"/>
  <c r="C17" i="7"/>
  <c r="J21" i="22"/>
  <c r="L52" i="21" s="1"/>
  <c r="L51" i="21"/>
  <c r="C31" i="22"/>
  <c r="C32" i="22" s="1"/>
  <c r="I14" i="22"/>
  <c r="I15" i="22" s="1"/>
  <c r="I23" i="22" s="1"/>
  <c r="Q23" i="22"/>
  <c r="Q16" i="22"/>
  <c r="AA16" i="22"/>
  <c r="AA23" i="22"/>
  <c r="Z16" i="22"/>
  <c r="Z23" i="22"/>
  <c r="P16" i="22"/>
  <c r="P23" i="22"/>
  <c r="H16" i="7"/>
  <c r="C45" i="23"/>
  <c r="J16" i="22"/>
  <c r="D45" i="23" s="1"/>
  <c r="K47" i="23"/>
  <c r="M34" i="22"/>
  <c r="M32" i="22"/>
  <c r="K23" i="23" s="1"/>
  <c r="J23" i="23"/>
  <c r="S16" i="22"/>
  <c r="K22" i="23" s="1"/>
  <c r="K24" i="23" s="1"/>
  <c r="S23" i="22"/>
  <c r="J22" i="23"/>
  <c r="J24" i="23" s="1"/>
  <c r="U42" i="23"/>
  <c r="X30" i="22" s="1"/>
  <c r="X31" i="22" s="1"/>
  <c r="G42" i="23"/>
  <c r="D30" i="22" s="1"/>
  <c r="D31" i="22" s="1"/>
  <c r="J47" i="23"/>
  <c r="AD16" i="22"/>
  <c r="R45" i="23" s="1"/>
  <c r="AD23" i="22"/>
  <c r="Q45" i="23"/>
  <c r="B39" i="2" l="1"/>
  <c r="B21" i="26"/>
  <c r="B2" i="26" s="1"/>
  <c r="A32" i="2" s="1"/>
  <c r="M7" i="7"/>
  <c r="J23" i="22"/>
  <c r="L23" i="21"/>
  <c r="L45" i="21"/>
  <c r="D37" i="2" s="1"/>
  <c r="D39" i="2" s="1"/>
  <c r="C23" i="23"/>
  <c r="I16" i="22"/>
  <c r="D22" i="23" s="1"/>
  <c r="C34" i="22"/>
  <c r="C22" i="23"/>
  <c r="D23" i="23"/>
  <c r="H17" i="7"/>
  <c r="X34" i="22"/>
  <c r="X32" i="22"/>
  <c r="R46" i="23" s="1"/>
  <c r="Q46" i="23"/>
  <c r="Q47" i="23" s="1"/>
  <c r="D32" i="22"/>
  <c r="D46" i="23" s="1"/>
  <c r="D47" i="23" s="1"/>
  <c r="D34" i="22"/>
  <c r="C46" i="23"/>
  <c r="C47" i="23" s="1"/>
  <c r="R47" i="23"/>
  <c r="M8" i="7" l="1"/>
  <c r="C24" i="23"/>
  <c r="L47" i="21"/>
  <c r="L46" i="21"/>
  <c r="L54" i="21" s="1"/>
  <c r="D24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R29753</author>
  </authors>
  <commentList>
    <comment ref="K14" authorId="0" shapeId="0" xr:uid="{B314F497-CB14-4917-B568-8DBDB362B098}">
      <text>
        <r>
          <rPr>
            <b/>
            <sz val="12"/>
            <color indexed="81"/>
            <rFont val="Tahoma"/>
            <family val="2"/>
          </rPr>
          <t>OBS1</t>
        </r>
        <r>
          <rPr>
            <sz val="12"/>
            <color indexed="81"/>
            <rFont val="Tahoma"/>
            <family val="2"/>
          </rPr>
          <t xml:space="preserve"> Gör era inputs </t>
        </r>
        <r>
          <rPr>
            <u/>
            <sz val="12"/>
            <color indexed="81"/>
            <rFont val="Tahoma"/>
            <family val="2"/>
          </rPr>
          <t>endast</t>
        </r>
        <r>
          <rPr>
            <sz val="12"/>
            <color indexed="81"/>
            <rFont val="Tahoma"/>
            <family val="2"/>
          </rPr>
          <t xml:space="preserve"> i ljus orangea celler.
</t>
        </r>
        <r>
          <rPr>
            <b/>
            <sz val="12"/>
            <color indexed="81"/>
            <rFont val="Tahoma"/>
            <family val="2"/>
          </rPr>
          <t>OBS2</t>
        </r>
        <r>
          <rPr>
            <sz val="12"/>
            <color indexed="81"/>
            <rFont val="Tahoma"/>
            <family val="2"/>
          </rPr>
          <t xml:space="preserve"> Om VT-kund </t>
        </r>
        <r>
          <rPr>
            <u/>
            <sz val="12"/>
            <color indexed="81"/>
            <rFont val="Tahoma"/>
            <family val="2"/>
          </rPr>
          <t>måste</t>
        </r>
        <r>
          <rPr>
            <sz val="12"/>
            <color indexed="81"/>
            <rFont val="Tahoma"/>
            <family val="2"/>
          </rPr>
          <t xml:space="preserve"> alla månader kunden ska ha abonnemang fyllas i. (Fyll i 0 som månadsvolym om kunden ska ha abonnemang den månaden och du inte vet exakt volym)
</t>
        </r>
        <r>
          <rPr>
            <b/>
            <sz val="12"/>
            <color indexed="81"/>
            <rFont val="Tahoma"/>
            <family val="2"/>
          </rPr>
          <t>OBS3</t>
        </r>
        <r>
          <rPr>
            <sz val="12"/>
            <color indexed="81"/>
            <rFont val="Tahoma"/>
            <family val="2"/>
          </rPr>
          <t xml:space="preserve"> Alla priser anges </t>
        </r>
        <r>
          <rPr>
            <b/>
            <i/>
            <sz val="12"/>
            <color indexed="81"/>
            <rFont val="Tahoma"/>
            <family val="2"/>
          </rPr>
          <t>exklusive moms - även Villa-kunderna</t>
        </r>
      </text>
    </comment>
  </commentList>
</comments>
</file>

<file path=xl/sharedStrings.xml><?xml version="1.0" encoding="utf-8"?>
<sst xmlns="http://schemas.openxmlformats.org/spreadsheetml/2006/main" count="27982" uniqueCount="182">
  <si>
    <t>Nätkalkyl</t>
  </si>
  <si>
    <t>Tariffberäkning</t>
  </si>
  <si>
    <t>Tariffkategori</t>
  </si>
  <si>
    <t>Effekt (kW)</t>
  </si>
  <si>
    <t>Systemfaktor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</si>
  <si>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</si>
  <si>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</si>
  <si>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</si>
  <si>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</si>
  <si>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</si>
  <si>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</si>
  <si>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</si>
  <si>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</si>
  <si>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</si>
  <si>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</si>
  <si>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</si>
  <si>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</si>
  <si>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 årsförbrukning</t>
  </si>
  <si>
    <t>Antal dagar</t>
  </si>
  <si>
    <t>Kostnader årsabonnemang</t>
  </si>
  <si>
    <t>Fast avgift</t>
  </si>
  <si>
    <t>Abonnemangskostnad</t>
  </si>
  <si>
    <t>Överföringskostnad</t>
  </si>
  <si>
    <t>Total kostnad årsabonnemang</t>
  </si>
  <si>
    <t>Myndighetsavgifter</t>
  </si>
  <si>
    <t>Avgift</t>
  </si>
  <si>
    <t>Total kostnad inkl myndighetsavg.</t>
  </si>
  <si>
    <t>Överuttag</t>
  </si>
  <si>
    <t>Totalt</t>
  </si>
  <si>
    <t>Effektbehov helår</t>
  </si>
  <si>
    <t>kW</t>
  </si>
  <si>
    <t>Energibehov</t>
  </si>
  <si>
    <t>Abonnemangsavgift</t>
  </si>
  <si>
    <t>kr/kW</t>
  </si>
  <si>
    <t>Överföringsavgift</t>
  </si>
  <si>
    <t>öre/kWh</t>
  </si>
  <si>
    <t>kr/år</t>
  </si>
  <si>
    <t>Kostnad årsabonnemang/MWh</t>
  </si>
  <si>
    <t>kWh</t>
  </si>
  <si>
    <t>Kostnad</t>
  </si>
  <si>
    <t>kr</t>
  </si>
  <si>
    <t>Block</t>
  </si>
  <si>
    <t>Ab.avg.</t>
  </si>
  <si>
    <t>Övfavg</t>
  </si>
  <si>
    <t>Blocksummor</t>
  </si>
  <si>
    <t>&gt;25000</t>
  </si>
  <si>
    <t>&gt;300</t>
  </si>
  <si>
    <t>STEM</t>
  </si>
  <si>
    <t>EI</t>
  </si>
  <si>
    <t>tot</t>
  </si>
  <si>
    <t>Visstidsabonnemang</t>
  </si>
  <si>
    <t>Abonnemang</t>
  </si>
  <si>
    <t xml:space="preserve">Månadsfaktor </t>
  </si>
  <si>
    <t>Total</t>
  </si>
  <si>
    <t>Inmatning</t>
  </si>
  <si>
    <t>&gt;2500</t>
  </si>
  <si>
    <t>&gt;150 000</t>
  </si>
  <si>
    <t>Villa</t>
  </si>
  <si>
    <t>Multiplikator</t>
  </si>
  <si>
    <t>Inkl moms</t>
  </si>
  <si>
    <t>Skottår</t>
  </si>
  <si>
    <t>Visstidsparametrar</t>
  </si>
  <si>
    <t>Fast avg.</t>
  </si>
  <si>
    <t>Myndighetsavgift</t>
  </si>
  <si>
    <t>Prislista 2021</t>
  </si>
  <si>
    <t>Övf.avg</t>
  </si>
  <si>
    <t>Gräns</t>
  </si>
  <si>
    <t>Resultat</t>
  </si>
  <si>
    <t>Överuttag (kW)</t>
  </si>
  <si>
    <t>Uttag (kW)</t>
  </si>
  <si>
    <t>Månad</t>
  </si>
  <si>
    <t>1/0</t>
  </si>
  <si>
    <t>Årsabonnemang</t>
  </si>
  <si>
    <t>Förbrukning</t>
  </si>
  <si>
    <t>Abonnemang och förbrukning</t>
  </si>
  <si>
    <t>Info</t>
  </si>
  <si>
    <t>Avgift (kr)</t>
  </si>
  <si>
    <t>Abonnemang (kW)</t>
  </si>
  <si>
    <t>Prislista</t>
  </si>
  <si>
    <t>Tjänst</t>
  </si>
  <si>
    <t>Beräknad Årsförbrukning kWh</t>
  </si>
  <si>
    <t>-</t>
  </si>
  <si>
    <t>Kategori 3</t>
  </si>
  <si>
    <t>Spis</t>
  </si>
  <si>
    <t>Kategori 2</t>
  </si>
  <si>
    <t>Villa 2</t>
  </si>
  <si>
    <t>Kategori 1</t>
  </si>
  <si>
    <t>Villa 1</t>
  </si>
  <si>
    <t>Vilande abonnemang</t>
  </si>
  <si>
    <t>Kategori 0</t>
  </si>
  <si>
    <t>Kategori 1 - VT</t>
  </si>
  <si>
    <t>Kategori 2 - VT</t>
  </si>
  <si>
    <t xml:space="preserve">Anläggning </t>
  </si>
  <si>
    <t>Kat III</t>
  </si>
  <si>
    <t>Volym (kWh/år)</t>
  </si>
  <si>
    <t>Avstånd till MR-station (km):</t>
  </si>
  <si>
    <t>Nättariff</t>
  </si>
  <si>
    <t xml:space="preserve"> </t>
  </si>
  <si>
    <t>Visstids abonnemang</t>
  </si>
  <si>
    <t>Månadsvolym (kWh) - VT</t>
  </si>
  <si>
    <t>Kostnad årsabonnemang/kWh</t>
  </si>
  <si>
    <t>Överförd mängd kWh</t>
  </si>
  <si>
    <t>Kostnad myndighetsavgifter</t>
  </si>
  <si>
    <t>Uttagen 
effekt (KW)</t>
  </si>
  <si>
    <t>Överuttag (KW)</t>
  </si>
  <si>
    <t>Överuttags
avgift (kr)</t>
  </si>
  <si>
    <t>Tariffberäkning &amp; Prislistor</t>
  </si>
  <si>
    <t>Effektbehov Årsabonnemang</t>
  </si>
  <si>
    <t>MWh</t>
  </si>
  <si>
    <t>Tariffkomponenter</t>
  </si>
  <si>
    <t>Total kostnad  visstidsabonnemang</t>
  </si>
  <si>
    <t>Kostnad visstidsabonnemang/MWh</t>
  </si>
  <si>
    <t>Fas avg.</t>
  </si>
  <si>
    <t>PM
Nätpris SKG
Beräkning</t>
  </si>
  <si>
    <t>PI
Nätpris SKG
Beräkning</t>
  </si>
  <si>
    <t>Gräns (kWh/år)</t>
  </si>
  <si>
    <t>exkl moms</t>
  </si>
  <si>
    <t>inkl moms</t>
  </si>
  <si>
    <t>&lt;32</t>
  </si>
  <si>
    <t>Spistariff</t>
  </si>
  <si>
    <t>Myndighetsavgift from 2015-07-01</t>
  </si>
  <si>
    <t>Tot</t>
  </si>
  <si>
    <t>kr/kWh</t>
  </si>
  <si>
    <t xml:space="preserve">Överuttagsavgift </t>
  </si>
  <si>
    <t>Effektbehov VT (kW/år)</t>
  </si>
  <si>
    <t>År</t>
  </si>
  <si>
    <t>VT</t>
  </si>
  <si>
    <t>Diff</t>
  </si>
  <si>
    <t>Årsavgift</t>
  </si>
  <si>
    <t xml:space="preserve"> kWh.</t>
  </si>
  <si>
    <t>Nr</t>
  </si>
  <si>
    <t>Effekt</t>
  </si>
  <si>
    <t>Kategori 1 VT</t>
  </si>
  <si>
    <t>Kategori 2 VT</t>
  </si>
  <si>
    <t>Prislista anpassningsbar rapport</t>
  </si>
  <si>
    <t>Exempel-anläggningar</t>
  </si>
  <si>
    <t xml:space="preserve">Du har ett Villa-abonnemang. Din beräknade årsförbrukning är </t>
  </si>
  <si>
    <t>Anläggnings-ID</t>
  </si>
  <si>
    <t>Inmatning visstidsabonnemang</t>
  </si>
  <si>
    <t>Månadsvolym (kWh)</t>
  </si>
  <si>
    <t>Output</t>
  </si>
  <si>
    <t>↑</t>
  </si>
  <si>
    <t>För VT tolkas tom cell ovan som att kunden inte har abonnemang aktuell månad.
Värdet 0 tolkas som att kunden har abonnemang men ingen förbrukning</t>
  </si>
  <si>
    <t>Abonnemangsavgift överuttag</t>
  </si>
  <si>
    <t>Överuttag 2021 års prislista</t>
  </si>
  <si>
    <t>För låg/hög?</t>
  </si>
  <si>
    <t>Tröskel låg</t>
  </si>
  <si>
    <t>Tröskel hög</t>
  </si>
  <si>
    <t>Volym</t>
  </si>
  <si>
    <t>HH</t>
  </si>
  <si>
    <t>HX</t>
  </si>
  <si>
    <t>XH</t>
  </si>
  <si>
    <t>LX</t>
  </si>
  <si>
    <t>XL</t>
  </si>
  <si>
    <t xml:space="preserve">OBS! Du har matat en effekt och förbrukning som normalt sett är för hög för </t>
  </si>
  <si>
    <t xml:space="preserve">OBS! Du har matat en förbrukning som normalt sett är för hög för </t>
  </si>
  <si>
    <t xml:space="preserve">OBS! Du har matat en effekt som normalt sett är för hög för </t>
  </si>
  <si>
    <t xml:space="preserve">OBS! Du har matat en förbrukning som normalt sett är för låg för </t>
  </si>
  <si>
    <t>LL</t>
  </si>
  <si>
    <t xml:space="preserve">OBS! Du har matat en effekt och förbrukning som normalt sett är för låg för </t>
  </si>
  <si>
    <t xml:space="preserve">OBS! Du har matat en effekt som normalt sett är för låg för </t>
  </si>
  <si>
    <t>Tillämpbara koder</t>
  </si>
  <si>
    <t>Kod</t>
  </si>
  <si>
    <t>Meddelande</t>
  </si>
  <si>
    <t>Kod som ska visas</t>
  </si>
  <si>
    <t>Kodsökning</t>
  </si>
  <si>
    <t>Vald tariffkategori</t>
  </si>
  <si>
    <t>Utdata</t>
  </si>
  <si>
    <t>Koder</t>
  </si>
  <si>
    <t>Besiktningsavgift</t>
  </si>
  <si>
    <t>kr/år, ink moms</t>
  </si>
  <si>
    <t>Inmatning görs i gråa celler. Vill du veta vad vi har för uppgifter om ert abonnemang kan du mata in ert anläggnings-ID till höger. Anläggnings-ID står till höger i sidhuvudet på fakturan. Du avgör sedan själv om du matar in våra uppgifter om er årsförbrukning eller om du något annat värde i den gråa cellen nedan nedan.</t>
  </si>
  <si>
    <t>Årsavgiften anges inklusive moms och inkluderar myndighetsavgifter á 0,1 öre/kWh</t>
  </si>
  <si>
    <t xml:space="preserve">
För att beräkna årskostnaden kan du välja att mata in denna volymuppgift eller om du väljer att testa med ett annat värde i det gråa fältet till vänster.</t>
  </si>
  <si>
    <t>Ni har ett abonnemang av typ Kategori 1. För att beräkna er nätkostnad får ni vända er till nätkalkylen för företagskunder.</t>
  </si>
  <si>
    <t>Ni har ett abonnemang av typ Kategori 2. För att beräkna er nätkostnad får ni vända er till nätkalkylen för företagskunder.</t>
  </si>
  <si>
    <t>Ni har ett abonnemang av typ Kategori 3. För att beräkna er nätkostnad får ni vända er till nätkalkylen för företagskunder.</t>
  </si>
  <si>
    <t>Ni är en inmatningskund. För att få mer information om ert abonnemang får ni vända er till gällande prislista på weum.se eller kontakta kundservice.</t>
  </si>
  <si>
    <t>Ni är en visstidskund. För att få mer information om ert abonnemang får ni vända er till gällande prislista på weum.se eller kontakta kundservice.</t>
  </si>
  <si>
    <t>Ni har ett spisabonnemang. Villkoren för spiskunder framgår av prislistan på weum.se</t>
  </si>
  <si>
    <t>=TEXT(INDEX(Kundrapport!$C$1:$C$30000;PASSA($B$2;Kundrapport!$A$1:$A$30000;0);1);"# ##0")</t>
  </si>
  <si>
    <t>Besiktning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</si>
</sst>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k_r_-;\-* #,##0.00\ _k_r_-;_-* &quot;-&quot;??\ _k_r_-;_-@_-"/>
    <numFmt numFmtId="165" formatCode="#,##0.0"/>
    <numFmt numFmtId="166" formatCode="0.000000"/>
    <numFmt numFmtId="167" formatCode="0.000"/>
    <numFmt numFmtId="168" formatCode="_-* #,##0\ _k_r_-;\-* #,##0\ _k_r_-;_-* &quot;-&quot;??\ _k_r_-;_-@_-"/>
    <numFmt numFmtId="169" formatCode="0.0000"/>
    <numFmt numFmtId="170" formatCode="0.0"/>
    <numFmt numFmtId="171" formatCode="#,##0.000000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rgb="FFFF9600"/>
      <name val="Arial"/>
      <family val="2"/>
    </font>
    <font>
      <sz val="8"/>
      <color rgb="FF6E2DC8"/>
      <name val="Arial"/>
      <family val="2"/>
    </font>
    <font>
      <sz val="8"/>
      <color theme="0"/>
      <name val="Arial"/>
      <family val="2"/>
    </font>
    <font>
      <sz val="8"/>
      <color theme="0" tint="-0.34998626667073579"/>
      <name val="Arial"/>
      <family val="2"/>
    </font>
    <font>
      <b/>
      <sz val="8"/>
      <color rgb="FF6E2DC8"/>
      <name val="Arial"/>
      <family val="2"/>
    </font>
    <font>
      <b/>
      <sz val="8"/>
      <color rgb="FFFF9600"/>
      <name val="Arial"/>
      <family val="2"/>
    </font>
    <font>
      <sz val="8"/>
      <color theme="5"/>
      <name val="Arial"/>
      <family val="2"/>
    </font>
    <font>
      <b/>
      <sz val="18"/>
      <color theme="0"/>
      <name val="Arial"/>
      <family val="2"/>
    </font>
    <font>
      <sz val="18"/>
      <color theme="1"/>
      <name val="Arial"/>
      <family val="2"/>
    </font>
    <font>
      <b/>
      <sz val="20"/>
      <color rgb="FF007183"/>
      <name val="Arial"/>
      <family val="2"/>
    </font>
    <font>
      <sz val="11"/>
      <color rgb="FF007183"/>
      <name val="Arial"/>
      <family val="2"/>
    </font>
    <font>
      <b/>
      <sz val="8"/>
      <color rgb="FF007183"/>
      <name val="Arial"/>
      <family val="2"/>
    </font>
    <font>
      <b/>
      <sz val="24"/>
      <color rgb="FF007183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7183"/>
      <name val="Arial"/>
      <family val="2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u/>
      <sz val="12"/>
      <color indexed="81"/>
      <name val="Tahoma"/>
      <family val="2"/>
    </font>
    <font>
      <b/>
      <i/>
      <sz val="12"/>
      <color indexed="81"/>
      <name val="Tahoma"/>
      <family val="2"/>
    </font>
    <font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color rgb="FF333333"/>
      <name val="Calibri"/>
      <family val="2"/>
      <scheme val="minor"/>
    </font>
    <font>
      <i/>
      <sz val="11"/>
      <name val="Calibri"/>
      <family val="2"/>
      <scheme val="minor"/>
    </font>
    <font>
      <sz val="8"/>
      <color rgb="FFFF0000"/>
      <name val="Arial"/>
      <family val="2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E2DC8"/>
        <bgColor indexed="64"/>
      </patternFill>
    </fill>
    <fill>
      <patternFill patternType="solid">
        <fgColor rgb="FF007183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2E9B9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rgb="FFFF9600"/>
      </bottom>
      <diagonal/>
    </border>
    <border>
      <left/>
      <right/>
      <top/>
      <bottom style="medium">
        <color rgb="FF007183"/>
      </bottom>
      <diagonal/>
    </border>
    <border>
      <left/>
      <right style="dotted">
        <color rgb="FF1A585A"/>
      </right>
      <top/>
      <bottom/>
      <diagonal/>
    </border>
    <border>
      <left style="dotted">
        <color rgb="FF1A585A"/>
      </left>
      <right/>
      <top style="dotted">
        <color rgb="FF1A585A"/>
      </top>
      <bottom style="dotted">
        <color rgb="FF1A585A"/>
      </bottom>
      <diagonal/>
    </border>
    <border>
      <left/>
      <right/>
      <top style="dotted">
        <color rgb="FF1A585A"/>
      </top>
      <bottom style="dotted">
        <color rgb="FF1A585A"/>
      </bottom>
      <diagonal/>
    </border>
    <border>
      <left style="dotted">
        <color theme="5"/>
      </left>
      <right/>
      <top style="dotted">
        <color theme="5"/>
      </top>
      <bottom/>
      <diagonal/>
    </border>
    <border>
      <left style="dotted">
        <color rgb="FF1A585A"/>
      </left>
      <right/>
      <top/>
      <bottom style="dotted">
        <color rgb="FF1A585A"/>
      </bottom>
      <diagonal/>
    </border>
    <border>
      <left/>
      <right style="dotted">
        <color rgb="FF1A585A"/>
      </right>
      <top style="dotted">
        <color rgb="FF1A585A"/>
      </top>
      <bottom style="dotted">
        <color rgb="FF1A585A"/>
      </bottom>
      <diagonal/>
    </border>
    <border>
      <left style="dotted">
        <color rgb="FF1A585A"/>
      </left>
      <right/>
      <top/>
      <bottom/>
      <diagonal/>
    </border>
    <border>
      <left style="dotted">
        <color rgb="FF1A585A"/>
      </left>
      <right style="dotted">
        <color rgb="FF1A585A"/>
      </right>
      <top/>
      <bottom style="hair">
        <color theme="0" tint="-4.9989318521683403E-2"/>
      </bottom>
      <diagonal/>
    </border>
    <border>
      <left style="dotted">
        <color rgb="FF1A585A"/>
      </left>
      <right style="dotted">
        <color rgb="FF1A585A"/>
      </right>
      <top style="hair">
        <color theme="0" tint="-4.9989318521683403E-2"/>
      </top>
      <bottom style="hair">
        <color theme="0" tint="-4.9989318521683403E-2"/>
      </bottom>
      <diagonal/>
    </border>
    <border>
      <left style="dotted">
        <color rgb="FF1A585A"/>
      </left>
      <right style="dotted">
        <color rgb="FF1A585A"/>
      </right>
      <top/>
      <bottom/>
      <diagonal/>
    </border>
    <border>
      <left style="dotted">
        <color rgb="FF1A585A"/>
      </left>
      <right style="dotted">
        <color rgb="FF1A585A"/>
      </right>
      <top/>
      <bottom style="dotted">
        <color rgb="FF1A585A"/>
      </bottom>
      <diagonal/>
    </border>
    <border>
      <left/>
      <right/>
      <top/>
      <bottom style="dotted">
        <color rgb="FF1A585A"/>
      </bottom>
      <diagonal/>
    </border>
    <border>
      <left style="dotted">
        <color rgb="FF1A585A"/>
      </left>
      <right style="dotted">
        <color rgb="FF1A585A"/>
      </right>
      <top style="dotted">
        <color rgb="FF1A585A"/>
      </top>
      <bottom style="hair">
        <color theme="0" tint="-4.9989318521683403E-2"/>
      </bottom>
      <diagonal/>
    </border>
    <border>
      <left style="dotted">
        <color rgb="FF1A585A"/>
      </left>
      <right style="dotted">
        <color rgb="FF1A585A"/>
      </right>
      <top/>
      <bottom style="double">
        <color indexed="64"/>
      </bottom>
      <diagonal/>
    </border>
    <border>
      <left/>
      <right style="dotted">
        <color rgb="FF1A585A"/>
      </right>
      <top/>
      <bottom style="dotted">
        <color rgb="FF1A585A"/>
      </bottom>
      <diagonal/>
    </border>
    <border>
      <left style="dotted">
        <color rgb="FF1A585A"/>
      </left>
      <right style="dotted">
        <color rgb="FF1A585A"/>
      </right>
      <top style="dotted">
        <color rgb="FF1A585A"/>
      </top>
      <bottom style="dotted">
        <color rgb="FF1A585A"/>
      </bottom>
      <diagonal/>
    </border>
    <border>
      <left style="dotted">
        <color rgb="FF1A585A"/>
      </left>
      <right style="dotted">
        <color rgb="FF1A585A"/>
      </right>
      <top style="dotted">
        <color rgb="FF1A585A"/>
      </top>
      <bottom/>
      <diagonal/>
    </border>
    <border>
      <left style="dotted">
        <color rgb="FF1A585A"/>
      </left>
      <right/>
      <top style="dotted">
        <color rgb="FF1A585A"/>
      </top>
      <bottom/>
      <diagonal/>
    </border>
    <border>
      <left/>
      <right/>
      <top style="dotted">
        <color rgb="FF1A585A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dotted">
        <color rgb="FF1A585A"/>
      </bottom>
      <diagonal/>
    </border>
    <border>
      <left/>
      <right/>
      <top style="thick">
        <color rgb="FFFF0000"/>
      </top>
      <bottom style="dotted">
        <color rgb="FF1A585A"/>
      </bottom>
      <diagonal/>
    </border>
    <border>
      <left/>
      <right style="thick">
        <color rgb="FFFF0000"/>
      </right>
      <top style="thick">
        <color rgb="FFFF0000"/>
      </top>
      <bottom style="dotted">
        <color rgb="FF1A585A"/>
      </bottom>
      <diagonal/>
    </border>
    <border>
      <left style="thick">
        <color rgb="FFFF0000"/>
      </left>
      <right/>
      <top style="dotted">
        <color rgb="FF1A585A"/>
      </top>
      <bottom/>
      <diagonal/>
    </border>
    <border>
      <left/>
      <right style="dotted">
        <color rgb="FF1A585A"/>
      </right>
      <top style="dotted">
        <color rgb="FF1A585A"/>
      </top>
      <bottom/>
      <diagonal/>
    </border>
    <border>
      <left style="thick">
        <color rgb="FFFF0000"/>
      </left>
      <right/>
      <top style="dotted">
        <color rgb="FF1A585A"/>
      </top>
      <bottom style="dotted">
        <color rgb="FF1A585A"/>
      </bottom>
      <diagonal/>
    </border>
    <border>
      <left/>
      <right style="thick">
        <color rgb="FFFF0000"/>
      </right>
      <top style="dotted">
        <color rgb="FF1A585A"/>
      </top>
      <bottom style="dotted">
        <color rgb="FF1A585A"/>
      </bottom>
      <diagonal/>
    </border>
    <border>
      <left style="thick">
        <color rgb="FFFF0000"/>
      </left>
      <right/>
      <top style="dotted">
        <color rgb="FF1A585A"/>
      </top>
      <bottom style="thick">
        <color rgb="FFFF0000"/>
      </bottom>
      <diagonal/>
    </border>
    <border>
      <left/>
      <right/>
      <top style="dotted">
        <color rgb="FF1A585A"/>
      </top>
      <bottom style="thick">
        <color rgb="FFFF0000"/>
      </bottom>
      <diagonal/>
    </border>
    <border>
      <left/>
      <right style="thick">
        <color rgb="FFFF0000"/>
      </right>
      <top style="dotted">
        <color rgb="FF1A585A"/>
      </top>
      <bottom style="thick">
        <color rgb="FFFF0000"/>
      </bottom>
      <diagonal/>
    </border>
    <border>
      <left/>
      <right/>
      <top/>
      <bottom style="dotted">
        <color theme="5"/>
      </bottom>
      <diagonal/>
    </border>
    <border>
      <left style="dotted">
        <color theme="5"/>
      </left>
      <right/>
      <top/>
      <bottom/>
      <diagonal/>
    </border>
    <border>
      <left/>
      <right style="dotted">
        <color rgb="FF1A585A"/>
      </right>
      <top style="dotted">
        <color rgb="FF1A585A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dotted">
        <color rgb="FF1A585A"/>
      </left>
      <right/>
      <top style="dotted">
        <color theme="5"/>
      </top>
      <bottom/>
      <diagonal/>
    </border>
    <border>
      <left/>
      <right/>
      <top style="dotted">
        <color theme="5"/>
      </top>
      <bottom/>
      <diagonal/>
    </border>
    <border>
      <left/>
      <right style="dotted">
        <color rgb="FF1A585A"/>
      </right>
      <top style="dotted">
        <color theme="5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/>
      <top style="hair">
        <color theme="0" tint="-4.9989318521683403E-2"/>
      </top>
      <bottom/>
      <diagonal/>
    </border>
    <border>
      <left style="dotted">
        <color rgb="FF1A585A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tted">
        <color rgb="FF1A585A"/>
      </right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ashed">
        <color rgb="FF007183"/>
      </left>
      <right/>
      <top/>
      <bottom/>
      <diagonal/>
    </border>
    <border>
      <left/>
      <right style="dashed">
        <color rgb="FF007183"/>
      </right>
      <top/>
      <bottom/>
      <diagonal/>
    </border>
    <border>
      <left/>
      <right style="dashed">
        <color rgb="FF007183"/>
      </right>
      <top/>
      <bottom style="dashed">
        <color rgb="FF007183"/>
      </bottom>
      <diagonal/>
    </border>
    <border>
      <left style="dashed">
        <color rgb="FF007183"/>
      </left>
      <right style="dashed">
        <color rgb="FF007183"/>
      </right>
      <top style="dashed">
        <color rgb="FF007183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15">
    <xf numFmtId="0" fontId="0" fillId="0" borderId="0" xfId="0"/>
    <xf numFmtId="0" fontId="3" fillId="2" borderId="0" xfId="0" applyFont="1" applyFill="1" applyBorder="1"/>
    <xf numFmtId="0" fontId="4" fillId="3" borderId="0" xfId="0" applyFont="1" applyFill="1" applyBorder="1"/>
    <xf numFmtId="0" fontId="5" fillId="2" borderId="0" xfId="0" applyFont="1" applyFill="1" applyBorder="1"/>
    <xf numFmtId="0" fontId="6" fillId="2" borderId="1" xfId="0" applyFont="1" applyFill="1" applyBorder="1"/>
    <xf numFmtId="0" fontId="7" fillId="2" borderId="0" xfId="2" applyFont="1" applyFill="1" applyBorder="1"/>
    <xf numFmtId="3" fontId="5" fillId="2" borderId="0" xfId="0" applyNumberFormat="1" applyFont="1" applyFill="1" applyBorder="1"/>
    <xf numFmtId="165" fontId="5" fillId="2" borderId="0" xfId="1" applyNumberFormat="1" applyFont="1" applyFill="1" applyBorder="1"/>
    <xf numFmtId="165" fontId="7" fillId="2" borderId="0" xfId="2" applyNumberFormat="1" applyFont="1" applyFill="1" applyBorder="1"/>
    <xf numFmtId="1" fontId="7" fillId="2" borderId="0" xfId="2" applyNumberFormat="1" applyFont="1" applyFill="1" applyBorder="1"/>
    <xf numFmtId="4" fontId="8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0" fontId="9" fillId="2" borderId="0" xfId="2" applyFont="1" applyFill="1" applyBorder="1"/>
    <xf numFmtId="4" fontId="8" fillId="2" borderId="0" xfId="1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8" fillId="2" borderId="0" xfId="1" applyNumberFormat="1" applyFont="1" applyFill="1" applyBorder="1" applyAlignment="1">
      <alignment horizontal="right"/>
    </xf>
    <xf numFmtId="9" fontId="7" fillId="2" borderId="0" xfId="4" applyFont="1" applyFill="1" applyBorder="1"/>
    <xf numFmtId="0" fontId="10" fillId="2" borderId="0" xfId="0" applyFont="1" applyFill="1" applyBorder="1"/>
    <xf numFmtId="3" fontId="10" fillId="2" borderId="0" xfId="0" applyNumberFormat="1" applyFont="1" applyFill="1" applyBorder="1" applyAlignment="1">
      <alignment horizontal="right"/>
    </xf>
    <xf numFmtId="0" fontId="10" fillId="2" borderId="0" xfId="2" applyFont="1" applyFill="1" applyBorder="1"/>
    <xf numFmtId="4" fontId="5" fillId="2" borderId="0" xfId="0" applyNumberFormat="1" applyFont="1" applyFill="1" applyBorder="1" applyAlignment="1">
      <alignment horizontal="right"/>
    </xf>
    <xf numFmtId="0" fontId="7" fillId="2" borderId="0" xfId="2" applyFont="1" applyFill="1" applyBorder="1" applyAlignment="1">
      <alignment horizontal="left" indent="1"/>
    </xf>
    <xf numFmtId="164" fontId="7" fillId="2" borderId="0" xfId="3" applyFont="1" applyFill="1" applyBorder="1"/>
    <xf numFmtId="3" fontId="7" fillId="2" borderId="0" xfId="2" applyNumberFormat="1" applyFont="1" applyFill="1" applyBorder="1"/>
    <xf numFmtId="0" fontId="4" fillId="2" borderId="0" xfId="0" applyFont="1" applyFill="1" applyBorder="1" applyAlignment="1">
      <alignment horizontal="left" vertical="top"/>
    </xf>
    <xf numFmtId="4" fontId="5" fillId="2" borderId="0" xfId="0" applyNumberFormat="1" applyFont="1" applyFill="1" applyBorder="1"/>
    <xf numFmtId="4" fontId="5" fillId="2" borderId="0" xfId="0" applyNumberFormat="1" applyFont="1" applyFill="1" applyBorder="1" applyAlignment="1">
      <alignment horizontal="center"/>
    </xf>
    <xf numFmtId="4" fontId="10" fillId="2" borderId="0" xfId="0" applyNumberFormat="1" applyFont="1" applyFill="1" applyBorder="1"/>
    <xf numFmtId="0" fontId="11" fillId="2" borderId="0" xfId="0" applyFont="1" applyFill="1" applyBorder="1" applyAlignment="1">
      <alignment horizontal="left" vertical="center"/>
    </xf>
    <xf numFmtId="3" fontId="7" fillId="2" borderId="0" xfId="0" applyNumberFormat="1" applyFont="1" applyFill="1" applyBorder="1" applyAlignment="1">
      <alignment horizontal="right"/>
    </xf>
    <xf numFmtId="3" fontId="10" fillId="2" borderId="0" xfId="3" applyNumberFormat="1" applyFont="1" applyFill="1" applyBorder="1" applyAlignment="1">
      <alignment horizontal="right"/>
    </xf>
    <xf numFmtId="4" fontId="10" fillId="2" borderId="0" xfId="3" applyNumberFormat="1" applyFont="1" applyFill="1" applyBorder="1" applyAlignment="1">
      <alignment horizontal="right"/>
    </xf>
    <xf numFmtId="0" fontId="12" fillId="2" borderId="0" xfId="0" applyFont="1" applyFill="1" applyBorder="1"/>
    <xf numFmtId="3" fontId="6" fillId="2" borderId="0" xfId="0" applyNumberFormat="1" applyFont="1" applyFill="1" applyBorder="1"/>
    <xf numFmtId="0" fontId="5" fillId="2" borderId="0" xfId="2" applyFont="1" applyFill="1" applyBorder="1"/>
    <xf numFmtId="3" fontId="7" fillId="2" borderId="0" xfId="0" applyNumberFormat="1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3" fontId="13" fillId="2" borderId="0" xfId="0" applyNumberFormat="1" applyFont="1" applyFill="1" applyBorder="1"/>
    <xf numFmtId="3" fontId="1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 applyBorder="1"/>
    <xf numFmtId="0" fontId="6" fillId="2" borderId="0" xfId="0" applyFont="1" applyFill="1" applyBorder="1" applyAlignment="1">
      <alignment horizontal="left" vertical="top"/>
    </xf>
    <xf numFmtId="0" fontId="16" fillId="2" borderId="0" xfId="0" applyFont="1" applyFill="1" applyBorder="1"/>
    <xf numFmtId="0" fontId="17" fillId="2" borderId="0" xfId="0" applyFont="1" applyFill="1" applyBorder="1"/>
    <xf numFmtId="3" fontId="10" fillId="2" borderId="0" xfId="0" applyNumberFormat="1" applyFont="1" applyFill="1" applyBorder="1"/>
    <xf numFmtId="3" fontId="6" fillId="2" borderId="0" xfId="0" applyNumberFormat="1" applyFont="1" applyFill="1" applyBorder="1" applyAlignment="1">
      <alignment horizontal="right"/>
    </xf>
    <xf numFmtId="0" fontId="5" fillId="0" borderId="0" xfId="0" applyFont="1"/>
    <xf numFmtId="0" fontId="19" fillId="2" borderId="0" xfId="0" applyFont="1" applyFill="1" applyBorder="1" applyAlignment="1">
      <alignment vertical="center"/>
    </xf>
    <xf numFmtId="0" fontId="5" fillId="2" borderId="0" xfId="0" quotePrefix="1" applyFont="1" applyFill="1"/>
    <xf numFmtId="3" fontId="0" fillId="0" borderId="0" xfId="0" applyNumberFormat="1"/>
    <xf numFmtId="3" fontId="7" fillId="2" borderId="0" xfId="0" applyNumberFormat="1" applyFont="1" applyFill="1" applyBorder="1"/>
    <xf numFmtId="166" fontId="7" fillId="2" borderId="0" xfId="1" applyNumberFormat="1" applyFont="1" applyFill="1" applyBorder="1" applyAlignment="1">
      <alignment horizontal="right"/>
    </xf>
    <xf numFmtId="0" fontId="20" fillId="2" borderId="0" xfId="0" applyFont="1" applyFill="1" applyBorder="1"/>
    <xf numFmtId="0" fontId="21" fillId="2" borderId="0" xfId="0" applyFont="1" applyFill="1" applyBorder="1"/>
    <xf numFmtId="0" fontId="4" fillId="4" borderId="0" xfId="0" applyFont="1" applyFill="1" applyBorder="1"/>
    <xf numFmtId="0" fontId="13" fillId="4" borderId="0" xfId="0" applyFont="1" applyFill="1"/>
    <xf numFmtId="0" fontId="5" fillId="4" borderId="0" xfId="0" applyFont="1" applyFill="1" applyBorder="1"/>
    <xf numFmtId="0" fontId="22" fillId="2" borderId="0" xfId="0" applyFont="1" applyFill="1" applyBorder="1"/>
    <xf numFmtId="3" fontId="7" fillId="5" borderId="0" xfId="0" applyNumberFormat="1" applyFont="1" applyFill="1" applyBorder="1" applyAlignment="1">
      <alignment horizontal="right"/>
    </xf>
    <xf numFmtId="0" fontId="0" fillId="2" borderId="0" xfId="0" applyFill="1"/>
    <xf numFmtId="0" fontId="25" fillId="2" borderId="0" xfId="0" applyFont="1" applyFill="1"/>
    <xf numFmtId="0" fontId="18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13" fillId="4" borderId="0" xfId="0" applyFont="1" applyFill="1" applyBorder="1"/>
    <xf numFmtId="3" fontId="5" fillId="5" borderId="0" xfId="0" applyNumberFormat="1" applyFont="1" applyFill="1" applyBorder="1"/>
    <xf numFmtId="3" fontId="7" fillId="5" borderId="0" xfId="0" applyNumberFormat="1" applyFont="1" applyFill="1" applyBorder="1" applyAlignment="1">
      <alignment horizontal="center" vertical="center"/>
    </xf>
    <xf numFmtId="4" fontId="7" fillId="5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/>
    <xf numFmtId="4" fontId="5" fillId="5" borderId="0" xfId="0" applyNumberFormat="1" applyFont="1" applyFill="1" applyBorder="1" applyAlignment="1">
      <alignment horizontal="center"/>
    </xf>
    <xf numFmtId="0" fontId="5" fillId="5" borderId="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/>
    <xf numFmtId="0" fontId="27" fillId="2" borderId="0" xfId="2" applyFont="1" applyFill="1"/>
    <xf numFmtId="0" fontId="24" fillId="6" borderId="3" xfId="0" applyFont="1" applyFill="1" applyBorder="1" applyAlignment="1">
      <alignment horizontal="left" vertical="top"/>
    </xf>
    <xf numFmtId="0" fontId="28" fillId="6" borderId="4" xfId="0" applyFont="1" applyFill="1" applyBorder="1"/>
    <xf numFmtId="0" fontId="28" fillId="6" borderId="5" xfId="0" applyFont="1" applyFill="1" applyBorder="1"/>
    <xf numFmtId="0" fontId="0" fillId="2" borderId="6" xfId="0" applyFill="1" applyBorder="1"/>
    <xf numFmtId="0" fontId="29" fillId="2" borderId="7" xfId="0" applyFont="1" applyFill="1" applyBorder="1"/>
    <xf numFmtId="0" fontId="29" fillId="2" borderId="0" xfId="0" applyFont="1" applyFill="1" applyAlignment="1">
      <alignment horizontal="left" vertical="top"/>
    </xf>
    <xf numFmtId="0" fontId="30" fillId="2" borderId="0" xfId="0" applyFont="1" applyFill="1"/>
    <xf numFmtId="0" fontId="29" fillId="2" borderId="0" xfId="0" applyFont="1" applyFill="1"/>
    <xf numFmtId="0" fontId="24" fillId="6" borderId="4" xfId="0" applyFont="1" applyFill="1" applyBorder="1"/>
    <xf numFmtId="0" fontId="24" fillId="6" borderId="8" xfId="0" applyFont="1" applyFill="1" applyBorder="1"/>
    <xf numFmtId="0" fontId="0" fillId="2" borderId="9" xfId="0" applyFill="1" applyBorder="1"/>
    <xf numFmtId="3" fontId="27" fillId="7" borderId="10" xfId="0" applyNumberFormat="1" applyFont="1" applyFill="1" applyBorder="1"/>
    <xf numFmtId="3" fontId="27" fillId="7" borderId="11" xfId="0" applyNumberFormat="1" applyFont="1" applyFill="1" applyBorder="1"/>
    <xf numFmtId="3" fontId="31" fillId="8" borderId="11" xfId="0" applyNumberFormat="1" applyFont="1" applyFill="1" applyBorder="1"/>
    <xf numFmtId="165" fontId="25" fillId="2" borderId="12" xfId="1" applyNumberFormat="1" applyFont="1" applyFill="1" applyBorder="1" applyAlignment="1">
      <alignment horizontal="right"/>
    </xf>
    <xf numFmtId="0" fontId="0" fillId="2" borderId="7" xfId="0" applyFill="1" applyBorder="1"/>
    <xf numFmtId="3" fontId="32" fillId="2" borderId="13" xfId="1" applyNumberFormat="1" applyFont="1" applyFill="1" applyBorder="1" applyAlignment="1">
      <alignment horizontal="right"/>
    </xf>
    <xf numFmtId="0" fontId="33" fillId="2" borderId="7" xfId="0" applyFont="1" applyFill="1" applyBorder="1"/>
    <xf numFmtId="0" fontId="33" fillId="2" borderId="14" xfId="0" applyFont="1" applyFill="1" applyBorder="1"/>
    <xf numFmtId="3" fontId="31" fillId="8" borderId="15" xfId="0" applyNumberFormat="1" applyFont="1" applyFill="1" applyBorder="1"/>
    <xf numFmtId="0" fontId="25" fillId="2" borderId="7" xfId="0" applyFont="1" applyFill="1" applyBorder="1"/>
    <xf numFmtId="3" fontId="34" fillId="2" borderId="13" xfId="0" applyNumberFormat="1" applyFont="1" applyFill="1" applyBorder="1"/>
    <xf numFmtId="167" fontId="0" fillId="2" borderId="0" xfId="0" applyNumberFormat="1" applyFill="1"/>
    <xf numFmtId="3" fontId="25" fillId="2" borderId="13" xfId="0" applyNumberFormat="1" applyFont="1" applyFill="1" applyBorder="1"/>
    <xf numFmtId="3" fontId="24" fillId="6" borderId="8" xfId="0" applyNumberFormat="1" applyFont="1" applyFill="1" applyBorder="1"/>
    <xf numFmtId="0" fontId="0" fillId="2" borderId="12" xfId="0" applyFill="1" applyBorder="1"/>
    <xf numFmtId="3" fontId="0" fillId="2" borderId="12" xfId="0" applyNumberFormat="1" applyFill="1" applyBorder="1"/>
    <xf numFmtId="4" fontId="0" fillId="2" borderId="0" xfId="0" applyNumberFormat="1" applyFill="1"/>
    <xf numFmtId="0" fontId="0" fillId="2" borderId="16" xfId="0" applyFill="1" applyBorder="1"/>
    <xf numFmtId="3" fontId="0" fillId="2" borderId="16" xfId="0" applyNumberFormat="1" applyFill="1" applyBorder="1"/>
    <xf numFmtId="2" fontId="0" fillId="2" borderId="0" xfId="0" applyNumberFormat="1" applyFill="1"/>
    <xf numFmtId="3" fontId="32" fillId="2" borderId="12" xfId="0" applyNumberFormat="1" applyFont="1" applyFill="1" applyBorder="1"/>
    <xf numFmtId="0" fontId="0" fillId="2" borderId="13" xfId="0" applyFill="1" applyBorder="1"/>
    <xf numFmtId="4" fontId="0" fillId="2" borderId="13" xfId="0" applyNumberFormat="1" applyFill="1" applyBorder="1" applyAlignment="1">
      <alignment horizontal="right"/>
    </xf>
    <xf numFmtId="0" fontId="35" fillId="2" borderId="0" xfId="2" applyFont="1" applyFill="1" applyAlignment="1">
      <alignment horizontal="left" indent="1"/>
    </xf>
    <xf numFmtId="3" fontId="0" fillId="2" borderId="17" xfId="0" applyNumberFormat="1" applyFill="1" applyBorder="1"/>
    <xf numFmtId="0" fontId="25" fillId="2" borderId="18" xfId="0" applyFont="1" applyFill="1" applyBorder="1"/>
    <xf numFmtId="3" fontId="25" fillId="2" borderId="8" xfId="0" applyNumberFormat="1" applyFont="1" applyFill="1" applyBorder="1"/>
    <xf numFmtId="3" fontId="25" fillId="2" borderId="0" xfId="0" applyNumberFormat="1" applyFont="1" applyFill="1"/>
    <xf numFmtId="3" fontId="0" fillId="2" borderId="0" xfId="0" applyNumberFormat="1" applyFill="1"/>
    <xf numFmtId="0" fontId="24" fillId="6" borderId="4" xfId="0" applyFont="1" applyFill="1" applyBorder="1" applyAlignment="1">
      <alignment wrapText="1"/>
    </xf>
    <xf numFmtId="0" fontId="24" fillId="6" borderId="5" xfId="0" applyFont="1" applyFill="1" applyBorder="1" applyAlignment="1">
      <alignment wrapText="1"/>
    </xf>
    <xf numFmtId="0" fontId="24" fillId="6" borderId="8" xfId="0" applyFont="1" applyFill="1" applyBorder="1" applyAlignment="1">
      <alignment wrapText="1"/>
    </xf>
    <xf numFmtId="0" fontId="0" fillId="2" borderId="0" xfId="0" applyFill="1" applyAlignment="1">
      <alignment wrapText="1"/>
    </xf>
    <xf numFmtId="3" fontId="27" fillId="8" borderId="15" xfId="0" applyNumberFormat="1" applyFont="1" applyFill="1" applyBorder="1"/>
    <xf numFmtId="3" fontId="0" fillId="2" borderId="9" xfId="0" applyNumberFormat="1" applyFill="1" applyBorder="1" applyAlignment="1">
      <alignment horizontal="right"/>
    </xf>
    <xf numFmtId="3" fontId="0" fillId="2" borderId="19" xfId="0" applyNumberFormat="1" applyFill="1" applyBorder="1"/>
    <xf numFmtId="3" fontId="27" fillId="8" borderId="11" xfId="0" applyNumberFormat="1" applyFont="1" applyFill="1" applyBorder="1"/>
    <xf numFmtId="3" fontId="34" fillId="2" borderId="13" xfId="0" applyNumberFormat="1" applyFont="1" applyFill="1" applyBorder="1" applyAlignment="1">
      <alignment horizontal="right"/>
    </xf>
    <xf numFmtId="3" fontId="32" fillId="2" borderId="13" xfId="0" applyNumberFormat="1" applyFont="1" applyFill="1" applyBorder="1"/>
    <xf numFmtId="0" fontId="35" fillId="2" borderId="0" xfId="2" applyFont="1" applyFill="1"/>
    <xf numFmtId="1" fontId="35" fillId="2" borderId="0" xfId="2" applyNumberFormat="1" applyFont="1" applyFill="1"/>
    <xf numFmtId="0" fontId="34" fillId="2" borderId="0" xfId="2" applyFont="1" applyFill="1"/>
    <xf numFmtId="0" fontId="24" fillId="6" borderId="5" xfId="0" applyFont="1" applyFill="1" applyBorder="1"/>
    <xf numFmtId="0" fontId="0" fillId="2" borderId="19" xfId="0" applyFill="1" applyBorder="1"/>
    <xf numFmtId="3" fontId="0" fillId="8" borderId="19" xfId="0" applyNumberFormat="1" applyFill="1" applyBorder="1"/>
    <xf numFmtId="3" fontId="0" fillId="8" borderId="12" xfId="0" applyNumberFormat="1" applyFill="1" applyBorder="1"/>
    <xf numFmtId="165" fontId="0" fillId="2" borderId="13" xfId="1" applyNumberFormat="1" applyFont="1" applyFill="1" applyBorder="1"/>
    <xf numFmtId="165" fontId="0" fillId="8" borderId="13" xfId="1" applyNumberFormat="1" applyFont="1" applyFill="1" applyBorder="1"/>
    <xf numFmtId="165" fontId="35" fillId="2" borderId="0" xfId="2" applyNumberFormat="1" applyFont="1" applyFill="1"/>
    <xf numFmtId="0" fontId="40" fillId="2" borderId="19" xfId="0" applyFont="1" applyFill="1" applyBorder="1"/>
    <xf numFmtId="4" fontId="40" fillId="2" borderId="19" xfId="0" applyNumberFormat="1" applyFont="1" applyFill="1" applyBorder="1" applyAlignment="1">
      <alignment horizontal="right"/>
    </xf>
    <xf numFmtId="3" fontId="40" fillId="2" borderId="19" xfId="0" applyNumberFormat="1" applyFont="1" applyFill="1" applyBorder="1" applyAlignment="1">
      <alignment horizontal="right"/>
    </xf>
    <xf numFmtId="4" fontId="40" fillId="8" borderId="19" xfId="0" applyNumberFormat="1" applyFont="1" applyFill="1" applyBorder="1" applyAlignment="1">
      <alignment horizontal="right"/>
    </xf>
    <xf numFmtId="3" fontId="40" fillId="8" borderId="19" xfId="0" applyNumberFormat="1" applyFont="1" applyFill="1" applyBorder="1" applyAlignment="1">
      <alignment horizontal="right"/>
    </xf>
    <xf numFmtId="0" fontId="41" fillId="2" borderId="0" xfId="2" applyFont="1" applyFill="1"/>
    <xf numFmtId="168" fontId="35" fillId="2" borderId="0" xfId="2" applyNumberFormat="1" applyFont="1" applyFill="1"/>
    <xf numFmtId="4" fontId="40" fillId="2" borderId="12" xfId="1" applyNumberFormat="1" applyFont="1" applyFill="1" applyBorder="1"/>
    <xf numFmtId="4" fontId="40" fillId="2" borderId="12" xfId="1" applyNumberFormat="1" applyFont="1" applyFill="1" applyBorder="1" applyAlignment="1">
      <alignment horizontal="right"/>
    </xf>
    <xf numFmtId="4" fontId="40" fillId="8" borderId="12" xfId="1" applyNumberFormat="1" applyFont="1" applyFill="1" applyBorder="1" applyAlignment="1">
      <alignment horizontal="right"/>
    </xf>
    <xf numFmtId="3" fontId="0" fillId="2" borderId="12" xfId="0" applyNumberFormat="1" applyFill="1" applyBorder="1" applyAlignment="1">
      <alignment horizontal="right"/>
    </xf>
    <xf numFmtId="3" fontId="0" fillId="8" borderId="12" xfId="0" applyNumberFormat="1" applyFill="1" applyBorder="1" applyAlignment="1">
      <alignment horizontal="right"/>
    </xf>
    <xf numFmtId="9" fontId="35" fillId="2" borderId="0" xfId="4" applyFont="1" applyFill="1"/>
    <xf numFmtId="3" fontId="0" fillId="2" borderId="16" xfId="0" applyNumberFormat="1" applyFill="1" applyBorder="1" applyAlignment="1">
      <alignment horizontal="right"/>
    </xf>
    <xf numFmtId="3" fontId="0" fillId="8" borderId="16" xfId="0" applyNumberFormat="1" applyFill="1" applyBorder="1" applyAlignment="1">
      <alignment horizontal="right"/>
    </xf>
    <xf numFmtId="3" fontId="32" fillId="2" borderId="12" xfId="0" applyNumberFormat="1" applyFont="1" applyFill="1" applyBorder="1" applyAlignment="1">
      <alignment horizontal="right"/>
    </xf>
    <xf numFmtId="3" fontId="32" fillId="8" borderId="12" xfId="0" applyNumberFormat="1" applyFont="1" applyFill="1" applyBorder="1" applyAlignment="1">
      <alignment horizontal="right"/>
    </xf>
    <xf numFmtId="4" fontId="0" fillId="8" borderId="13" xfId="0" applyNumberFormat="1" applyFill="1" applyBorder="1" applyAlignment="1">
      <alignment horizontal="right"/>
    </xf>
    <xf numFmtId="164" fontId="35" fillId="2" borderId="0" xfId="3" applyFont="1" applyFill="1"/>
    <xf numFmtId="3" fontId="35" fillId="2" borderId="0" xfId="2" applyNumberFormat="1" applyFont="1" applyFill="1"/>
    <xf numFmtId="165" fontId="0" fillId="2" borderId="19" xfId="0" applyNumberFormat="1" applyFill="1" applyBorder="1"/>
    <xf numFmtId="165" fontId="0" fillId="8" borderId="19" xfId="0" applyNumberFormat="1" applyFill="1" applyBorder="1"/>
    <xf numFmtId="3" fontId="0" fillId="2" borderId="13" xfId="1" applyNumberFormat="1" applyFont="1" applyFill="1" applyBorder="1"/>
    <xf numFmtId="3" fontId="0" fillId="8" borderId="13" xfId="1" applyNumberFormat="1" applyFont="1" applyFill="1" applyBorder="1"/>
    <xf numFmtId="3" fontId="27" fillId="2" borderId="0" xfId="2" applyNumberFormat="1" applyFont="1" applyFill="1"/>
    <xf numFmtId="0" fontId="0" fillId="2" borderId="18" xfId="0" applyFill="1" applyBorder="1"/>
    <xf numFmtId="3" fontId="0" fillId="2" borderId="18" xfId="0" applyNumberFormat="1" applyFill="1" applyBorder="1"/>
    <xf numFmtId="3" fontId="0" fillId="8" borderId="18" xfId="0" applyNumberFormat="1" applyFill="1" applyBorder="1"/>
    <xf numFmtId="1" fontId="27" fillId="2" borderId="0" xfId="2" applyNumberFormat="1" applyFont="1" applyFill="1"/>
    <xf numFmtId="4" fontId="0" fillId="2" borderId="12" xfId="0" applyNumberFormat="1" applyFill="1" applyBorder="1"/>
    <xf numFmtId="166" fontId="27" fillId="2" borderId="0" xfId="2" applyNumberFormat="1" applyFont="1" applyFill="1"/>
    <xf numFmtId="167" fontId="27" fillId="2" borderId="0" xfId="2" applyNumberFormat="1" applyFont="1" applyFill="1"/>
    <xf numFmtId="3" fontId="25" fillId="2" borderId="18" xfId="0" applyNumberFormat="1" applyFont="1" applyFill="1" applyBorder="1"/>
    <xf numFmtId="4" fontId="27" fillId="2" borderId="0" xfId="2" applyNumberFormat="1" applyFont="1" applyFill="1"/>
    <xf numFmtId="0" fontId="24" fillId="6" borderId="20" xfId="0" applyFont="1" applyFill="1" applyBorder="1"/>
    <xf numFmtId="0" fontId="24" fillId="6" borderId="21" xfId="0" applyFont="1" applyFill="1" applyBorder="1"/>
    <xf numFmtId="3" fontId="24" fillId="6" borderId="22" xfId="0" applyNumberFormat="1" applyFont="1" applyFill="1" applyBorder="1"/>
    <xf numFmtId="0" fontId="24" fillId="6" borderId="9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center" vertical="center"/>
    </xf>
    <xf numFmtId="0" fontId="24" fillId="6" borderId="3" xfId="0" applyFont="1" applyFill="1" applyBorder="1" applyAlignment="1">
      <alignment horizontal="center" vertical="center"/>
    </xf>
    <xf numFmtId="0" fontId="35" fillId="2" borderId="0" xfId="2" applyFont="1" applyFill="1" applyAlignment="1">
      <alignment horizontal="center" vertical="center"/>
    </xf>
    <xf numFmtId="0" fontId="42" fillId="0" borderId="0" xfId="0" applyFont="1"/>
    <xf numFmtId="0" fontId="24" fillId="6" borderId="0" xfId="0" applyFont="1" applyFill="1" applyAlignment="1">
      <alignment horizontal="left" vertical="top"/>
    </xf>
    <xf numFmtId="3" fontId="27" fillId="2" borderId="23" xfId="0" applyNumberFormat="1" applyFont="1" applyFill="1" applyBorder="1" applyAlignment="1">
      <alignment horizontal="center" vertical="center"/>
    </xf>
    <xf numFmtId="3" fontId="27" fillId="2" borderId="24" xfId="0" applyNumberFormat="1" applyFont="1" applyFill="1" applyBorder="1" applyAlignment="1">
      <alignment horizontal="center" vertical="center"/>
    </xf>
    <xf numFmtId="4" fontId="27" fillId="2" borderId="25" xfId="0" applyNumberFormat="1" applyFont="1" applyFill="1" applyBorder="1" applyAlignment="1">
      <alignment horizontal="center" vertical="center"/>
    </xf>
    <xf numFmtId="0" fontId="24" fillId="6" borderId="26" xfId="0" applyFont="1" applyFill="1" applyBorder="1"/>
    <xf numFmtId="0" fontId="24" fillId="6" borderId="27" xfId="0" applyFont="1" applyFill="1" applyBorder="1"/>
    <xf numFmtId="3" fontId="27" fillId="2" borderId="28" xfId="0" applyNumberFormat="1" applyFont="1" applyFill="1" applyBorder="1" applyAlignment="1">
      <alignment horizontal="center" vertical="center"/>
    </xf>
    <xf numFmtId="3" fontId="27" fillId="2" borderId="5" xfId="0" applyNumberFormat="1" applyFont="1" applyFill="1" applyBorder="1" applyAlignment="1">
      <alignment horizontal="center" vertical="center"/>
    </xf>
    <xf numFmtId="4" fontId="27" fillId="2" borderId="29" xfId="0" applyNumberFormat="1" applyFont="1" applyFill="1" applyBorder="1" applyAlignment="1">
      <alignment horizontal="center" vertical="center"/>
    </xf>
    <xf numFmtId="3" fontId="31" fillId="2" borderId="7" xfId="0" applyNumberFormat="1" applyFont="1" applyFill="1" applyBorder="1" applyAlignment="1">
      <alignment horizontal="center" vertical="center"/>
    </xf>
    <xf numFmtId="3" fontId="31" fillId="2" borderId="17" xfId="0" applyNumberFormat="1" applyFont="1" applyFill="1" applyBorder="1" applyAlignment="1">
      <alignment horizontal="center" vertical="center"/>
    </xf>
    <xf numFmtId="3" fontId="27" fillId="2" borderId="30" xfId="0" applyNumberFormat="1" applyFont="1" applyFill="1" applyBorder="1" applyAlignment="1">
      <alignment horizontal="center" vertical="center"/>
    </xf>
    <xf numFmtId="3" fontId="27" fillId="2" borderId="31" xfId="0" applyNumberFormat="1" applyFont="1" applyFill="1" applyBorder="1" applyAlignment="1">
      <alignment horizontal="center" vertical="center"/>
    </xf>
    <xf numFmtId="4" fontId="27" fillId="2" borderId="32" xfId="0" applyNumberFormat="1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3" fontId="31" fillId="2" borderId="0" xfId="0" applyNumberFormat="1" applyFont="1" applyFill="1" applyAlignment="1">
      <alignment horizontal="center" vertical="center"/>
    </xf>
    <xf numFmtId="3" fontId="31" fillId="2" borderId="0" xfId="0" applyNumberFormat="1" applyFont="1" applyFill="1"/>
    <xf numFmtId="0" fontId="24" fillId="6" borderId="7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6" borderId="17" xfId="0" applyFont="1" applyFill="1" applyBorder="1" applyAlignment="1">
      <alignment horizontal="center" vertical="center"/>
    </xf>
    <xf numFmtId="0" fontId="32" fillId="2" borderId="34" xfId="0" applyFont="1" applyFill="1" applyBorder="1" applyAlignment="1">
      <alignment horizontal="left" vertical="top"/>
    </xf>
    <xf numFmtId="3" fontId="0" fillId="2" borderId="0" xfId="0" applyNumberFormat="1" applyFill="1" applyAlignment="1">
      <alignment horizontal="center" vertical="center"/>
    </xf>
    <xf numFmtId="4" fontId="0" fillId="2" borderId="35" xfId="0" applyNumberFormat="1" applyFill="1" applyBorder="1" applyAlignment="1">
      <alignment horizontal="center" vertical="center"/>
    </xf>
    <xf numFmtId="3" fontId="27" fillId="2" borderId="36" xfId="0" applyNumberFormat="1" applyFont="1" applyFill="1" applyBorder="1" applyAlignment="1">
      <alignment horizontal="center" vertical="center"/>
    </xf>
    <xf numFmtId="3" fontId="27" fillId="2" borderId="37" xfId="0" applyNumberFormat="1" applyFont="1" applyFill="1" applyBorder="1" applyAlignment="1">
      <alignment horizontal="center" vertical="center"/>
    </xf>
    <xf numFmtId="4" fontId="27" fillId="2" borderId="38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4" fillId="6" borderId="0" xfId="0" applyFont="1" applyFill="1"/>
    <xf numFmtId="1" fontId="0" fillId="2" borderId="36" xfId="0" applyNumberFormat="1" applyFill="1" applyBorder="1" applyAlignment="1">
      <alignment horizontal="center" vertical="center"/>
    </xf>
    <xf numFmtId="3" fontId="0" fillId="2" borderId="37" xfId="0" applyNumberFormat="1" applyFill="1" applyBorder="1" applyAlignment="1">
      <alignment horizontal="center" vertical="center"/>
    </xf>
    <xf numFmtId="4" fontId="0" fillId="2" borderId="38" xfId="0" applyNumberFormat="1" applyFill="1" applyBorder="1" applyAlignment="1">
      <alignment horizontal="center" vertical="center"/>
    </xf>
    <xf numFmtId="0" fontId="0" fillId="2" borderId="39" xfId="0" applyFill="1" applyBorder="1"/>
    <xf numFmtId="0" fontId="0" fillId="2" borderId="40" xfId="0" applyFill="1" applyBorder="1"/>
    <xf numFmtId="3" fontId="0" fillId="2" borderId="41" xfId="0" applyNumberFormat="1" applyFill="1" applyBorder="1"/>
    <xf numFmtId="3" fontId="24" fillId="6" borderId="0" xfId="0" applyNumberFormat="1" applyFont="1" applyFill="1"/>
    <xf numFmtId="3" fontId="0" fillId="2" borderId="3" xfId="0" applyNumberFormat="1" applyFill="1" applyBorder="1"/>
    <xf numFmtId="4" fontId="27" fillId="2" borderId="0" xfId="0" applyNumberFormat="1" applyFont="1" applyFill="1" applyAlignment="1">
      <alignment horizontal="center" vertical="center"/>
    </xf>
    <xf numFmtId="0" fontId="25" fillId="2" borderId="14" xfId="0" applyFont="1" applyFill="1" applyBorder="1"/>
    <xf numFmtId="3" fontId="25" fillId="2" borderId="17" xfId="0" applyNumberFormat="1" applyFont="1" applyFill="1" applyBorder="1"/>
    <xf numFmtId="4" fontId="0" fillId="2" borderId="20" xfId="0" applyNumberFormat="1" applyFill="1" applyBorder="1"/>
    <xf numFmtId="165" fontId="0" fillId="2" borderId="42" xfId="0" applyNumberFormat="1" applyFill="1" applyBorder="1"/>
    <xf numFmtId="4" fontId="0" fillId="2" borderId="9" xfId="0" applyNumberFormat="1" applyFill="1" applyBorder="1"/>
    <xf numFmtId="165" fontId="0" fillId="2" borderId="43" xfId="0" applyNumberFormat="1" applyFill="1" applyBorder="1"/>
    <xf numFmtId="4" fontId="0" fillId="2" borderId="7" xfId="0" applyNumberFormat="1" applyFill="1" applyBorder="1"/>
    <xf numFmtId="165" fontId="0" fillId="2" borderId="44" xfId="0" applyNumberFormat="1" applyFill="1" applyBorder="1"/>
    <xf numFmtId="0" fontId="28" fillId="2" borderId="0" xfId="0" applyFont="1" applyFill="1"/>
    <xf numFmtId="0" fontId="24" fillId="2" borderId="0" xfId="0" applyFont="1" applyFill="1" applyAlignment="1">
      <alignment horizontal="left" vertical="top"/>
    </xf>
    <xf numFmtId="0" fontId="0" fillId="2" borderId="4" xfId="0" applyFill="1" applyBorder="1"/>
    <xf numFmtId="3" fontId="27" fillId="2" borderId="8" xfId="0" applyNumberFormat="1" applyFont="1" applyFill="1" applyBorder="1"/>
    <xf numFmtId="0" fontId="24" fillId="6" borderId="20" xfId="0" applyFont="1" applyFill="1" applyBorder="1" applyAlignment="1">
      <alignment horizontal="center" vertical="center"/>
    </xf>
    <xf numFmtId="0" fontId="24" fillId="6" borderId="21" xfId="0" applyFont="1" applyFill="1" applyBorder="1" applyAlignment="1">
      <alignment horizontal="center" vertical="center"/>
    </xf>
    <xf numFmtId="0" fontId="24" fillId="6" borderId="27" xfId="0" applyFont="1" applyFill="1" applyBorder="1" applyAlignment="1">
      <alignment horizontal="center" vertical="center"/>
    </xf>
    <xf numFmtId="3" fontId="27" fillId="2" borderId="45" xfId="0" applyNumberFormat="1" applyFont="1" applyFill="1" applyBorder="1"/>
    <xf numFmtId="4" fontId="0" fillId="2" borderId="42" xfId="0" applyNumberFormat="1" applyFill="1" applyBorder="1" applyAlignment="1">
      <alignment horizontal="center"/>
    </xf>
    <xf numFmtId="4" fontId="0" fillId="2" borderId="0" xfId="0" applyNumberFormat="1" applyFill="1" applyAlignment="1">
      <alignment horizontal="center"/>
    </xf>
    <xf numFmtId="4" fontId="0" fillId="2" borderId="3" xfId="0" applyNumberForma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3" fontId="27" fillId="9" borderId="0" xfId="0" applyNumberFormat="1" applyFont="1" applyFill="1"/>
    <xf numFmtId="3" fontId="27" fillId="2" borderId="0" xfId="0" applyNumberFormat="1" applyFont="1" applyFill="1"/>
    <xf numFmtId="4" fontId="0" fillId="2" borderId="43" xfId="0" applyNumberFormat="1" applyFill="1" applyBorder="1" applyAlignment="1">
      <alignment horizontal="center"/>
    </xf>
    <xf numFmtId="4" fontId="0" fillId="2" borderId="46" xfId="0" applyNumberFormat="1" applyFill="1" applyBorder="1"/>
    <xf numFmtId="3" fontId="27" fillId="2" borderId="47" xfId="0" applyNumberFormat="1" applyFont="1" applyFill="1" applyBorder="1"/>
    <xf numFmtId="4" fontId="0" fillId="2" borderId="44" xfId="0" applyNumberFormat="1" applyFill="1" applyBorder="1" applyAlignment="1">
      <alignment horizontal="center"/>
    </xf>
    <xf numFmtId="4" fontId="0" fillId="2" borderId="47" xfId="0" applyNumberFormat="1" applyFill="1" applyBorder="1" applyAlignment="1">
      <alignment horizontal="center"/>
    </xf>
    <xf numFmtId="3" fontId="0" fillId="2" borderId="48" xfId="0" applyNumberFormat="1" applyFill="1" applyBorder="1" applyAlignment="1">
      <alignment horizontal="center"/>
    </xf>
    <xf numFmtId="4" fontId="34" fillId="2" borderId="7" xfId="0" applyNumberFormat="1" applyFont="1" applyFill="1" applyBorder="1"/>
    <xf numFmtId="3" fontId="34" fillId="2" borderId="14" xfId="3" applyNumberFormat="1" applyFont="1" applyFill="1" applyBorder="1"/>
    <xf numFmtId="4" fontId="34" fillId="2" borderId="14" xfId="3" applyNumberFormat="1" applyFont="1" applyFill="1" applyBorder="1" applyAlignment="1">
      <alignment horizontal="center"/>
    </xf>
    <xf numFmtId="3" fontId="34" fillId="2" borderId="17" xfId="3" applyNumberFormat="1" applyFont="1" applyFill="1" applyBorder="1" applyAlignment="1">
      <alignment horizontal="center"/>
    </xf>
    <xf numFmtId="169" fontId="27" fillId="2" borderId="0" xfId="2" applyNumberFormat="1" applyFont="1" applyFill="1"/>
    <xf numFmtId="0" fontId="27" fillId="2" borderId="16" xfId="2" applyFont="1" applyFill="1" applyBorder="1"/>
    <xf numFmtId="3" fontId="27" fillId="2" borderId="16" xfId="2" applyNumberFormat="1" applyFont="1" applyFill="1" applyBorder="1"/>
    <xf numFmtId="165" fontId="27" fillId="2" borderId="16" xfId="2" applyNumberFormat="1" applyFont="1" applyFill="1" applyBorder="1"/>
    <xf numFmtId="0" fontId="43" fillId="2" borderId="13" xfId="2" applyFont="1" applyFill="1" applyBorder="1"/>
    <xf numFmtId="3" fontId="43" fillId="2" borderId="13" xfId="2" applyNumberFormat="1" applyFont="1" applyFill="1" applyBorder="1"/>
    <xf numFmtId="165" fontId="43" fillId="2" borderId="13" xfId="2" applyNumberFormat="1" applyFon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4" borderId="0" xfId="0" applyFont="1" applyFill="1"/>
    <xf numFmtId="0" fontId="5" fillId="9" borderId="0" xfId="0" applyFont="1" applyFill="1"/>
    <xf numFmtId="0" fontId="5" fillId="9" borderId="0" xfId="0" applyFont="1" applyFill="1" applyBorder="1"/>
    <xf numFmtId="0" fontId="6" fillId="9" borderId="0" xfId="0" applyFont="1" applyFill="1"/>
    <xf numFmtId="170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left" vertical="top"/>
    </xf>
    <xf numFmtId="4" fontId="0" fillId="2" borderId="48" xfId="0" applyNumberFormat="1" applyFill="1" applyBorder="1" applyAlignment="1">
      <alignment horizontal="center"/>
    </xf>
    <xf numFmtId="4" fontId="34" fillId="2" borderId="17" xfId="3" applyNumberFormat="1" applyFont="1" applyFill="1" applyBorder="1" applyAlignment="1">
      <alignment horizontal="center"/>
    </xf>
    <xf numFmtId="0" fontId="0" fillId="9" borderId="0" xfId="0" applyFill="1"/>
    <xf numFmtId="4" fontId="5" fillId="5" borderId="0" xfId="1" applyNumberFormat="1" applyFont="1" applyFill="1" applyBorder="1" applyAlignment="1">
      <alignment horizontal="center"/>
    </xf>
    <xf numFmtId="171" fontId="14" fillId="2" borderId="0" xfId="0" applyNumberFormat="1" applyFont="1" applyFill="1" applyBorder="1"/>
    <xf numFmtId="3" fontId="7" fillId="5" borderId="49" xfId="0" applyNumberFormat="1" applyFont="1" applyFill="1" applyBorder="1"/>
    <xf numFmtId="165" fontId="7" fillId="5" borderId="49" xfId="1" applyNumberFormat="1" applyFont="1" applyFill="1" applyBorder="1" applyAlignment="1">
      <alignment horizontal="right"/>
    </xf>
    <xf numFmtId="0" fontId="22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vertical="top" wrapText="1"/>
    </xf>
    <xf numFmtId="0" fontId="5" fillId="2" borderId="52" xfId="0" applyFont="1" applyFill="1" applyBorder="1"/>
    <xf numFmtId="0" fontId="3" fillId="2" borderId="56" xfId="0" applyFont="1" applyFill="1" applyBorder="1"/>
    <xf numFmtId="0" fontId="3" fillId="2" borderId="57" xfId="0" applyFont="1" applyFill="1" applyBorder="1"/>
    <xf numFmtId="0" fontId="3" fillId="2" borderId="58" xfId="0" applyFont="1" applyFill="1" applyBorder="1"/>
    <xf numFmtId="0" fontId="4" fillId="4" borderId="57" xfId="0" applyFont="1" applyFill="1" applyBorder="1"/>
    <xf numFmtId="0" fontId="6" fillId="2" borderId="57" xfId="0" applyFont="1" applyFill="1" applyBorder="1"/>
    <xf numFmtId="0" fontId="22" fillId="2" borderId="57" xfId="0" applyFont="1" applyFill="1" applyBorder="1"/>
    <xf numFmtId="0" fontId="44" fillId="2" borderId="0" xfId="0" applyFont="1" applyFill="1" applyBorder="1" applyAlignment="1">
      <alignment vertical="center" textRotation="90" wrapText="1"/>
    </xf>
    <xf numFmtId="0" fontId="5" fillId="2" borderId="57" xfId="0" applyFont="1" applyFill="1" applyBorder="1"/>
    <xf numFmtId="0" fontId="10" fillId="2" borderId="57" xfId="0" applyFont="1" applyFill="1" applyBorder="1"/>
    <xf numFmtId="0" fontId="3" fillId="2" borderId="54" xfId="0" applyFont="1" applyFill="1" applyBorder="1"/>
    <xf numFmtId="0" fontId="3" fillId="2" borderId="55" xfId="0" applyFont="1" applyFill="1" applyBorder="1"/>
    <xf numFmtId="0" fontId="23" fillId="2" borderId="57" xfId="0" applyFont="1" applyFill="1" applyBorder="1" applyAlignment="1">
      <alignment vertical="center"/>
    </xf>
    <xf numFmtId="4" fontId="5" fillId="2" borderId="0" xfId="1" applyNumberFormat="1" applyFont="1" applyFill="1" applyBorder="1"/>
    <xf numFmtId="0" fontId="26" fillId="2" borderId="53" xfId="0" applyFont="1" applyFill="1" applyBorder="1" applyAlignment="1">
      <alignment horizontal="center" vertical="center"/>
    </xf>
    <xf numFmtId="9" fontId="5" fillId="2" borderId="0" xfId="1" applyFont="1" applyFill="1" applyBorder="1"/>
    <xf numFmtId="0" fontId="0" fillId="2" borderId="0" xfId="0" applyFill="1" applyAlignment="1">
      <alignment horizontal="right"/>
    </xf>
    <xf numFmtId="0" fontId="0" fillId="2" borderId="0" xfId="0" quotePrefix="1" applyFill="1"/>
    <xf numFmtId="0" fontId="24" fillId="4" borderId="0" xfId="0" applyFont="1" applyFill="1"/>
    <xf numFmtId="3" fontId="45" fillId="4" borderId="0" xfId="0" applyNumberFormat="1" applyFont="1" applyFill="1"/>
    <xf numFmtId="0" fontId="45" fillId="4" borderId="0" xfId="0" applyFont="1" applyFill="1"/>
    <xf numFmtId="0" fontId="5" fillId="2" borderId="59" xfId="0" applyFont="1" applyFill="1" applyBorder="1"/>
    <xf numFmtId="10" fontId="5" fillId="2" borderId="0" xfId="1" applyNumberFormat="1" applyFont="1" applyFill="1"/>
    <xf numFmtId="3" fontId="7" fillId="2" borderId="49" xfId="0" applyNumberFormat="1" applyFont="1" applyFill="1" applyBorder="1" applyAlignment="1">
      <alignment horizontal="right"/>
    </xf>
    <xf numFmtId="0" fontId="7" fillId="5" borderId="0" xfId="0" applyFont="1" applyFill="1" applyProtection="1"/>
    <xf numFmtId="0" fontId="0" fillId="0" borderId="0" xfId="0" quotePrefix="1" applyAlignment="1">
      <alignment horizontal="left"/>
    </xf>
    <xf numFmtId="0" fontId="7" fillId="2" borderId="50" xfId="0" applyFont="1" applyFill="1" applyBorder="1" applyAlignment="1">
      <alignment horizontal="center" wrapText="1"/>
    </xf>
    <xf numFmtId="0" fontId="7" fillId="2" borderId="51" xfId="0" applyFont="1" applyFill="1" applyBorder="1" applyAlignment="1">
      <alignment horizontal="center" wrapText="1"/>
    </xf>
    <xf numFmtId="0" fontId="7" fillId="2" borderId="57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44" fillId="2" borderId="57" xfId="0" applyFont="1" applyFill="1" applyBorder="1" applyAlignment="1">
      <alignment horizontal="center"/>
    </xf>
    <xf numFmtId="0" fontId="44" fillId="2" borderId="0" xfId="0" applyFont="1" applyFill="1" applyBorder="1" applyAlignment="1">
      <alignment horizontal="center"/>
    </xf>
    <xf numFmtId="0" fontId="5" fillId="9" borderId="0" xfId="0" applyFont="1" applyFill="1" applyAlignment="1">
      <alignment horizontal="left" vertical="top" wrapText="1"/>
    </xf>
  </cellXfs>
  <cellStyles count="9">
    <cellStyle name="Normal" xfId="0" builtinId="0"/>
    <cellStyle name="Normal 2" xfId="2" xr:uid="{00000000-0005-0000-0000-000001000000}"/>
    <cellStyle name="Normal 2 2" xfId="8" xr:uid="{00000000-0005-0000-0000-000002000000}"/>
    <cellStyle name="Normal 3" xfId="5" xr:uid="{00000000-0005-0000-0000-000003000000}"/>
    <cellStyle name="Procent" xfId="1" builtinId="5"/>
    <cellStyle name="Procent 2" xfId="4" xr:uid="{00000000-0005-0000-0000-000005000000}"/>
    <cellStyle name="Procent 2 2" xfId="7" xr:uid="{00000000-0005-0000-0000-000006000000}"/>
    <cellStyle name="Procent 3" xfId="6" xr:uid="{00000000-0005-0000-0000-000007000000}"/>
    <cellStyle name="Tusental 2" xfId="3" xr:uid="{00000000-0005-0000-0000-000008000000}"/>
  </cellStyles>
  <dxfs count="12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 tint="-4.9989318521683403E-2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7183"/>
      <color rgb="FFDADADA"/>
      <color rgb="FF9E6BAB"/>
      <color rgb="FF811F73"/>
      <color rgb="FFFFDC00"/>
      <color rgb="FFFFD796"/>
      <color rgb="FFFF9600"/>
      <color rgb="FF6E2DC8"/>
      <color rgb="FFEDE2F6"/>
      <color rgb="FFFFB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976206</xdr:colOff>
      <xdr:row>0</xdr:row>
      <xdr:rowOff>0</xdr:rowOff>
    </xdr:from>
    <xdr:to>
      <xdr:col>5</xdr:col>
      <xdr:colOff>91525</xdr:colOff>
      <xdr:row>13</xdr:row>
      <xdr:rowOff>799429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FA7510CD-4C2B-46BD-9FB4-41AB191B9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007641" y="0"/>
          <a:ext cx="1598859" cy="799429"/>
        </a:xfrm>
        <a:prstGeom prst="rect">
          <a:avLst/>
        </a:prstGeom>
      </xdr:spPr>
    </xdr:pic>
    <xdr:clientData/>
  </xdr:twoCellAnchor>
  <xdr:twoCellAnchor>
    <xdr:from>
      <xdr:col>0</xdr:col>
      <xdr:colOff>33130</xdr:colOff>
      <xdr:row>13</xdr:row>
      <xdr:rowOff>33129</xdr:rowOff>
    </xdr:from>
    <xdr:to>
      <xdr:col>5</xdr:col>
      <xdr:colOff>298174</xdr:colOff>
      <xdr:row>16</xdr:row>
      <xdr:rowOff>124238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CF2B455F-A4C0-49B7-8369-FDAE85580AEF}"/>
            </a:ext>
          </a:extLst>
        </xdr:cNvPr>
        <xdr:cNvSpPr/>
      </xdr:nvSpPr>
      <xdr:spPr>
        <a:xfrm>
          <a:off x="33130" y="33129"/>
          <a:ext cx="5789544" cy="1176131"/>
        </a:xfrm>
        <a:prstGeom prst="rect">
          <a:avLst/>
        </a:prstGeom>
        <a:solidFill>
          <a:schemeClr val="bg1">
            <a:alpha val="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8282</xdr:colOff>
      <xdr:row>14</xdr:row>
      <xdr:rowOff>127550</xdr:rowOff>
    </xdr:from>
    <xdr:to>
      <xdr:col>3</xdr:col>
      <xdr:colOff>1598543</xdr:colOff>
      <xdr:row>28</xdr:row>
      <xdr:rowOff>124238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7AEFD66C-3E28-4E73-A639-D6027DE3DCA7}"/>
            </a:ext>
          </a:extLst>
        </xdr:cNvPr>
        <xdr:cNvSpPr/>
      </xdr:nvSpPr>
      <xdr:spPr>
        <a:xfrm>
          <a:off x="8282" y="930963"/>
          <a:ext cx="4621696" cy="1967949"/>
        </a:xfrm>
        <a:prstGeom prst="rect">
          <a:avLst/>
        </a:prstGeom>
        <a:solidFill>
          <a:schemeClr val="bg1">
            <a:alpha val="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2</xdr:col>
      <xdr:colOff>24848</xdr:colOff>
      <xdr:row>18</xdr:row>
      <xdr:rowOff>33131</xdr:rowOff>
    </xdr:from>
    <xdr:to>
      <xdr:col>6</xdr:col>
      <xdr:colOff>0</xdr:colOff>
      <xdr:row>63</xdr:row>
      <xdr:rowOff>66261</xdr:rowOff>
    </xdr:to>
    <xdr:sp macro="" textlink="">
      <xdr:nvSpPr>
        <xdr:cNvPr id="6" name="Rektangel 5">
          <a:extLst>
            <a:ext uri="{FF2B5EF4-FFF2-40B4-BE49-F238E27FC236}">
              <a16:creationId xmlns:a16="http://schemas.microsoft.com/office/drawing/2014/main" id="{E3960D6E-2989-4719-B1D9-2A699526B9E0}"/>
            </a:ext>
          </a:extLst>
        </xdr:cNvPr>
        <xdr:cNvSpPr/>
      </xdr:nvSpPr>
      <xdr:spPr>
        <a:xfrm>
          <a:off x="2476500" y="1399761"/>
          <a:ext cx="3371022" cy="3346174"/>
        </a:xfrm>
        <a:prstGeom prst="rect">
          <a:avLst/>
        </a:prstGeom>
        <a:solidFill>
          <a:schemeClr val="bg1">
            <a:alpha val="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30</xdr:row>
      <xdr:rowOff>49695</xdr:rowOff>
    </xdr:from>
    <xdr:to>
      <xdr:col>3</xdr:col>
      <xdr:colOff>372717</xdr:colOff>
      <xdr:row>63</xdr:row>
      <xdr:rowOff>66260</xdr:rowOff>
    </xdr:to>
    <xdr:sp macro="" textlink="">
      <xdr:nvSpPr>
        <xdr:cNvPr id="7" name="Rektangel 6">
          <a:extLst>
            <a:ext uri="{FF2B5EF4-FFF2-40B4-BE49-F238E27FC236}">
              <a16:creationId xmlns:a16="http://schemas.microsoft.com/office/drawing/2014/main" id="{4A08EB1E-F291-4041-830B-D8C50643FC96}"/>
            </a:ext>
          </a:extLst>
        </xdr:cNvPr>
        <xdr:cNvSpPr/>
      </xdr:nvSpPr>
      <xdr:spPr>
        <a:xfrm>
          <a:off x="0" y="3105978"/>
          <a:ext cx="3404152" cy="1639956"/>
        </a:xfrm>
        <a:prstGeom prst="rect">
          <a:avLst/>
        </a:prstGeom>
        <a:solidFill>
          <a:schemeClr val="bg1">
            <a:alpha val="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26</xdr:row>
      <xdr:rowOff>69574</xdr:rowOff>
    </xdr:from>
    <xdr:to>
      <xdr:col>0</xdr:col>
      <xdr:colOff>1466022</xdr:colOff>
      <xdr:row>32</xdr:row>
      <xdr:rowOff>8283</xdr:rowOff>
    </xdr:to>
    <xdr:sp macro="" textlink="">
      <xdr:nvSpPr>
        <xdr:cNvPr id="8" name="Rektangel 7">
          <a:extLst>
            <a:ext uri="{FF2B5EF4-FFF2-40B4-BE49-F238E27FC236}">
              <a16:creationId xmlns:a16="http://schemas.microsoft.com/office/drawing/2014/main" id="{6A00E1FF-4126-4BE2-B8BE-690C52398618}"/>
            </a:ext>
          </a:extLst>
        </xdr:cNvPr>
        <xdr:cNvSpPr/>
      </xdr:nvSpPr>
      <xdr:spPr>
        <a:xfrm>
          <a:off x="0" y="2562639"/>
          <a:ext cx="1466022" cy="783535"/>
        </a:xfrm>
        <a:prstGeom prst="rect">
          <a:avLst/>
        </a:prstGeom>
        <a:solidFill>
          <a:schemeClr val="bg1">
            <a:alpha val="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38100</xdr:rowOff>
    </xdr:from>
    <xdr:to>
      <xdr:col>5</xdr:col>
      <xdr:colOff>69159</xdr:colOff>
      <xdr:row>1</xdr:row>
      <xdr:rowOff>55907</xdr:rowOff>
    </xdr:to>
    <xdr:pic>
      <xdr:nvPicPr>
        <xdr:cNvPr id="3" name="Bildobjekt 2" descr="Weum Gas | LinkedI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82" t="36604" r="16087" b="29989"/>
        <a:stretch/>
      </xdr:blipFill>
      <xdr:spPr bwMode="auto">
        <a:xfrm>
          <a:off x="3590925" y="38100"/>
          <a:ext cx="1316934" cy="627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30</xdr:row>
      <xdr:rowOff>76200</xdr:rowOff>
    </xdr:from>
    <xdr:to>
      <xdr:col>21</xdr:col>
      <xdr:colOff>360545</xdr:colOff>
      <xdr:row>35</xdr:row>
      <xdr:rowOff>161795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2450" y="5600700"/>
          <a:ext cx="11238095" cy="10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L64"/>
  <sheetViews>
    <sheetView tabSelected="1" topLeftCell="A14" zoomScale="115" zoomScaleNormal="115" workbookViewId="0">
      <selection activeCell="B30" sqref="B30"/>
    </sheetView>
  </sheetViews>
  <sheetFormatPr defaultColWidth="0" defaultRowHeight="6" customHeight="1" zeroHeight="1" x14ac:dyDescent="0.2"/>
  <cols>
    <col min="1" max="1" width="22.5703125" style="45" customWidth="1"/>
    <col min="2" max="2" width="14.140625" style="45" customWidth="1"/>
    <col min="3" max="3" width="8.7109375" style="45" customWidth="1"/>
    <col min="4" max="4" width="24.42578125" style="45" customWidth="1"/>
    <col min="5" max="5" width="12.85546875" style="45" customWidth="1"/>
    <col min="6" max="6" width="4.85546875" style="45" customWidth="1"/>
    <col min="7" max="7" width="15.7109375" style="45" hidden="1" customWidth="1"/>
    <col min="8" max="8" width="14.42578125" style="45" hidden="1" customWidth="1"/>
    <col min="9" max="9" width="4.7109375" style="45" hidden="1" customWidth="1"/>
    <col min="10" max="10" width="16.5703125" style="45" hidden="1" customWidth="1"/>
    <col min="11" max="12" width="0" style="45" hidden="1" customWidth="1"/>
    <col min="13" max="16384" width="8.85546875" style="45" hidden="1"/>
  </cols>
  <sheetData>
    <row r="1" spans="1:11" ht="14.25" hidden="1" x14ac:dyDescent="0.2">
      <c r="A1" s="291"/>
      <c r="B1" s="292"/>
      <c r="C1" s="292"/>
      <c r="D1" s="292"/>
      <c r="E1" s="282"/>
    </row>
    <row r="2" spans="1:11" ht="14.25" hidden="1" x14ac:dyDescent="0.2">
      <c r="A2" s="283"/>
      <c r="B2" s="1"/>
      <c r="C2" s="1"/>
      <c r="D2" s="1"/>
      <c r="E2" s="284"/>
    </row>
    <row r="3" spans="1:11" ht="14.25" hidden="1" x14ac:dyDescent="0.2">
      <c r="A3" s="283"/>
      <c r="B3" s="1"/>
      <c r="C3" s="1"/>
      <c r="D3" s="1"/>
      <c r="E3" s="284"/>
    </row>
    <row r="4" spans="1:11" ht="14.25" hidden="1" x14ac:dyDescent="0.2">
      <c r="A4" s="283"/>
      <c r="B4" s="1"/>
      <c r="C4" s="1"/>
      <c r="D4" s="1"/>
      <c r="E4" s="284"/>
    </row>
    <row r="5" spans="1:11" ht="14.25" hidden="1" x14ac:dyDescent="0.2">
      <c r="A5" s="283"/>
      <c r="B5" s="1"/>
      <c r="C5" s="1"/>
      <c r="D5" s="1"/>
      <c r="E5" s="284"/>
    </row>
    <row r="6" spans="1:11" ht="14.25" hidden="1" x14ac:dyDescent="0.2">
      <c r="A6" s="283"/>
      <c r="B6" s="1"/>
      <c r="C6" s="1"/>
      <c r="D6" s="1"/>
      <c r="E6" s="284"/>
    </row>
    <row r="7" spans="1:11" ht="14.25" hidden="1" x14ac:dyDescent="0.2">
      <c r="A7" s="283"/>
      <c r="B7" s="1"/>
      <c r="C7" s="1"/>
      <c r="D7" s="1"/>
      <c r="E7" s="284"/>
    </row>
    <row r="8" spans="1:11" ht="14.25" hidden="1" x14ac:dyDescent="0.2">
      <c r="A8" s="283"/>
      <c r="B8" s="1"/>
      <c r="C8" s="1"/>
      <c r="D8" s="1"/>
      <c r="E8" s="284"/>
    </row>
    <row r="9" spans="1:11" ht="14.25" hidden="1" x14ac:dyDescent="0.2">
      <c r="A9" s="283"/>
      <c r="B9" s="1"/>
      <c r="C9" s="1"/>
      <c r="D9" s="1"/>
      <c r="E9" s="284"/>
    </row>
    <row r="10" spans="1:11" ht="14.25" hidden="1" x14ac:dyDescent="0.2">
      <c r="A10" s="283"/>
      <c r="B10" s="1"/>
      <c r="C10" s="1"/>
      <c r="D10" s="1"/>
      <c r="E10" s="284"/>
    </row>
    <row r="11" spans="1:11" ht="14.25" hidden="1" x14ac:dyDescent="0.2">
      <c r="A11" s="283"/>
      <c r="B11" s="1"/>
      <c r="C11" s="1"/>
      <c r="D11" s="1"/>
      <c r="E11" s="284"/>
    </row>
    <row r="12" spans="1:11" ht="14.25" hidden="1" x14ac:dyDescent="0.2">
      <c r="A12" s="283"/>
      <c r="B12" s="1"/>
      <c r="C12" s="1"/>
      <c r="D12" s="1"/>
      <c r="E12" s="284"/>
    </row>
    <row r="13" spans="1:11" ht="14.25" hidden="1" x14ac:dyDescent="0.2">
      <c r="A13" s="283"/>
      <c r="B13" s="1"/>
      <c r="C13" s="1"/>
      <c r="D13" s="1"/>
      <c r="E13" s="284"/>
    </row>
    <row r="14" spans="1:11" ht="63" customHeight="1" x14ac:dyDescent="0.4">
      <c r="A14" s="293" t="s">
        <v>0</v>
      </c>
      <c r="B14" s="59"/>
      <c r="C14" s="59"/>
      <c r="D14" s="60"/>
      <c r="E14" s="59"/>
    </row>
    <row r="15" spans="1:11" s="46" customFormat="1" ht="11.25" customHeight="1" x14ac:dyDescent="0.2">
      <c r="A15" s="285" t="s">
        <v>54</v>
      </c>
      <c r="B15" s="70"/>
      <c r="C15" s="70"/>
      <c r="D15" s="70"/>
      <c r="E15" s="70"/>
      <c r="G15" s="61" t="s">
        <v>138</v>
      </c>
      <c r="H15" s="265"/>
    </row>
    <row r="16" spans="1:11" s="46" customFormat="1" ht="11.25" customHeight="1" x14ac:dyDescent="0.2">
      <c r="A16" s="286"/>
      <c r="B16" s="48"/>
      <c r="C16" s="3"/>
      <c r="D16" s="3"/>
      <c r="E16" s="3"/>
      <c r="F16" s="3"/>
      <c r="G16" s="3"/>
      <c r="J16" s="268" t="s">
        <v>135</v>
      </c>
      <c r="K16" s="266"/>
    </row>
    <row r="17" spans="1:11" s="46" customFormat="1" ht="11.25" customHeight="1" x14ac:dyDescent="0.2">
      <c r="A17" s="287" t="s">
        <v>75</v>
      </c>
      <c r="B17" s="3"/>
      <c r="C17" s="3"/>
      <c r="D17" s="3"/>
      <c r="E17" s="3"/>
      <c r="F17" s="3"/>
      <c r="G17" s="64" t="s">
        <v>139</v>
      </c>
      <c r="H17" s="50"/>
      <c r="J17" s="266"/>
      <c r="K17" s="266"/>
    </row>
    <row r="18" spans="1:11" s="46" customFormat="1" ht="11.25" customHeight="1" x14ac:dyDescent="0.2">
      <c r="A18" s="309" t="s">
        <v>171</v>
      </c>
      <c r="B18" s="310"/>
      <c r="C18" s="288"/>
      <c r="D18" s="64" t="s">
        <v>137</v>
      </c>
      <c r="E18" s="305"/>
      <c r="F18" s="3"/>
      <c r="G18" s="3" t="s">
        <v>5</v>
      </c>
      <c r="H18" s="277"/>
      <c r="J18" s="267" t="s">
        <v>86</v>
      </c>
      <c r="K18" s="266">
        <v>40010039</v>
      </c>
    </row>
    <row r="19" spans="1:11" s="46" customFormat="1" ht="11.25" customHeight="1" x14ac:dyDescent="0.2">
      <c r="A19" s="309"/>
      <c r="B19" s="310"/>
      <c r="C19" s="288"/>
      <c r="D19" s="3"/>
      <c r="E19" s="3"/>
      <c r="F19" s="3"/>
      <c r="G19" s="3" t="s">
        <v>6</v>
      </c>
      <c r="H19" s="277"/>
      <c r="J19" s="267" t="s">
        <v>84</v>
      </c>
      <c r="K19" s="266">
        <v>42886337</v>
      </c>
    </row>
    <row r="20" spans="1:11" s="46" customFormat="1" ht="11.25" customHeight="1" x14ac:dyDescent="0.2">
      <c r="A20" s="309"/>
      <c r="B20" s="310"/>
      <c r="C20" s="288"/>
      <c r="D20" s="311" t="str">
        <f>Anl!B18</f>
        <v/>
      </c>
      <c r="E20" s="311"/>
      <c r="F20" s="3"/>
      <c r="G20" s="3" t="s">
        <v>7</v>
      </c>
      <c r="H20" s="277"/>
      <c r="J20" s="267" t="s">
        <v>82</v>
      </c>
      <c r="K20" s="266">
        <v>40012235</v>
      </c>
    </row>
    <row r="21" spans="1:11" s="46" customFormat="1" ht="11.25" customHeight="1" x14ac:dyDescent="0.2">
      <c r="A21" s="309"/>
      <c r="B21" s="310"/>
      <c r="C21" s="288"/>
      <c r="D21" s="311"/>
      <c r="E21" s="311"/>
      <c r="F21" s="3"/>
      <c r="G21" s="3" t="s">
        <v>8</v>
      </c>
      <c r="H21" s="277"/>
      <c r="J21" s="267" t="s">
        <v>85</v>
      </c>
      <c r="K21" s="266">
        <v>40018349</v>
      </c>
    </row>
    <row r="22" spans="1:11" s="46" customFormat="1" ht="11.25" customHeight="1" thickBot="1" x14ac:dyDescent="0.25">
      <c r="A22" s="309"/>
      <c r="B22" s="310"/>
      <c r="C22" s="288"/>
      <c r="D22" s="311"/>
      <c r="E22" s="311"/>
      <c r="F22" s="3"/>
      <c r="G22" s="3" t="s">
        <v>9</v>
      </c>
      <c r="H22" s="277"/>
      <c r="J22" s="267" t="s">
        <v>87</v>
      </c>
      <c r="K22" s="266">
        <v>40024473</v>
      </c>
    </row>
    <row r="23" spans="1:11" s="46" customFormat="1" ht="11.25" customHeight="1" thickBot="1" x14ac:dyDescent="0.25">
      <c r="A23" s="309"/>
      <c r="B23" s="310"/>
      <c r="C23" s="288"/>
      <c r="D23" s="311"/>
      <c r="E23" s="311"/>
      <c r="F23" s="3"/>
      <c r="G23" s="302" t="s">
        <v>10</v>
      </c>
      <c r="H23" s="277"/>
      <c r="J23" s="267" t="s">
        <v>132</v>
      </c>
      <c r="K23" s="266">
        <v>40012227</v>
      </c>
    </row>
    <row r="24" spans="1:11" s="46" customFormat="1" ht="11.25" customHeight="1" x14ac:dyDescent="0.2">
      <c r="A24" s="309"/>
      <c r="B24" s="310"/>
      <c r="C24" s="288"/>
      <c r="D24" s="311"/>
      <c r="E24" s="311"/>
      <c r="F24" s="3"/>
      <c r="G24" s="3" t="s">
        <v>11</v>
      </c>
      <c r="H24" s="277"/>
      <c r="J24" s="267" t="s">
        <v>133</v>
      </c>
      <c r="K24" s="266">
        <v>40012251</v>
      </c>
    </row>
    <row r="25" spans="1:11" s="46" customFormat="1" ht="11.25" customHeight="1" x14ac:dyDescent="0.2">
      <c r="A25" s="309"/>
      <c r="B25" s="310"/>
      <c r="C25" s="288"/>
      <c r="D25" s="311"/>
      <c r="E25" s="311"/>
      <c r="F25" s="3"/>
      <c r="G25" s="3" t="s">
        <v>12</v>
      </c>
      <c r="H25" s="277"/>
      <c r="J25" s="267" t="s">
        <v>54</v>
      </c>
      <c r="K25" s="266">
        <v>43091951</v>
      </c>
    </row>
    <row r="26" spans="1:11" s="46" customFormat="1" ht="11.25" customHeight="1" x14ac:dyDescent="0.2">
      <c r="A26" s="289"/>
      <c r="B26" s="3"/>
      <c r="C26" s="288"/>
      <c r="D26" s="311"/>
      <c r="E26" s="311"/>
      <c r="F26" s="3"/>
      <c r="G26" s="3" t="s">
        <v>13</v>
      </c>
      <c r="H26" s="277"/>
      <c r="J26" s="267" t="s">
        <v>83</v>
      </c>
      <c r="K26" s="266">
        <v>41235776</v>
      </c>
    </row>
    <row r="27" spans="1:11" s="46" customFormat="1" ht="11.25" customHeight="1" x14ac:dyDescent="0.2">
      <c r="A27" s="287" t="s">
        <v>74</v>
      </c>
      <c r="B27" s="50"/>
      <c r="C27" s="288"/>
      <c r="D27" s="311"/>
      <c r="E27" s="311"/>
      <c r="F27" s="3"/>
      <c r="G27" s="3" t="s">
        <v>14</v>
      </c>
      <c r="H27" s="277"/>
    </row>
    <row r="28" spans="1:11" s="46" customFormat="1" ht="11.25" customHeight="1" x14ac:dyDescent="0.2">
      <c r="A28" s="289" t="s">
        <v>2</v>
      </c>
      <c r="B28" s="304" t="s">
        <v>57</v>
      </c>
      <c r="C28" s="288"/>
      <c r="D28" s="311"/>
      <c r="E28" s="311"/>
      <c r="F28" s="3"/>
      <c r="G28" s="3" t="s">
        <v>15</v>
      </c>
      <c r="H28" s="277"/>
    </row>
    <row r="29" spans="1:11" s="46" customFormat="1" ht="11.25" customHeight="1" x14ac:dyDescent="0.2">
      <c r="A29" s="289" t="s">
        <v>3</v>
      </c>
      <c r="B29" s="277"/>
      <c r="C29" s="288"/>
      <c r="D29" s="311"/>
      <c r="E29" s="311"/>
      <c r="F29" s="3"/>
      <c r="G29" s="3" t="s">
        <v>16</v>
      </c>
      <c r="H29" s="277"/>
    </row>
    <row r="30" spans="1:11" s="46" customFormat="1" ht="11.25" customHeight="1" x14ac:dyDescent="0.2">
      <c r="A30" s="289" t="s">
        <v>94</v>
      </c>
      <c r="B30" s="277"/>
      <c r="C30" s="288"/>
      <c r="D30" s="311"/>
      <c r="E30" s="311"/>
      <c r="F30" s="3"/>
      <c r="G30" s="47" t="s">
        <v>17</v>
      </c>
      <c r="H30" s="51">
        <f>SUM(H18:H29)</f>
        <v>0</v>
      </c>
    </row>
    <row r="31" spans="1:11" s="46" customFormat="1" ht="11.25" customHeight="1" x14ac:dyDescent="0.2">
      <c r="A31" s="289" t="s">
        <v>4</v>
      </c>
      <c r="B31" s="278"/>
      <c r="C31" s="288"/>
      <c r="D31" s="311"/>
      <c r="E31" s="311"/>
      <c r="F31" s="3"/>
      <c r="G31" s="47" t="s">
        <v>18</v>
      </c>
      <c r="H31" s="52" t="str">
        <f>IF(OR(B28=Kalkyl21!$G$3,B28=Kalkyl21!$H$3),Kalkyl21!B36,"N/A")</f>
        <v>N/A</v>
      </c>
      <c r="I31" s="57"/>
    </row>
    <row r="32" spans="1:11" s="46" customFormat="1" ht="11.25" customHeight="1" x14ac:dyDescent="0.2">
      <c r="A32" s="312" t="str">
        <f>Varning!B2</f>
        <v/>
      </c>
      <c r="B32" s="313"/>
      <c r="C32" s="313"/>
      <c r="D32" s="313"/>
      <c r="E32" s="313"/>
      <c r="F32" s="3"/>
      <c r="G32" s="281"/>
      <c r="H32" s="295" t="s">
        <v>141</v>
      </c>
      <c r="I32" s="58"/>
    </row>
    <row r="33" spans="1:12" s="46" customFormat="1" ht="11.25" customHeight="1" x14ac:dyDescent="0.2">
      <c r="A33" s="285" t="s">
        <v>67</v>
      </c>
      <c r="B33" s="70"/>
      <c r="C33" s="63"/>
      <c r="D33" s="63"/>
      <c r="E33" s="63"/>
      <c r="F33" s="3"/>
      <c r="G33" s="307" t="s">
        <v>142</v>
      </c>
      <c r="H33" s="308"/>
    </row>
    <row r="34" spans="1:12" s="46" customFormat="1" ht="11.25" customHeight="1" x14ac:dyDescent="0.2">
      <c r="A34" s="289"/>
      <c r="B34" s="3"/>
      <c r="C34" s="3"/>
      <c r="D34" s="3"/>
      <c r="E34" s="3"/>
      <c r="F34" s="3"/>
      <c r="G34" s="307"/>
      <c r="H34" s="308"/>
    </row>
    <row r="35" spans="1:12" s="46" customFormat="1" ht="11.25" customHeight="1" x14ac:dyDescent="0.2">
      <c r="A35" s="287" t="s">
        <v>19</v>
      </c>
      <c r="B35" s="64">
        <v>2021</v>
      </c>
      <c r="C35" s="3"/>
      <c r="D35" s="64">
        <v>2020</v>
      </c>
      <c r="E35" s="3"/>
      <c r="F35" s="3"/>
      <c r="G35" s="307"/>
      <c r="H35" s="308"/>
    </row>
    <row r="36" spans="1:12" s="46" customFormat="1" ht="11.25" customHeight="1" x14ac:dyDescent="0.2">
      <c r="A36" s="289" t="s">
        <v>20</v>
      </c>
      <c r="B36" s="6">
        <f>Kalkyl21!M3*1.25</f>
        <v>1257.5</v>
      </c>
      <c r="C36" s="25" t="s">
        <v>36</v>
      </c>
      <c r="D36" s="6">
        <f>Input20!L43*1.25</f>
        <v>1496</v>
      </c>
      <c r="E36" s="25" t="s">
        <v>36</v>
      </c>
      <c r="F36" s="3"/>
      <c r="G36" s="307"/>
      <c r="H36" s="308"/>
    </row>
    <row r="37" spans="1:12" s="46" customFormat="1" ht="11.25" customHeight="1" x14ac:dyDescent="0.2">
      <c r="A37" s="289" t="s">
        <v>22</v>
      </c>
      <c r="B37" s="6">
        <f>(Kalkyl21!M5+Kalkyl21!M6)*1.25</f>
        <v>0</v>
      </c>
      <c r="C37" s="25" t="s">
        <v>36</v>
      </c>
      <c r="D37" s="6">
        <f>(Input20!L45+Input20!L52)*1.25</f>
        <v>0</v>
      </c>
      <c r="E37" s="25" t="s">
        <v>36</v>
      </c>
      <c r="F37" s="3"/>
      <c r="G37" s="280"/>
      <c r="H37" s="280"/>
    </row>
    <row r="38" spans="1:12" s="46" customFormat="1" ht="11.25" customHeight="1" x14ac:dyDescent="0.2">
      <c r="A38" s="289" t="s">
        <v>169</v>
      </c>
      <c r="B38" s="6">
        <f>Priser21!B37</f>
        <v>312</v>
      </c>
      <c r="C38" s="25" t="s">
        <v>36</v>
      </c>
      <c r="D38" s="6">
        <f>'Tariffberäkning &amp; Prislistor20'!C98</f>
        <v>294</v>
      </c>
      <c r="E38" s="25" t="s">
        <v>36</v>
      </c>
      <c r="F38" s="3"/>
    </row>
    <row r="39" spans="1:12" s="46" customFormat="1" ht="11.25" customHeight="1" x14ac:dyDescent="0.2">
      <c r="A39" s="290" t="s">
        <v>23</v>
      </c>
      <c r="B39" s="33">
        <f>SUM(B36:B38)</f>
        <v>1569.5</v>
      </c>
      <c r="C39" s="27" t="s">
        <v>36</v>
      </c>
      <c r="D39" s="33">
        <f>SUM(D36:D38)</f>
        <v>1790</v>
      </c>
      <c r="E39" s="27" t="s">
        <v>36</v>
      </c>
      <c r="F39" s="3"/>
      <c r="G39" s="303"/>
    </row>
    <row r="40" spans="1:12" s="46" customFormat="1" ht="11.25" customHeight="1" x14ac:dyDescent="0.2">
      <c r="A40" s="290"/>
      <c r="B40" s="33"/>
      <c r="C40" s="27"/>
      <c r="D40" s="33"/>
      <c r="E40" s="27"/>
      <c r="F40" s="3"/>
      <c r="G40" s="3"/>
      <c r="L40" s="53"/>
    </row>
    <row r="41" spans="1:12" s="46" customFormat="1" ht="11.25" customHeight="1" x14ac:dyDescent="0.2">
      <c r="A41" s="21" t="s">
        <v>172</v>
      </c>
      <c r="B41" s="3"/>
      <c r="C41" s="3"/>
      <c r="D41" s="3"/>
      <c r="E41" s="3"/>
      <c r="F41" s="3"/>
      <c r="G41" s="3"/>
    </row>
    <row r="42" spans="1:12" s="46" customFormat="1" ht="6" hidden="1" customHeight="1" x14ac:dyDescent="0.2">
      <c r="A42" s="61" t="s">
        <v>144</v>
      </c>
      <c r="B42" s="62"/>
      <c r="C42" s="61"/>
      <c r="D42" s="62"/>
      <c r="E42" s="63"/>
      <c r="F42" s="3"/>
      <c r="G42" s="3"/>
    </row>
    <row r="43" spans="1:12" s="46" customFormat="1" ht="6" hidden="1" customHeight="1" x14ac:dyDescent="0.2">
      <c r="A43" s="47"/>
      <c r="B43" s="3"/>
      <c r="C43" s="3"/>
      <c r="D43" s="3"/>
      <c r="E43" s="3"/>
      <c r="F43" s="3"/>
      <c r="G43" s="3"/>
    </row>
    <row r="44" spans="1:12" s="46" customFormat="1" ht="6" hidden="1" customHeight="1" x14ac:dyDescent="0.2">
      <c r="A44" s="64" t="s">
        <v>70</v>
      </c>
      <c r="B44" s="279" t="s">
        <v>77</v>
      </c>
      <c r="C44" s="279" t="s">
        <v>69</v>
      </c>
      <c r="D44" s="279" t="s">
        <v>68</v>
      </c>
      <c r="E44" s="279" t="s">
        <v>76</v>
      </c>
      <c r="F44" s="3"/>
      <c r="G44" s="3"/>
    </row>
    <row r="45" spans="1:12" s="46" customFormat="1" ht="6" hidden="1" customHeight="1" x14ac:dyDescent="0.2">
      <c r="A45" s="49"/>
      <c r="C45" s="49"/>
      <c r="D45" s="49"/>
      <c r="E45" s="49"/>
      <c r="F45" s="3"/>
      <c r="G45" s="3"/>
    </row>
    <row r="46" spans="1:12" s="46" customFormat="1" ht="6" hidden="1" customHeight="1" x14ac:dyDescent="0.2">
      <c r="A46" s="3" t="s">
        <v>5</v>
      </c>
      <c r="B46" s="55">
        <f>IF(OR($B$28=Kalkyl21!$B$3,$B$28=Kalkyl21!$C$3),MAX($B$29,$C$45:C45),IF(OR($B$28=Kalkyl21!$G$3,$B$28=Kalkyl21!$H$3),IF(H18&lt;&gt;"",MAX($B$29,$C$45:C45),0),0))</f>
        <v>0</v>
      </c>
      <c r="C46" s="277"/>
      <c r="D46" s="14">
        <f>IF(B46&gt;0,MAX(0,C46-B46),C46)</f>
        <v>0</v>
      </c>
      <c r="E46" s="6">
        <f>IFERROR(D46*Priser21!$B50*SUMIFS(Kalkyl21!B$10:H$10,Kalkyl21!B$3:H$3,Nätkalkyl!B$28),0)</f>
        <v>0</v>
      </c>
      <c r="F46" s="3"/>
      <c r="G46" s="3"/>
    </row>
    <row r="47" spans="1:12" s="46" customFormat="1" ht="6" hidden="1" customHeight="1" x14ac:dyDescent="0.2">
      <c r="A47" s="3" t="s">
        <v>6</v>
      </c>
      <c r="B47" s="55">
        <f>IF(OR($B$28=Kalkyl21!$B$3,$B$28=Kalkyl21!$C$3),MAX($B$29,$C$45:C46),IF(OR($B$28=Kalkyl21!$G$3,$B$28=Kalkyl21!$H$3),IF(H19&lt;&gt;"",MAX($B$29,$C$45:C46),0),0))</f>
        <v>0</v>
      </c>
      <c r="C47" s="277"/>
      <c r="D47" s="14">
        <f t="shared" ref="D47:D57" si="0">IF(B47&gt;0,MAX(0,C47-B47),C47)</f>
        <v>0</v>
      </c>
      <c r="E47" s="6">
        <f>IFERROR(D47*Priser21!$B51*SUMIFS(Kalkyl21!B$10:H$10,Kalkyl21!B$3:H$3,Nätkalkyl!B$28),0)</f>
        <v>0</v>
      </c>
      <c r="F47" s="3"/>
      <c r="G47" s="3"/>
    </row>
    <row r="48" spans="1:12" s="46" customFormat="1" ht="6" hidden="1" customHeight="1" x14ac:dyDescent="0.2">
      <c r="A48" s="3" t="s">
        <v>7</v>
      </c>
      <c r="B48" s="55">
        <f>IF(OR($B$28=Kalkyl21!$B$3,$B$28=Kalkyl21!$C$3),MAX($B$29,$C$45:C47),IF(OR($B$28=Kalkyl21!$G$3,$B$28=Kalkyl21!$H$3),IF(H20&lt;&gt;"",MAX($B$29,$C$45:C47),0),0))</f>
        <v>0</v>
      </c>
      <c r="C48" s="277"/>
      <c r="D48" s="14">
        <f t="shared" si="0"/>
        <v>0</v>
      </c>
      <c r="E48" s="6">
        <f>IFERROR(D48*Priser21!$B52*SUMIFS(Kalkyl21!B$10:H$10,Kalkyl21!B$3:H$3,Nätkalkyl!B$28),0)</f>
        <v>0</v>
      </c>
      <c r="F48" s="3"/>
      <c r="G48" s="3"/>
    </row>
    <row r="49" spans="1:7" s="46" customFormat="1" ht="6" hidden="1" customHeight="1" x14ac:dyDescent="0.2">
      <c r="A49" s="3" t="s">
        <v>8</v>
      </c>
      <c r="B49" s="55">
        <f>IF(OR($B$28=Kalkyl21!$B$3,$B$28=Kalkyl21!$C$3),MAX($B$29,$C$45:C48),IF(OR($B$28=Kalkyl21!$G$3,$B$28=Kalkyl21!$H$3),IF(H21&lt;&gt;"",MAX($B$29,$C$45:C48),0),0))</f>
        <v>0</v>
      </c>
      <c r="C49" s="277"/>
      <c r="D49" s="14">
        <f t="shared" si="0"/>
        <v>0</v>
      </c>
      <c r="E49" s="6">
        <f>IFERROR(D49*Priser21!$B53*SUMIFS(Kalkyl21!B$10:H$10,Kalkyl21!B$3:H$3,Nätkalkyl!B$28),0)</f>
        <v>0</v>
      </c>
      <c r="F49" s="3"/>
      <c r="G49" s="3"/>
    </row>
    <row r="50" spans="1:7" s="46" customFormat="1" ht="6" hidden="1" customHeight="1" x14ac:dyDescent="0.2">
      <c r="A50" s="3" t="s">
        <v>9</v>
      </c>
      <c r="B50" s="55">
        <f>IF(OR($B$28=Kalkyl21!$B$3,$B$28=Kalkyl21!$C$3),MAX($B$29,$C$45:C49),IF(OR($B$28=Kalkyl21!$G$3,$B$28=Kalkyl21!$H$3),IF(H22&lt;&gt;"",MAX($B$29,$C$45:C49),0),0))</f>
        <v>0</v>
      </c>
      <c r="C50" s="277"/>
      <c r="D50" s="14">
        <f t="shared" si="0"/>
        <v>0</v>
      </c>
      <c r="E50" s="6">
        <f>IFERROR(D50*Priser21!$B54*SUMIFS(Kalkyl21!B$10:H$10,Kalkyl21!B$3:H$3,Nätkalkyl!B$28),0)</f>
        <v>0</v>
      </c>
      <c r="F50" s="3"/>
      <c r="G50" s="3"/>
    </row>
    <row r="51" spans="1:7" s="46" customFormat="1" ht="6" hidden="1" customHeight="1" x14ac:dyDescent="0.2">
      <c r="A51" s="3" t="s">
        <v>10</v>
      </c>
      <c r="B51" s="55">
        <f>IF(OR($B$28=Kalkyl21!$B$3,$B$28=Kalkyl21!$C$3),MAX($B$29,$C$45:C50),IF(OR($B$28=Kalkyl21!$G$3,$B$28=Kalkyl21!$H$3),IF(H23&lt;&gt;"",MAX($B$29,$C$45:C50),0),0))</f>
        <v>0</v>
      </c>
      <c r="C51" s="277"/>
      <c r="D51" s="14">
        <f t="shared" si="0"/>
        <v>0</v>
      </c>
      <c r="E51" s="6">
        <f>IFERROR(D51*Priser21!$B55*SUMIFS(Kalkyl21!B$10:H$10,Kalkyl21!B$3:H$3,Nätkalkyl!B$28),0)</f>
        <v>0</v>
      </c>
      <c r="F51" s="3"/>
      <c r="G51" s="3"/>
    </row>
    <row r="52" spans="1:7" s="46" customFormat="1" ht="6" hidden="1" customHeight="1" x14ac:dyDescent="0.2">
      <c r="A52" s="3" t="s">
        <v>11</v>
      </c>
      <c r="B52" s="55">
        <f>IF(OR($B$28=Kalkyl21!$B$3,$B$28=Kalkyl21!$C$3),MAX($B$29,$C$45:C51),IF(OR($B$28=Kalkyl21!$G$3,$B$28=Kalkyl21!$H$3),IF(H24&lt;&gt;"",MAX($B$29,$C$45:C51),0),0))</f>
        <v>0</v>
      </c>
      <c r="C52" s="277"/>
      <c r="D52" s="14">
        <f t="shared" si="0"/>
        <v>0</v>
      </c>
      <c r="E52" s="6">
        <f>IFERROR(D52*Priser21!$B56*SUMIFS(Kalkyl21!B$10:H$10,Kalkyl21!B$3:H$3,Nätkalkyl!B$28),0)</f>
        <v>0</v>
      </c>
      <c r="F52" s="3"/>
      <c r="G52" s="3"/>
    </row>
    <row r="53" spans="1:7" s="46" customFormat="1" ht="6" hidden="1" customHeight="1" x14ac:dyDescent="0.2">
      <c r="A53" s="3" t="s">
        <v>12</v>
      </c>
      <c r="B53" s="55">
        <f>IF(OR($B$28=Kalkyl21!$B$3,$B$28=Kalkyl21!$C$3),MAX($B$29,$C$45:C52),IF(OR($B$28=Kalkyl21!$G$3,$B$28=Kalkyl21!$H$3),IF(H25&lt;&gt;"",MAX($B$29,$C$45:C52),0),0))</f>
        <v>0</v>
      </c>
      <c r="C53" s="277"/>
      <c r="D53" s="14">
        <f t="shared" si="0"/>
        <v>0</v>
      </c>
      <c r="E53" s="6">
        <f>IFERROR(D53*Priser21!$B57*SUMIFS(Kalkyl21!B$10:H$10,Kalkyl21!B$3:H$3,Nätkalkyl!B$28),0)</f>
        <v>0</v>
      </c>
      <c r="F53" s="3"/>
      <c r="G53" s="3"/>
    </row>
    <row r="54" spans="1:7" s="46" customFormat="1" ht="6" hidden="1" customHeight="1" x14ac:dyDescent="0.2">
      <c r="A54" s="3" t="s">
        <v>13</v>
      </c>
      <c r="B54" s="55">
        <f>IF(OR($B$28=Kalkyl21!$B$3,$B$28=Kalkyl21!$C$3),MAX($B$29,$C$45:C53),IF(OR($B$28=Kalkyl21!$G$3,$B$28=Kalkyl21!$H$3),IF(H26&lt;&gt;"",MAX($B$29,$C$45:C53),0),0))</f>
        <v>0</v>
      </c>
      <c r="C54" s="277"/>
      <c r="D54" s="14">
        <f t="shared" si="0"/>
        <v>0</v>
      </c>
      <c r="E54" s="6">
        <f>IFERROR(D54*Priser21!$B58*SUMIFS(Kalkyl21!B$10:H$10,Kalkyl21!B$3:H$3,Nätkalkyl!B$28),0)</f>
        <v>0</v>
      </c>
      <c r="F54" s="3"/>
      <c r="G54" s="3"/>
    </row>
    <row r="55" spans="1:7" s="46" customFormat="1" ht="6" hidden="1" customHeight="1" x14ac:dyDescent="0.2">
      <c r="A55" s="3" t="s">
        <v>14</v>
      </c>
      <c r="B55" s="55">
        <f>IF(OR($B$28=Kalkyl21!$B$3,$B$28=Kalkyl21!$C$3),MAX($B$29,$C$45:C54),IF(OR($B$28=Kalkyl21!$G$3,$B$28=Kalkyl21!$H$3),IF(H27&lt;&gt;"",MAX($B$29,$C$45:C54),0),0))</f>
        <v>0</v>
      </c>
      <c r="C55" s="277"/>
      <c r="D55" s="14">
        <f t="shared" si="0"/>
        <v>0</v>
      </c>
      <c r="E55" s="6">
        <f>IFERROR(D55*Priser21!$B59*SUMIFS(Kalkyl21!B$10:H$10,Kalkyl21!B$3:H$3,Nätkalkyl!B$28),0)</f>
        <v>0</v>
      </c>
      <c r="F55" s="3"/>
      <c r="G55" s="3"/>
    </row>
    <row r="56" spans="1:7" s="46" customFormat="1" ht="6" hidden="1" customHeight="1" x14ac:dyDescent="0.2">
      <c r="A56" s="3" t="s">
        <v>15</v>
      </c>
      <c r="B56" s="55">
        <f>IF(OR($B$28=Kalkyl21!$B$3,$B$28=Kalkyl21!$C$3),MAX($B$29,$C$45:C55),IF(OR($B$28=Kalkyl21!$G$3,$B$28=Kalkyl21!$H$3),IF(H28&lt;&gt;"",MAX($B$29,$C$45:C55),0),0))</f>
        <v>0</v>
      </c>
      <c r="C56" s="277"/>
      <c r="D56" s="14">
        <f t="shared" si="0"/>
        <v>0</v>
      </c>
      <c r="E56" s="6">
        <f>IFERROR(D56*Priser21!$B60*SUMIFS(Kalkyl21!B$10:H$10,Kalkyl21!B$3:H$3,Nätkalkyl!B$28),0)</f>
        <v>0</v>
      </c>
      <c r="F56" s="3"/>
      <c r="G56" s="3"/>
    </row>
    <row r="57" spans="1:7" s="46" customFormat="1" ht="6" hidden="1" customHeight="1" x14ac:dyDescent="0.2">
      <c r="A57" s="3" t="s">
        <v>16</v>
      </c>
      <c r="B57" s="55">
        <f>IF(OR($B$28=Kalkyl21!$B$3,$B$28=Kalkyl21!$C$3),MAX($B$29,$C$45:C56),IF(OR($B$28=Kalkyl21!$G$3,$B$28=Kalkyl21!$H$3),IF(H29&lt;&gt;"",MAX($B$29,$C$45:C56),0),0))</f>
        <v>0</v>
      </c>
      <c r="C57" s="277"/>
      <c r="D57" s="14">
        <f t="shared" si="0"/>
        <v>0</v>
      </c>
      <c r="E57" s="6">
        <f>IFERROR(D57*Priser21!$B61*SUMIFS(Kalkyl21!B$10:H$10,Kalkyl21!B$3:H$3,Nätkalkyl!B$28),0)</f>
        <v>0</v>
      </c>
      <c r="F57" s="3"/>
      <c r="G57" s="296"/>
    </row>
    <row r="58" spans="1:7" s="46" customFormat="1" ht="6" hidden="1" customHeight="1" x14ac:dyDescent="0.2">
      <c r="A58" s="47" t="s">
        <v>28</v>
      </c>
      <c r="C58" s="51">
        <f>SUM(C46:C57)</f>
        <v>0</v>
      </c>
      <c r="D58" s="18">
        <f>SUM(D46:D57)</f>
        <v>0</v>
      </c>
      <c r="E58" s="51">
        <f>SUM(E46:E57)</f>
        <v>0</v>
      </c>
      <c r="F58" s="3"/>
      <c r="G58" s="3"/>
    </row>
    <row r="59" spans="1:7" ht="6" hidden="1" customHeight="1" x14ac:dyDescent="0.2">
      <c r="A59" s="1"/>
      <c r="B59" s="1"/>
      <c r="C59" s="1"/>
      <c r="D59" s="1"/>
      <c r="E59" s="1"/>
      <c r="F59" s="1"/>
      <c r="G59" s="1"/>
    </row>
    <row r="60" spans="1:7" ht="6" hidden="1" customHeight="1" x14ac:dyDescent="0.2">
      <c r="A60" s="1"/>
      <c r="B60" s="1"/>
      <c r="C60" s="1"/>
      <c r="D60" s="1"/>
      <c r="E60" s="1"/>
      <c r="F60" s="1"/>
      <c r="G60" s="1"/>
    </row>
    <row r="61" spans="1:7" ht="6" hidden="1" customHeight="1" x14ac:dyDescent="0.2"/>
    <row r="62" spans="1:7" ht="6" hidden="1" customHeight="1" x14ac:dyDescent="0.2"/>
    <row r="63" spans="1:7" ht="6" customHeight="1" x14ac:dyDescent="0.2"/>
    <row r="64" spans="1:7" ht="6" customHeight="1" x14ac:dyDescent="0.2"/>
  </sheetData>
  <sheetProtection algorithmName="SHA-512" hashValue="uDgPl2DDg64wTctGulR/QjBlwlsSSF2lto8HyIrFYje+poxylkgfdmluRqpERQSDQIbjuRnTnobGmPbbrh7Gug==" saltValue="jeVa4KuNZRtW8FPIVgdMdw==" spinCount="100000" sheet="1" objects="1" scenarios="1"/>
  <protectedRanges>
    <protectedRange sqref="B30 E18" name="Område1"/>
  </protectedRanges>
  <dataConsolidate/>
  <mergeCells count="4">
    <mergeCell ref="G33:H36"/>
    <mergeCell ref="A18:B25"/>
    <mergeCell ref="D20:E31"/>
    <mergeCell ref="A32:E32"/>
  </mergeCells>
  <conditionalFormatting sqref="B29:B31">
    <cfRule type="expression" dxfId="123" priority="341">
      <formula>B$28=""</formula>
    </cfRule>
  </conditionalFormatting>
  <conditionalFormatting sqref="I32">
    <cfRule type="expression" dxfId="122" priority="342">
      <formula>OR($B$28=#REF!,$B$28=#REF!,$B$28=#REF!,$B$28=#REF!,$B$28=#REF!)</formula>
    </cfRule>
  </conditionalFormatting>
  <conditionalFormatting sqref="A29:B31 A42:E58 G15:H36">
    <cfRule type="expression" dxfId="121" priority="1">
      <formula>$B$28=""</formula>
    </cfRule>
  </conditionalFormatting>
  <dataValidations count="1">
    <dataValidation type="decimal" allowBlank="1" showInputMessage="1" showErrorMessage="1" sqref="B31" xr:uid="{B1820179-C6AF-4EB5-A417-0534CAD1489B}">
      <formula1>0.9</formula1>
      <formula2>1.1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28" id="{CDBE4F2A-41F7-4A91-AB89-14BFD4A596E4}">
            <xm:f>$B$28=Kalkyl21!$E$3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A29:B29</xm:sqref>
        </x14:conditionalFormatting>
        <x14:conditionalFormatting xmlns:xm="http://schemas.microsoft.com/office/excel/2006/main">
          <x14:cfRule type="expression" priority="12" id="{F7716AFB-87B3-4D51-B7C5-EF54F3943658}">
            <xm:f>OR($B$28=Kalkyl21!$C$3,$B$28=Kalkyl21!$D$3,$B$28=Kalkyl21!$E$3,$B$28=Kalkyl21!$F$3,$B$28=Kalkyl21!$H$3)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A31:B31</xm:sqref>
        </x14:conditionalFormatting>
        <x14:conditionalFormatting xmlns:xm="http://schemas.microsoft.com/office/excel/2006/main">
          <x14:cfRule type="expression" priority="343" id="{00000000-000E-0000-0000-00006B000000}">
            <xm:f>OR($B$28=Kalkyl21!$D$3,$B$28=Kalkyl21!$E$3,$B$28=Kalkyl21!$F$3)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A42:E58</xm:sqref>
        </x14:conditionalFormatting>
        <x14:conditionalFormatting xmlns:xm="http://schemas.microsoft.com/office/excel/2006/main">
          <x14:cfRule type="expression" priority="344" id="{447CA069-010A-46A8-BEF1-F31BAC17AB7E}">
            <xm:f>OR(A$28=Kalkyl21!$G$3,A$28=Kalkyl21!$H$3)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A30:B30</xm:sqref>
        </x14:conditionalFormatting>
        <x14:conditionalFormatting xmlns:xm="http://schemas.microsoft.com/office/excel/2006/main">
          <x14:cfRule type="expression" priority="345" id="{00000000-000E-0000-0000-000083000000}">
            <xm:f>OR($B$28=Kalkyl21!$B$3,$B$28=Kalkyl21!$C$3,$B$28=Kalkyl21!$D$3,$B$28=Kalkyl21!$E$3,$B$28=Kalkyl21!$F$3)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G15:H36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O318"/>
  <sheetViews>
    <sheetView zoomScaleNormal="100" workbookViewId="0">
      <selection activeCell="H11" sqref="H11"/>
    </sheetView>
  </sheetViews>
  <sheetFormatPr defaultColWidth="9.140625" defaultRowHeight="11.25" x14ac:dyDescent="0.2"/>
  <cols>
    <col min="1" max="1" width="25.5703125" style="5" bestFit="1" customWidth="1"/>
    <col min="2" max="3" width="17.28515625" style="5" customWidth="1"/>
    <col min="4" max="4" width="17.28515625" style="9" customWidth="1"/>
    <col min="5" max="8" width="17.28515625" style="5" customWidth="1"/>
    <col min="9" max="9" width="7.5703125" style="5" bestFit="1" customWidth="1"/>
    <col min="10" max="11" width="9.140625" style="5"/>
    <col min="12" max="12" width="25.5703125" style="5" bestFit="1" customWidth="1"/>
    <col min="13" max="16384" width="9.140625" style="5"/>
  </cols>
  <sheetData>
    <row r="1" spans="1:15" s="3" customFormat="1" x14ac:dyDescent="0.2">
      <c r="A1" s="2" t="s">
        <v>1</v>
      </c>
      <c r="B1" s="2"/>
      <c r="C1" s="2"/>
      <c r="D1" s="2"/>
      <c r="E1" s="2"/>
      <c r="F1" s="2"/>
      <c r="G1" s="2"/>
      <c r="H1" s="2"/>
      <c r="I1" s="2"/>
      <c r="L1" s="2" t="s">
        <v>140</v>
      </c>
      <c r="M1" s="2"/>
    </row>
    <row r="2" spans="1:15" x14ac:dyDescent="0.2">
      <c r="O2" s="19"/>
    </row>
    <row r="3" spans="1:15" ht="12" thickBot="1" x14ac:dyDescent="0.25">
      <c r="A3" s="4" t="s">
        <v>72</v>
      </c>
      <c r="B3" s="4" t="s">
        <v>86</v>
      </c>
      <c r="C3" s="4" t="s">
        <v>84</v>
      </c>
      <c r="D3" s="4" t="s">
        <v>82</v>
      </c>
      <c r="E3" s="4" t="s">
        <v>57</v>
      </c>
      <c r="F3" s="4" t="s">
        <v>54</v>
      </c>
      <c r="G3" s="4" t="s">
        <v>90</v>
      </c>
      <c r="H3" s="4" t="s">
        <v>91</v>
      </c>
      <c r="L3" s="3" t="s">
        <v>20</v>
      </c>
      <c r="M3" s="6">
        <f>IFERROR(SUMIFS(Kalkyl21!$B$12:$H$12,Kalkyl21!$B$3:$H$3,Nätkalkyl!$B$28),0)</f>
        <v>1006</v>
      </c>
      <c r="N3" s="25" t="s">
        <v>36</v>
      </c>
    </row>
    <row r="4" spans="1:15" x14ac:dyDescent="0.2">
      <c r="A4" s="3" t="s">
        <v>29</v>
      </c>
      <c r="B4" s="6">
        <f>Nätkalkyl!$B$29</f>
        <v>0</v>
      </c>
      <c r="C4" s="6">
        <f>Nätkalkyl!$B$29</f>
        <v>0</v>
      </c>
      <c r="D4" s="6">
        <f>Nätkalkyl!$B$29</f>
        <v>0</v>
      </c>
      <c r="E4" s="6">
        <f>Nätkalkyl!$B$29</f>
        <v>0</v>
      </c>
      <c r="F4" s="6">
        <f>Nätkalkyl!$B$29</f>
        <v>0</v>
      </c>
      <c r="G4" s="6">
        <f>Nätkalkyl!$B$29</f>
        <v>0</v>
      </c>
      <c r="H4" s="6">
        <f>Nätkalkyl!$B$29</f>
        <v>0</v>
      </c>
      <c r="I4" s="5" t="s">
        <v>30</v>
      </c>
      <c r="L4" s="3" t="s">
        <v>21</v>
      </c>
      <c r="M4" s="6">
        <f>IFERROR(SUMIFS(Kalkyl21!$B$13:$H$13,Kalkyl21!$B$3:$H$3,Nätkalkyl!$B$28),0)</f>
        <v>0</v>
      </c>
      <c r="N4" s="25" t="s">
        <v>36</v>
      </c>
    </row>
    <row r="5" spans="1:15" x14ac:dyDescent="0.2">
      <c r="A5" s="3" t="s">
        <v>31</v>
      </c>
      <c r="B5" s="6">
        <f>Nätkalkyl!$B$30</f>
        <v>0</v>
      </c>
      <c r="C5" s="6">
        <f>Nätkalkyl!$B$30</f>
        <v>0</v>
      </c>
      <c r="D5" s="6">
        <f>Nätkalkyl!$B$30</f>
        <v>0</v>
      </c>
      <c r="E5" s="6">
        <f>Nätkalkyl!$B$30</f>
        <v>0</v>
      </c>
      <c r="F5" s="6">
        <f>Nätkalkyl!$B$30</f>
        <v>0</v>
      </c>
      <c r="G5" s="6">
        <f>Nätkalkyl!$H$30</f>
        <v>0</v>
      </c>
      <c r="H5" s="6">
        <f>Nätkalkyl!$H$30</f>
        <v>0</v>
      </c>
      <c r="I5" s="5" t="s">
        <v>38</v>
      </c>
      <c r="L5" s="3" t="s">
        <v>22</v>
      </c>
      <c r="M5" s="6">
        <f>IFERROR(SUMIFS(Kalkyl21!$B$14:$H$14,Kalkyl21!$B$3:$H$3,Nätkalkyl!$B$28),0)</f>
        <v>0</v>
      </c>
      <c r="N5" s="25" t="s">
        <v>36</v>
      </c>
    </row>
    <row r="6" spans="1:15" x14ac:dyDescent="0.2">
      <c r="A6" s="3" t="s">
        <v>4</v>
      </c>
      <c r="B6" s="7">
        <f>IF(Nätkalkyl!$B$31="",1,Nätkalkyl!$B$31)</f>
        <v>1</v>
      </c>
      <c r="C6" s="7"/>
      <c r="D6" s="7"/>
      <c r="E6" s="7"/>
      <c r="F6" s="7"/>
      <c r="G6" s="7">
        <f>IF(Nätkalkyl!$B$31="",1,Nätkalkyl!$B$31)</f>
        <v>1</v>
      </c>
      <c r="H6" s="7"/>
      <c r="I6" s="8"/>
      <c r="L6" s="3" t="s">
        <v>24</v>
      </c>
      <c r="M6" s="6">
        <f>IFERROR(SUMIFS(Kalkyl21!$B$15:$H$15,Kalkyl21!$B$3:$H$3,Nätkalkyl!$B$28),0)</f>
        <v>0</v>
      </c>
      <c r="N6" s="25" t="s">
        <v>36</v>
      </c>
    </row>
    <row r="7" spans="1:15" x14ac:dyDescent="0.2">
      <c r="D7" s="5"/>
      <c r="F7" s="9"/>
      <c r="L7" s="17" t="s">
        <v>23</v>
      </c>
      <c r="M7" s="51">
        <f>SUM(M3:M6)</f>
        <v>1006</v>
      </c>
      <c r="N7" s="27" t="s">
        <v>36</v>
      </c>
    </row>
    <row r="8" spans="1:15" ht="12" thickBot="1" x14ac:dyDescent="0.25">
      <c r="A8" s="4" t="s">
        <v>19</v>
      </c>
      <c r="B8" s="4" t="str">
        <f>$B$3</f>
        <v>Kategori 1</v>
      </c>
      <c r="C8" s="4" t="str">
        <f>$C$3</f>
        <v>Kategori 2</v>
      </c>
      <c r="D8" s="4" t="str">
        <f>$D$3</f>
        <v>Kategori 3</v>
      </c>
      <c r="E8" s="4" t="str">
        <f>$E$3</f>
        <v>Villa</v>
      </c>
      <c r="F8" s="4" t="s">
        <v>54</v>
      </c>
      <c r="G8" s="4" t="str">
        <f>$G$3</f>
        <v>Kategori 1 - VT</v>
      </c>
      <c r="H8" s="4" t="str">
        <f>$H$3</f>
        <v>Kategori 2 - VT</v>
      </c>
      <c r="L8" s="17" t="s">
        <v>59</v>
      </c>
      <c r="M8" s="51">
        <f>M7*1.25</f>
        <v>1257.5</v>
      </c>
      <c r="N8" s="27" t="s">
        <v>36</v>
      </c>
    </row>
    <row r="9" spans="1:15" x14ac:dyDescent="0.2">
      <c r="A9" s="3" t="s">
        <v>32</v>
      </c>
      <c r="B9" s="10" t="e">
        <f>ROUND(B6*IF(B4&gt;Priser21!$A$13,((B4-Priser21!$A$13)*Priser21!$B$14+Priser21!$D$14),IF(B4&gt;Priser21!$A$12,((B4-Priser21!$A$12)*Priser21!$B$13+Priser21!$D$13),IF(B4&gt;Priser21!$A$11,((B4-Priser21!$A$11)*Priser21!$B$12+Priser21!$D$12),IF(B4&gt;Priser21!$A$10,((B4-Priser21!$A$10)*Priser21!$B$11+Priser21!$D$11),IF(B4&gt;Priser21!$A$9,((B4-Priser21!$A$9)*Priser21!$B$10+Priser21!$D$10),IF(B4&gt;Priser21!$A$8,((B4-Priser21!$A$8)*Priser21!$B$9+Priser21!$D$9),B4*Priser21!$B$8))))))/B4,2)</f>
        <v>#DIV/0!</v>
      </c>
      <c r="C9" s="10">
        <f>Priser21!B20</f>
        <v>269</v>
      </c>
      <c r="D9" s="11"/>
      <c r="E9" s="11"/>
      <c r="F9" s="11"/>
      <c r="G9" s="10" t="e">
        <f>ROUND(((80+0.6*B$36)/960)*B9,2)</f>
        <v>#DIV/0!</v>
      </c>
      <c r="H9" s="10">
        <f>ROUND(((80+0.6*B$52)/960)*C$9,2)</f>
        <v>22.42</v>
      </c>
      <c r="I9" s="12" t="s">
        <v>33</v>
      </c>
    </row>
    <row r="10" spans="1:15" x14ac:dyDescent="0.2">
      <c r="A10" s="3" t="s">
        <v>143</v>
      </c>
      <c r="B10" s="25" t="e">
        <f>B9</f>
        <v>#DIV/0!</v>
      </c>
      <c r="C10" s="25">
        <f>C9</f>
        <v>269</v>
      </c>
      <c r="D10" s="47"/>
      <c r="E10" s="47"/>
      <c r="F10" s="47"/>
      <c r="G10" s="25" t="e">
        <f>G9</f>
        <v>#DIV/0!</v>
      </c>
      <c r="H10" s="25">
        <f>H9</f>
        <v>22.42</v>
      </c>
      <c r="I10" s="12" t="s">
        <v>33</v>
      </c>
      <c r="L10" s="17"/>
      <c r="M10" s="51"/>
      <c r="N10" s="27"/>
    </row>
    <row r="11" spans="1:15" x14ac:dyDescent="0.2">
      <c r="A11" s="294" t="s">
        <v>34</v>
      </c>
      <c r="B11" s="13" t="e">
        <f>ROUND((IF(B4&gt;Priser21!$A$13,((B4-Priser21!$A$13)*Priser21!$C$14+Priser21!$E$14),IF(B4&gt;Priser21!$A$12,((B4-Priser21!$A$12)*Priser21!$C$13+Priser21!$E$13),IF(B4&gt;Priser21!$A$11,((B4-Priser21!$A$11)*Priser21!$C$12+Priser21!$E$12),IF(B4&gt;Priser21!$A$10,((B4-Priser21!$A$10)*Priser21!$C$11+Priser21!$E$11),IF(B4&gt;Priser21!$A$9,((B4-Priser21!$A$9)*Priser21!$C$10+Priser21!$E$10),IF(B4&gt;Priser21!$A$8,((B4-Priser21!$A$8)*Priser21!$C$9+Priser21!$E$9),B4*Priser21!$C$8)))))))/B4,2)</f>
        <v>#DIV/0!</v>
      </c>
      <c r="C11" s="13" t="e">
        <f>ROUND(IF(C4&gt;Priser21!$A$25,Priser21!$C$26+(C4-Priser21!$A$25)*Priser21!$B$26,IF(C4&gt;Priser21!$A$24,Priser21!$C$25+(C4-Priser21!$A$24)*Priser21!$B$25,IF(C4&gt;Priser21!$A$23,Priser21!$C$24+(C4-Priser21!$A$23)*Priser21!$B$24,C4*Priser21!$B$23)))/C4,2)</f>
        <v>#DIV/0!</v>
      </c>
      <c r="D11" s="13">
        <f>IF(D5&gt;Priser21!$A$34,Priser21!$C$35,IF(D5&gt;Priser21!$A$33,Priser21!$C$34,IF(D5&gt;Priser21!$A$32,Priser21!$C$33,Priser21!$C$32)))</f>
        <v>28.26</v>
      </c>
      <c r="E11" s="13">
        <f>IF(E5&gt;Priser21!$A$34,Priser21!$C$34,IF(E5&gt;Priser21!$A$33,Priser21!$C$34,IF(E5&gt;Priser21!$A$32,Priser21!$C$33,Priser21!$C$32)))</f>
        <v>28.26</v>
      </c>
      <c r="F11" s="13" t="e">
        <f>ROUND(IF(F4&gt;Priser21!$A$91,(Priser21!C92+(F4-Priser21!$A$91)*Priser21!$B$92),F4*Priser21!$B$91)/F4,2)</f>
        <v>#DIV/0!</v>
      </c>
      <c r="G11" s="13"/>
      <c r="H11" s="13"/>
      <c r="I11" s="12" t="s">
        <v>35</v>
      </c>
    </row>
    <row r="12" spans="1:15" x14ac:dyDescent="0.2">
      <c r="A12" s="3" t="s">
        <v>20</v>
      </c>
      <c r="B12" s="14">
        <f>Priser21!$B$5</f>
        <v>22055.85</v>
      </c>
      <c r="C12" s="14">
        <f>Priser21!$B$19</f>
        <v>9563</v>
      </c>
      <c r="D12" s="15">
        <f>IF(D5&gt;Priser21!$A$34,Priser21!$B$35,IF(D5&gt;Priser21!$A$33,Priser21!$B$34,IF(D5&gt;Priser21!$A$32,Priser21!$B$33,Priser21!$B$32)))</f>
        <v>1006</v>
      </c>
      <c r="E12" s="15">
        <f>IF(E5&gt;Priser21!$A$34,Priser21!$B$34,IF(E5&gt;Priser21!$A$33,Priser21!$B$34,IF(E5&gt;Priser21!$A$32,Priser21!$B$33,Priser21!$B$32)))</f>
        <v>1006</v>
      </c>
      <c r="F12" s="14">
        <f>Priser21!$B$88</f>
        <v>21310</v>
      </c>
      <c r="G12" s="14">
        <f>Priser21!$B$5</f>
        <v>22055.85</v>
      </c>
      <c r="H12" s="14">
        <f>Priser21!$B$19</f>
        <v>9563</v>
      </c>
      <c r="I12" s="5" t="s">
        <v>36</v>
      </c>
    </row>
    <row r="13" spans="1:15" x14ac:dyDescent="0.2">
      <c r="A13" s="3" t="s">
        <v>21</v>
      </c>
      <c r="B13" s="14" t="e">
        <f>B9*B4</f>
        <v>#DIV/0!</v>
      </c>
      <c r="C13" s="14">
        <f>C4*C9</f>
        <v>0</v>
      </c>
      <c r="D13" s="14"/>
      <c r="E13" s="14"/>
      <c r="F13" s="14"/>
      <c r="G13" s="14" t="e">
        <f>G4*G9</f>
        <v>#DIV/0!</v>
      </c>
      <c r="H13" s="14">
        <f>H4*H9</f>
        <v>0</v>
      </c>
      <c r="I13" s="16" t="s">
        <v>36</v>
      </c>
    </row>
    <row r="14" spans="1:15" x14ac:dyDescent="0.2">
      <c r="A14" s="3" t="s">
        <v>22</v>
      </c>
      <c r="B14" s="14" t="e">
        <f>B5*B11/100</f>
        <v>#DIV/0!</v>
      </c>
      <c r="C14" s="14" t="e">
        <f>C5*C11/100</f>
        <v>#DIV/0!</v>
      </c>
      <c r="D14" s="14">
        <f>D5*D11/100</f>
        <v>0</v>
      </c>
      <c r="E14" s="14">
        <f>E5*E11/100</f>
        <v>0</v>
      </c>
      <c r="F14" s="14" t="e">
        <f>F5*F11/100</f>
        <v>#DIV/0!</v>
      </c>
      <c r="G14" s="14" t="e">
        <f>Kalkyl21!G$36</f>
        <v>#DIV/0!</v>
      </c>
      <c r="H14" s="14" t="e">
        <f>Kalkyl21!G$52</f>
        <v>#DIV/0!</v>
      </c>
      <c r="I14" s="5" t="s">
        <v>36</v>
      </c>
    </row>
    <row r="15" spans="1:15" x14ac:dyDescent="0.2">
      <c r="A15" s="3" t="s">
        <v>24</v>
      </c>
      <c r="B15" s="14">
        <f>B5*Priser21!$B$44/100</f>
        <v>0</v>
      </c>
      <c r="C15" s="14">
        <f>C5*Priser21!$B$44/100</f>
        <v>0</v>
      </c>
      <c r="D15" s="14">
        <f>D5*Priser21!$B$44/100</f>
        <v>0</v>
      </c>
      <c r="E15" s="14">
        <f>E5*Priser21!$B$44/100</f>
        <v>0</v>
      </c>
      <c r="F15" s="14"/>
      <c r="G15" s="14">
        <f>G5*Priser21!$B$44/100</f>
        <v>0</v>
      </c>
      <c r="H15" s="14">
        <f>H5*Priser21!$B$44/100</f>
        <v>0</v>
      </c>
      <c r="I15" s="5" t="s">
        <v>36</v>
      </c>
    </row>
    <row r="16" spans="1:15" x14ac:dyDescent="0.2">
      <c r="A16" s="17" t="s">
        <v>23</v>
      </c>
      <c r="B16" s="18" t="e">
        <f>SUM(B12:B15)</f>
        <v>#DIV/0!</v>
      </c>
      <c r="C16" s="18" t="e">
        <f t="shared" ref="C16:H16" si="0">SUM(C12:C15)</f>
        <v>#DIV/0!</v>
      </c>
      <c r="D16" s="18">
        <f t="shared" si="0"/>
        <v>1006</v>
      </c>
      <c r="E16" s="18">
        <f t="shared" si="0"/>
        <v>1006</v>
      </c>
      <c r="F16" s="18" t="e">
        <f t="shared" si="0"/>
        <v>#DIV/0!</v>
      </c>
      <c r="G16" s="18" t="e">
        <f t="shared" si="0"/>
        <v>#DIV/0!</v>
      </c>
      <c r="H16" s="18" t="e">
        <f t="shared" si="0"/>
        <v>#DIV/0!</v>
      </c>
      <c r="I16" s="19" t="s">
        <v>36</v>
      </c>
    </row>
    <row r="17" spans="1:9" x14ac:dyDescent="0.2">
      <c r="A17" s="3" t="s">
        <v>100</v>
      </c>
      <c r="B17" s="20" t="str">
        <f t="shared" ref="B17:H17" si="1">IFERROR(B16/B5*100,"0")</f>
        <v>0</v>
      </c>
      <c r="C17" s="20" t="str">
        <f t="shared" si="1"/>
        <v>0</v>
      </c>
      <c r="D17" s="20" t="str">
        <f t="shared" si="1"/>
        <v>0</v>
      </c>
      <c r="E17" s="20" t="str">
        <f t="shared" si="1"/>
        <v>0</v>
      </c>
      <c r="F17" s="20" t="str">
        <f t="shared" si="1"/>
        <v>0</v>
      </c>
      <c r="G17" s="20" t="str">
        <f t="shared" si="1"/>
        <v>0</v>
      </c>
      <c r="H17" s="20" t="str">
        <f t="shared" si="1"/>
        <v>0</v>
      </c>
      <c r="I17" s="5" t="s">
        <v>35</v>
      </c>
    </row>
    <row r="18" spans="1:9" x14ac:dyDescent="0.2">
      <c r="A18" s="21"/>
      <c r="B18" s="22"/>
      <c r="D18" s="5"/>
      <c r="F18" s="23"/>
    </row>
    <row r="19" spans="1:9" x14ac:dyDescent="0.2">
      <c r="B19" s="23"/>
      <c r="I19" s="3"/>
    </row>
    <row r="20" spans="1:9" x14ac:dyDescent="0.2">
      <c r="A20" s="2" t="s">
        <v>50</v>
      </c>
      <c r="B20" s="2"/>
      <c r="C20" s="2"/>
      <c r="D20" s="2"/>
      <c r="E20" s="2"/>
      <c r="F20" s="2"/>
      <c r="G20" s="2"/>
      <c r="H20" s="24"/>
      <c r="I20" s="24"/>
    </row>
    <row r="21" spans="1:9" x14ac:dyDescent="0.2">
      <c r="A21" s="19"/>
      <c r="E21" s="9"/>
    </row>
    <row r="22" spans="1:9" ht="12" thickBot="1" x14ac:dyDescent="0.25">
      <c r="A22" s="4" t="str">
        <f>Kalkyl21!$G$3</f>
        <v>Kategori 1 - VT</v>
      </c>
      <c r="B22" s="4" t="s">
        <v>51</v>
      </c>
      <c r="C22" s="4" t="s">
        <v>73</v>
      </c>
      <c r="D22" s="4" t="s">
        <v>52</v>
      </c>
      <c r="E22" s="4" t="s">
        <v>58</v>
      </c>
      <c r="F22" s="4" t="s">
        <v>34</v>
      </c>
      <c r="G22" s="4" t="s">
        <v>22</v>
      </c>
      <c r="I22" s="3"/>
    </row>
    <row r="23" spans="1:9" x14ac:dyDescent="0.2">
      <c r="A23" s="28" t="s">
        <v>70</v>
      </c>
      <c r="B23" s="28" t="s">
        <v>18</v>
      </c>
      <c r="C23" s="28" t="s">
        <v>38</v>
      </c>
      <c r="D23" s="28" t="s">
        <v>35</v>
      </c>
      <c r="E23" s="28"/>
      <c r="F23" s="28" t="s">
        <v>35</v>
      </c>
      <c r="G23" s="28" t="s">
        <v>40</v>
      </c>
      <c r="I23" s="3"/>
    </row>
    <row r="24" spans="1:9" x14ac:dyDescent="0.2">
      <c r="A24" s="25" t="s">
        <v>5</v>
      </c>
      <c r="B24" s="29">
        <f>IF(Nätkalkyl!H18&lt;&gt;"",31,0)</f>
        <v>0</v>
      </c>
      <c r="C24" s="29">
        <f>Nätkalkyl!H18</f>
        <v>0</v>
      </c>
      <c r="D24" s="20">
        <f>Priser21!B67</f>
        <v>5.97</v>
      </c>
      <c r="E24" s="20">
        <f>Priser21!C67</f>
        <v>1.5</v>
      </c>
      <c r="F24" s="20" t="e">
        <f>ROUND(D24+Kalkyl21!B$11*E24,2)</f>
        <v>#DIV/0!</v>
      </c>
      <c r="G24" s="14" t="e">
        <f t="shared" ref="G24:G35" si="2">C24*F24/100</f>
        <v>#DIV/0!</v>
      </c>
      <c r="I24" s="3"/>
    </row>
    <row r="25" spans="1:9" x14ac:dyDescent="0.2">
      <c r="A25" s="25" t="s">
        <v>6</v>
      </c>
      <c r="B25" s="29">
        <f>IF(Nätkalkyl!H19&lt;&gt;"",28+Priser21!$B$83,0)</f>
        <v>0</v>
      </c>
      <c r="C25" s="29">
        <f>Nätkalkyl!H19</f>
        <v>0</v>
      </c>
      <c r="D25" s="20">
        <f>Priser21!B68</f>
        <v>6.41</v>
      </c>
      <c r="E25" s="20">
        <f>Priser21!C68</f>
        <v>1.5</v>
      </c>
      <c r="F25" s="20" t="e">
        <f>ROUND(D25+Kalkyl21!B$11*E25,2)</f>
        <v>#DIV/0!</v>
      </c>
      <c r="G25" s="14" t="e">
        <f t="shared" si="2"/>
        <v>#DIV/0!</v>
      </c>
      <c r="I25" s="3"/>
    </row>
    <row r="26" spans="1:9" x14ac:dyDescent="0.2">
      <c r="A26" s="25" t="s">
        <v>7</v>
      </c>
      <c r="B26" s="29">
        <f>IF(Nätkalkyl!H20&lt;&gt;"",31,0)</f>
        <v>0</v>
      </c>
      <c r="C26" s="29">
        <f>Nätkalkyl!H20</f>
        <v>0</v>
      </c>
      <c r="D26" s="20">
        <f>Priser21!B69</f>
        <v>3.56</v>
      </c>
      <c r="E26" s="20">
        <f>Priser21!C69</f>
        <v>1.5</v>
      </c>
      <c r="F26" s="20" t="e">
        <f>ROUND(D26+Kalkyl21!B$11*E26,2)</f>
        <v>#DIV/0!</v>
      </c>
      <c r="G26" s="14" t="e">
        <f t="shared" si="2"/>
        <v>#DIV/0!</v>
      </c>
      <c r="I26" s="3"/>
    </row>
    <row r="27" spans="1:9" x14ac:dyDescent="0.2">
      <c r="A27" s="25" t="s">
        <v>8</v>
      </c>
      <c r="B27" s="29">
        <f>IF(Nätkalkyl!H21&lt;&gt;"",30,0)</f>
        <v>0</v>
      </c>
      <c r="C27" s="29">
        <f>Nätkalkyl!H21</f>
        <v>0</v>
      </c>
      <c r="D27" s="20">
        <f>Priser21!B70</f>
        <v>1.97</v>
      </c>
      <c r="E27" s="20">
        <f>Priser21!C70</f>
        <v>1.5</v>
      </c>
      <c r="F27" s="20" t="e">
        <f>ROUND(D27+Kalkyl21!B$11*E27,2)</f>
        <v>#DIV/0!</v>
      </c>
      <c r="G27" s="14" t="e">
        <f t="shared" si="2"/>
        <v>#DIV/0!</v>
      </c>
      <c r="I27" s="3"/>
    </row>
    <row r="28" spans="1:9" x14ac:dyDescent="0.2">
      <c r="A28" s="25" t="s">
        <v>9</v>
      </c>
      <c r="B28" s="29">
        <f>IF(Nätkalkyl!H22&lt;&gt;"",31,0)</f>
        <v>0</v>
      </c>
      <c r="C28" s="29">
        <f>Nätkalkyl!H22</f>
        <v>0</v>
      </c>
      <c r="D28" s="20">
        <f>Priser21!B71</f>
        <v>0.91</v>
      </c>
      <c r="E28" s="20">
        <f>Priser21!C71</f>
        <v>1</v>
      </c>
      <c r="F28" s="20" t="e">
        <f>ROUND(D28+Kalkyl21!B$11*E28,2)</f>
        <v>#DIV/0!</v>
      </c>
      <c r="G28" s="14" t="e">
        <f t="shared" si="2"/>
        <v>#DIV/0!</v>
      </c>
      <c r="I28" s="3"/>
    </row>
    <row r="29" spans="1:9" x14ac:dyDescent="0.2">
      <c r="A29" s="25" t="s">
        <v>10</v>
      </c>
      <c r="B29" s="29">
        <f>IF(Nätkalkyl!H23&lt;&gt;"",30,0)</f>
        <v>0</v>
      </c>
      <c r="C29" s="29">
        <f>Nätkalkyl!H23</f>
        <v>0</v>
      </c>
      <c r="D29" s="20">
        <f>Priser21!B72</f>
        <v>0.54</v>
      </c>
      <c r="E29" s="20">
        <f>Priser21!C72</f>
        <v>1</v>
      </c>
      <c r="F29" s="20" t="e">
        <f>ROUND(D29+Kalkyl21!B$11*E29,2)</f>
        <v>#DIV/0!</v>
      </c>
      <c r="G29" s="14" t="e">
        <f t="shared" si="2"/>
        <v>#DIV/0!</v>
      </c>
      <c r="I29" s="3"/>
    </row>
    <row r="30" spans="1:9" x14ac:dyDescent="0.2">
      <c r="A30" s="25" t="s">
        <v>11</v>
      </c>
      <c r="B30" s="29">
        <f>IF(Nätkalkyl!H24&lt;&gt;"",31,0)</f>
        <v>0</v>
      </c>
      <c r="C30" s="29">
        <f>Nätkalkyl!H24</f>
        <v>0</v>
      </c>
      <c r="D30" s="20">
        <f>Priser21!B73</f>
        <v>0.35</v>
      </c>
      <c r="E30" s="20">
        <f>Priser21!C73</f>
        <v>1</v>
      </c>
      <c r="F30" s="20" t="e">
        <f>ROUND(D30+Kalkyl21!B$11*E30,2)</f>
        <v>#DIV/0!</v>
      </c>
      <c r="G30" s="14" t="e">
        <f t="shared" si="2"/>
        <v>#DIV/0!</v>
      </c>
      <c r="I30" s="3"/>
    </row>
    <row r="31" spans="1:9" x14ac:dyDescent="0.2">
      <c r="A31" s="25" t="s">
        <v>12</v>
      </c>
      <c r="B31" s="29">
        <f>IF(Nätkalkyl!H25&lt;&gt;"",31,0)</f>
        <v>0</v>
      </c>
      <c r="C31" s="29">
        <f>Nätkalkyl!H25</f>
        <v>0</v>
      </c>
      <c r="D31" s="20">
        <f>Priser21!B74</f>
        <v>0.54</v>
      </c>
      <c r="E31" s="20">
        <f>Priser21!C74</f>
        <v>1</v>
      </c>
      <c r="F31" s="20" t="e">
        <f>ROUND(D31+Kalkyl21!B$11*E31,2)</f>
        <v>#DIV/0!</v>
      </c>
      <c r="G31" s="14" t="e">
        <f t="shared" si="2"/>
        <v>#DIV/0!</v>
      </c>
      <c r="I31" s="3"/>
    </row>
    <row r="32" spans="1:9" x14ac:dyDescent="0.2">
      <c r="A32" s="25" t="s">
        <v>13</v>
      </c>
      <c r="B32" s="29">
        <f>IF(Nätkalkyl!H26&lt;&gt;"",30,0)</f>
        <v>0</v>
      </c>
      <c r="C32" s="29">
        <f>Nätkalkyl!H26</f>
        <v>0</v>
      </c>
      <c r="D32" s="20">
        <f>Priser21!B75</f>
        <v>1.02</v>
      </c>
      <c r="E32" s="20">
        <f>Priser21!C75</f>
        <v>1</v>
      </c>
      <c r="F32" s="20" t="e">
        <f>ROUND(D32+Kalkyl21!B$11*E32,2)</f>
        <v>#DIV/0!</v>
      </c>
      <c r="G32" s="14" t="e">
        <f t="shared" si="2"/>
        <v>#DIV/0!</v>
      </c>
      <c r="I32" s="3"/>
    </row>
    <row r="33" spans="1:9" x14ac:dyDescent="0.2">
      <c r="A33" s="25" t="s">
        <v>14</v>
      </c>
      <c r="B33" s="29">
        <f>IF(Nätkalkyl!H27&lt;&gt;"",31,0)</f>
        <v>0</v>
      </c>
      <c r="C33" s="29">
        <f>Nätkalkyl!H27</f>
        <v>0</v>
      </c>
      <c r="D33" s="20">
        <f>Priser21!B76</f>
        <v>1.64</v>
      </c>
      <c r="E33" s="20">
        <f>Priser21!C76</f>
        <v>1.5</v>
      </c>
      <c r="F33" s="20" t="e">
        <f>ROUND(D33+Kalkyl21!B$11*E33,2)</f>
        <v>#DIV/0!</v>
      </c>
      <c r="G33" s="14" t="e">
        <f t="shared" si="2"/>
        <v>#DIV/0!</v>
      </c>
      <c r="I33" s="3"/>
    </row>
    <row r="34" spans="1:9" x14ac:dyDescent="0.2">
      <c r="A34" s="25" t="s">
        <v>15</v>
      </c>
      <c r="B34" s="29">
        <f>IF(Nätkalkyl!H28&lt;&gt;"",30,0)</f>
        <v>0</v>
      </c>
      <c r="C34" s="29">
        <f>Nätkalkyl!H28</f>
        <v>0</v>
      </c>
      <c r="D34" s="20">
        <f>Priser21!B77</f>
        <v>3</v>
      </c>
      <c r="E34" s="20">
        <f>Priser21!C77</f>
        <v>1.5</v>
      </c>
      <c r="F34" s="20" t="e">
        <f>ROUND(D34+Kalkyl21!B$11*E34,2)</f>
        <v>#DIV/0!</v>
      </c>
      <c r="G34" s="14" t="e">
        <f t="shared" si="2"/>
        <v>#DIV/0!</v>
      </c>
      <c r="I34" s="3"/>
    </row>
    <row r="35" spans="1:9" x14ac:dyDescent="0.2">
      <c r="A35" s="25" t="s">
        <v>16</v>
      </c>
      <c r="B35" s="29">
        <f>IF(Nätkalkyl!H29&lt;&gt;"",31,0)</f>
        <v>0</v>
      </c>
      <c r="C35" s="29">
        <f>Nätkalkyl!H29</f>
        <v>0</v>
      </c>
      <c r="D35" s="20">
        <f>Priser21!B78</f>
        <v>5.08</v>
      </c>
      <c r="E35" s="20">
        <f>Priser21!C78</f>
        <v>1.5</v>
      </c>
      <c r="F35" s="20" t="e">
        <f>ROUND(D35+Kalkyl21!B$11*E35,2)</f>
        <v>#DIV/0!</v>
      </c>
      <c r="G35" s="14" t="e">
        <f t="shared" si="2"/>
        <v>#DIV/0!</v>
      </c>
      <c r="I35" s="3"/>
    </row>
    <row r="36" spans="1:9" x14ac:dyDescent="0.2">
      <c r="A36" s="27" t="s">
        <v>53</v>
      </c>
      <c r="B36" s="30">
        <f>SUM(B24:B35)</f>
        <v>0</v>
      </c>
      <c r="C36" s="30">
        <f>SUM(C24:C35)</f>
        <v>0</v>
      </c>
      <c r="D36" s="31"/>
      <c r="E36" s="31"/>
      <c r="F36" s="31"/>
      <c r="G36" s="30" t="e">
        <f>SUM(G24:G35)</f>
        <v>#DIV/0!</v>
      </c>
      <c r="I36" s="3"/>
    </row>
    <row r="37" spans="1:9" x14ac:dyDescent="0.2">
      <c r="E37" s="9"/>
      <c r="I37" s="3"/>
    </row>
    <row r="38" spans="1:9" ht="12" thickBot="1" x14ac:dyDescent="0.25">
      <c r="A38" s="4" t="str">
        <f>Kalkyl21!$H$3</f>
        <v>Kategori 2 - VT</v>
      </c>
      <c r="B38" s="4" t="s">
        <v>51</v>
      </c>
      <c r="C38" s="4" t="s">
        <v>73</v>
      </c>
      <c r="D38" s="4" t="s">
        <v>52</v>
      </c>
      <c r="E38" s="4" t="s">
        <v>58</v>
      </c>
      <c r="F38" s="4" t="s">
        <v>34</v>
      </c>
      <c r="G38" s="4" t="s">
        <v>22</v>
      </c>
      <c r="I38" s="3"/>
    </row>
    <row r="39" spans="1:9" x14ac:dyDescent="0.2">
      <c r="A39" s="28" t="s">
        <v>70</v>
      </c>
      <c r="B39" s="28" t="s">
        <v>18</v>
      </c>
      <c r="C39" s="28" t="s">
        <v>38</v>
      </c>
      <c r="D39" s="28" t="s">
        <v>35</v>
      </c>
      <c r="E39" s="28"/>
      <c r="F39" s="28" t="s">
        <v>35</v>
      </c>
      <c r="G39" s="28" t="s">
        <v>40</v>
      </c>
      <c r="I39" s="3"/>
    </row>
    <row r="40" spans="1:9" x14ac:dyDescent="0.2">
      <c r="A40" s="25" t="s">
        <v>5</v>
      </c>
      <c r="B40" s="29">
        <f>IF(Nätkalkyl!H18&lt;&gt;"",31,0)</f>
        <v>0</v>
      </c>
      <c r="C40" s="29">
        <f>Nätkalkyl!H18</f>
        <v>0</v>
      </c>
      <c r="D40" s="20">
        <f>Priser21!B67</f>
        <v>5.97</v>
      </c>
      <c r="E40" s="20">
        <f>Priser21!C67</f>
        <v>1.5</v>
      </c>
      <c r="F40" s="20" t="e">
        <f>ROUND(D40+Kalkyl21!C$11*E40,2)</f>
        <v>#DIV/0!</v>
      </c>
      <c r="G40" s="14" t="e">
        <f t="shared" ref="G40:G51" si="3">C40*F40/100</f>
        <v>#DIV/0!</v>
      </c>
      <c r="I40" s="3"/>
    </row>
    <row r="41" spans="1:9" x14ac:dyDescent="0.2">
      <c r="A41" s="25" t="s">
        <v>6</v>
      </c>
      <c r="B41" s="29">
        <f>IF(Nätkalkyl!H19&lt;&gt;"",28+Priser21!$B$83,0)</f>
        <v>0</v>
      </c>
      <c r="C41" s="29">
        <f>Nätkalkyl!H19</f>
        <v>0</v>
      </c>
      <c r="D41" s="20">
        <f>Priser21!B68</f>
        <v>6.41</v>
      </c>
      <c r="E41" s="20">
        <f>Priser21!C68</f>
        <v>1.5</v>
      </c>
      <c r="F41" s="20" t="e">
        <f>ROUND(D41+Kalkyl21!C$11*E41,2)</f>
        <v>#DIV/0!</v>
      </c>
      <c r="G41" s="14" t="e">
        <f t="shared" si="3"/>
        <v>#DIV/0!</v>
      </c>
      <c r="H41" s="3"/>
      <c r="I41" s="3"/>
    </row>
    <row r="42" spans="1:9" x14ac:dyDescent="0.2">
      <c r="A42" s="25" t="s">
        <v>7</v>
      </c>
      <c r="B42" s="29">
        <f>IF(Nätkalkyl!H20&lt;&gt;"",31,0)</f>
        <v>0</v>
      </c>
      <c r="C42" s="29">
        <f>Nätkalkyl!H20</f>
        <v>0</v>
      </c>
      <c r="D42" s="20">
        <f>Priser21!B69</f>
        <v>3.56</v>
      </c>
      <c r="E42" s="20">
        <f>Priser21!C69</f>
        <v>1.5</v>
      </c>
      <c r="F42" s="20" t="e">
        <f>ROUND(D42+Kalkyl21!C$11*E42,2)</f>
        <v>#DIV/0!</v>
      </c>
      <c r="G42" s="14" t="e">
        <f t="shared" si="3"/>
        <v>#DIV/0!</v>
      </c>
      <c r="H42" s="3"/>
      <c r="I42" s="3"/>
    </row>
    <row r="43" spans="1:9" x14ac:dyDescent="0.2">
      <c r="A43" s="25" t="s">
        <v>8</v>
      </c>
      <c r="B43" s="29">
        <f>IF(Nätkalkyl!H21&lt;&gt;"",30,0)</f>
        <v>0</v>
      </c>
      <c r="C43" s="29">
        <f>Nätkalkyl!H21</f>
        <v>0</v>
      </c>
      <c r="D43" s="20">
        <f>Priser21!B70</f>
        <v>1.97</v>
      </c>
      <c r="E43" s="20">
        <f>Priser21!C70</f>
        <v>1.5</v>
      </c>
      <c r="F43" s="20" t="e">
        <f>ROUND(D43+Kalkyl21!C$11*E43,2)</f>
        <v>#DIV/0!</v>
      </c>
      <c r="G43" s="14" t="e">
        <f t="shared" si="3"/>
        <v>#DIV/0!</v>
      </c>
      <c r="H43" s="3"/>
      <c r="I43" s="3"/>
    </row>
    <row r="44" spans="1:9" x14ac:dyDescent="0.2">
      <c r="A44" s="25" t="s">
        <v>9</v>
      </c>
      <c r="B44" s="29">
        <f>IF(Nätkalkyl!H22&lt;&gt;"",31,0)</f>
        <v>0</v>
      </c>
      <c r="C44" s="29">
        <f>Nätkalkyl!H22</f>
        <v>0</v>
      </c>
      <c r="D44" s="20">
        <f>Priser21!B71</f>
        <v>0.91</v>
      </c>
      <c r="E44" s="20">
        <f>Priser21!C71</f>
        <v>1</v>
      </c>
      <c r="F44" s="20" t="e">
        <f>ROUND(D44+Kalkyl21!C$11*E44,2)</f>
        <v>#DIV/0!</v>
      </c>
      <c r="G44" s="14" t="e">
        <f t="shared" si="3"/>
        <v>#DIV/0!</v>
      </c>
      <c r="H44" s="3"/>
      <c r="I44" s="3"/>
    </row>
    <row r="45" spans="1:9" x14ac:dyDescent="0.2">
      <c r="A45" s="25" t="s">
        <v>10</v>
      </c>
      <c r="B45" s="29">
        <f>IF(Nätkalkyl!H23&lt;&gt;"",30,0)</f>
        <v>0</v>
      </c>
      <c r="C45" s="29">
        <f>Nätkalkyl!H23</f>
        <v>0</v>
      </c>
      <c r="D45" s="20">
        <f>Priser21!B72</f>
        <v>0.54</v>
      </c>
      <c r="E45" s="20">
        <f>Priser21!C72</f>
        <v>1</v>
      </c>
      <c r="F45" s="20" t="e">
        <f>ROUND(D45+Kalkyl21!C$11*E45,2)</f>
        <v>#DIV/0!</v>
      </c>
      <c r="G45" s="14" t="e">
        <f t="shared" si="3"/>
        <v>#DIV/0!</v>
      </c>
      <c r="H45" s="3"/>
      <c r="I45" s="3"/>
    </row>
    <row r="46" spans="1:9" x14ac:dyDescent="0.2">
      <c r="A46" s="25" t="s">
        <v>11</v>
      </c>
      <c r="B46" s="29">
        <f>IF(Nätkalkyl!H24&lt;&gt;"",31,0)</f>
        <v>0</v>
      </c>
      <c r="C46" s="29">
        <f>Nätkalkyl!H24</f>
        <v>0</v>
      </c>
      <c r="D46" s="20">
        <f>Priser21!B73</f>
        <v>0.35</v>
      </c>
      <c r="E46" s="20">
        <f>Priser21!C73</f>
        <v>1</v>
      </c>
      <c r="F46" s="20" t="e">
        <f>ROUND(D46+Kalkyl21!C$11*E46,2)</f>
        <v>#DIV/0!</v>
      </c>
      <c r="G46" s="14" t="e">
        <f t="shared" si="3"/>
        <v>#DIV/0!</v>
      </c>
      <c r="H46" s="3"/>
      <c r="I46" s="3"/>
    </row>
    <row r="47" spans="1:9" x14ac:dyDescent="0.2">
      <c r="A47" s="25" t="s">
        <v>12</v>
      </c>
      <c r="B47" s="29">
        <f>IF(Nätkalkyl!H25&lt;&gt;"",31,0)</f>
        <v>0</v>
      </c>
      <c r="C47" s="29">
        <f>Nätkalkyl!H25</f>
        <v>0</v>
      </c>
      <c r="D47" s="20">
        <f>Priser21!B74</f>
        <v>0.54</v>
      </c>
      <c r="E47" s="20">
        <f>Priser21!C74</f>
        <v>1</v>
      </c>
      <c r="F47" s="20" t="e">
        <f>ROUND(D47+Kalkyl21!C$11*E47,2)</f>
        <v>#DIV/0!</v>
      </c>
      <c r="G47" s="14" t="e">
        <f t="shared" si="3"/>
        <v>#DIV/0!</v>
      </c>
      <c r="H47" s="3"/>
      <c r="I47" s="3"/>
    </row>
    <row r="48" spans="1:9" x14ac:dyDescent="0.2">
      <c r="A48" s="25" t="s">
        <v>13</v>
      </c>
      <c r="B48" s="29">
        <f>IF(Nätkalkyl!H26&lt;&gt;"",30,0)</f>
        <v>0</v>
      </c>
      <c r="C48" s="29">
        <f>Nätkalkyl!H26</f>
        <v>0</v>
      </c>
      <c r="D48" s="20">
        <f>Priser21!B75</f>
        <v>1.02</v>
      </c>
      <c r="E48" s="20">
        <f>Priser21!C75</f>
        <v>1</v>
      </c>
      <c r="F48" s="20" t="e">
        <f>ROUND(D48+Kalkyl21!C$11*E48,2)</f>
        <v>#DIV/0!</v>
      </c>
      <c r="G48" s="14" t="e">
        <f t="shared" si="3"/>
        <v>#DIV/0!</v>
      </c>
      <c r="H48" s="3"/>
      <c r="I48" s="3"/>
    </row>
    <row r="49" spans="1:9" x14ac:dyDescent="0.2">
      <c r="A49" s="25" t="s">
        <v>14</v>
      </c>
      <c r="B49" s="29">
        <f>IF(Nätkalkyl!H27&lt;&gt;"",31,0)</f>
        <v>0</v>
      </c>
      <c r="C49" s="29">
        <f>Nätkalkyl!H27</f>
        <v>0</v>
      </c>
      <c r="D49" s="20">
        <f>Priser21!B76</f>
        <v>1.64</v>
      </c>
      <c r="E49" s="20">
        <f>Priser21!C76</f>
        <v>1.5</v>
      </c>
      <c r="F49" s="20" t="e">
        <f>ROUND(D49+Kalkyl21!C$11*E49,2)</f>
        <v>#DIV/0!</v>
      </c>
      <c r="G49" s="14" t="e">
        <f t="shared" si="3"/>
        <v>#DIV/0!</v>
      </c>
      <c r="H49" s="3"/>
      <c r="I49" s="3"/>
    </row>
    <row r="50" spans="1:9" x14ac:dyDescent="0.2">
      <c r="A50" s="25" t="s">
        <v>15</v>
      </c>
      <c r="B50" s="29">
        <f>IF(Nätkalkyl!H28&lt;&gt;"",30,0)</f>
        <v>0</v>
      </c>
      <c r="C50" s="29">
        <f>Nätkalkyl!H28</f>
        <v>0</v>
      </c>
      <c r="D50" s="20">
        <f>Priser21!B77</f>
        <v>3</v>
      </c>
      <c r="E50" s="20">
        <f>Priser21!C77</f>
        <v>1.5</v>
      </c>
      <c r="F50" s="20" t="e">
        <f>ROUND(D50+Kalkyl21!C$11*E50,2)</f>
        <v>#DIV/0!</v>
      </c>
      <c r="G50" s="14" t="e">
        <f t="shared" si="3"/>
        <v>#DIV/0!</v>
      </c>
      <c r="H50" s="3"/>
      <c r="I50" s="3"/>
    </row>
    <row r="51" spans="1:9" x14ac:dyDescent="0.2">
      <c r="A51" s="25" t="s">
        <v>16</v>
      </c>
      <c r="B51" s="29">
        <f>IF(Nätkalkyl!H29&lt;&gt;"",31,0)</f>
        <v>0</v>
      </c>
      <c r="C51" s="29">
        <f>Nätkalkyl!H29</f>
        <v>0</v>
      </c>
      <c r="D51" s="20">
        <f>Priser21!B78</f>
        <v>5.08</v>
      </c>
      <c r="E51" s="20">
        <f>Priser21!C78</f>
        <v>1.5</v>
      </c>
      <c r="F51" s="20" t="e">
        <f>ROUND(D51+Kalkyl21!C$11*E51,2)</f>
        <v>#DIV/0!</v>
      </c>
      <c r="G51" s="14" t="e">
        <f t="shared" si="3"/>
        <v>#DIV/0!</v>
      </c>
      <c r="H51" s="3"/>
      <c r="I51" s="3"/>
    </row>
    <row r="52" spans="1:9" x14ac:dyDescent="0.2">
      <c r="A52" s="27" t="s">
        <v>53</v>
      </c>
      <c r="B52" s="30">
        <f>SUM(B40:B51)</f>
        <v>0</v>
      </c>
      <c r="C52" s="30">
        <f>SUM(C40:C51)</f>
        <v>0</v>
      </c>
      <c r="D52" s="31"/>
      <c r="E52" s="31"/>
      <c r="F52" s="31"/>
      <c r="G52" s="30" t="e">
        <f>SUM(G40:G51)</f>
        <v>#DIV/0!</v>
      </c>
      <c r="H52" s="3"/>
      <c r="I52" s="3"/>
    </row>
    <row r="75" spans="4:4" x14ac:dyDescent="0.2">
      <c r="D75" s="5"/>
    </row>
    <row r="76" spans="4:4" x14ac:dyDescent="0.2">
      <c r="D76" s="5"/>
    </row>
    <row r="77" spans="4:4" x14ac:dyDescent="0.2">
      <c r="D77" s="5"/>
    </row>
    <row r="78" spans="4:4" x14ac:dyDescent="0.2">
      <c r="D78" s="5"/>
    </row>
    <row r="79" spans="4:4" x14ac:dyDescent="0.2">
      <c r="D79" s="5"/>
    </row>
    <row r="80" spans="4:4" x14ac:dyDescent="0.2">
      <c r="D80" s="5"/>
    </row>
    <row r="81" spans="4:4" x14ac:dyDescent="0.2">
      <c r="D81" s="5"/>
    </row>
    <row r="82" spans="4:4" x14ac:dyDescent="0.2">
      <c r="D82" s="5"/>
    </row>
    <row r="83" spans="4:4" x14ac:dyDescent="0.2">
      <c r="D83" s="5"/>
    </row>
    <row r="84" spans="4:4" x14ac:dyDescent="0.2">
      <c r="D84" s="5"/>
    </row>
    <row r="85" spans="4:4" x14ac:dyDescent="0.2">
      <c r="D85" s="5"/>
    </row>
    <row r="86" spans="4:4" x14ac:dyDescent="0.2">
      <c r="D86" s="5"/>
    </row>
    <row r="87" spans="4:4" x14ac:dyDescent="0.2">
      <c r="D87" s="5"/>
    </row>
    <row r="88" spans="4:4" x14ac:dyDescent="0.2">
      <c r="D88" s="5"/>
    </row>
    <row r="94" spans="4:4" x14ac:dyDescent="0.2">
      <c r="D94" s="5"/>
    </row>
    <row r="95" spans="4:4" x14ac:dyDescent="0.2">
      <c r="D95" s="5"/>
    </row>
    <row r="96" spans="4:4" x14ac:dyDescent="0.2">
      <c r="D96" s="5"/>
    </row>
    <row r="97" spans="4:4" x14ac:dyDescent="0.2">
      <c r="D97" s="5"/>
    </row>
    <row r="98" spans="4:4" x14ac:dyDescent="0.2">
      <c r="D98" s="5"/>
    </row>
    <row r="99" spans="4:4" x14ac:dyDescent="0.2">
      <c r="D99" s="5"/>
    </row>
    <row r="100" spans="4:4" x14ac:dyDescent="0.2">
      <c r="D100" s="5"/>
    </row>
    <row r="101" spans="4:4" x14ac:dyDescent="0.2">
      <c r="D101" s="5"/>
    </row>
    <row r="102" spans="4:4" x14ac:dyDescent="0.2">
      <c r="D102" s="5"/>
    </row>
    <row r="103" spans="4:4" x14ac:dyDescent="0.2">
      <c r="D103" s="5"/>
    </row>
    <row r="104" spans="4:4" x14ac:dyDescent="0.2">
      <c r="D104" s="5"/>
    </row>
    <row r="105" spans="4:4" x14ac:dyDescent="0.2">
      <c r="D105" s="5"/>
    </row>
    <row r="106" spans="4:4" x14ac:dyDescent="0.2">
      <c r="D106" s="5"/>
    </row>
    <row r="107" spans="4:4" x14ac:dyDescent="0.2">
      <c r="D107" s="5"/>
    </row>
    <row r="108" spans="4:4" x14ac:dyDescent="0.2">
      <c r="D108" s="5"/>
    </row>
    <row r="109" spans="4:4" x14ac:dyDescent="0.2">
      <c r="D109" s="5"/>
    </row>
    <row r="110" spans="4:4" x14ac:dyDescent="0.2">
      <c r="D110" s="5"/>
    </row>
    <row r="111" spans="4:4" x14ac:dyDescent="0.2">
      <c r="D111" s="5"/>
    </row>
    <row r="112" spans="4:4" x14ac:dyDescent="0.2">
      <c r="D112" s="5"/>
    </row>
    <row r="113" spans="4:4" x14ac:dyDescent="0.2">
      <c r="D113" s="5"/>
    </row>
    <row r="114" spans="4:4" x14ac:dyDescent="0.2">
      <c r="D114" s="5"/>
    </row>
    <row r="115" spans="4:4" x14ac:dyDescent="0.2">
      <c r="D115" s="5"/>
    </row>
    <row r="116" spans="4:4" x14ac:dyDescent="0.2">
      <c r="D116" s="5"/>
    </row>
    <row r="117" spans="4:4" x14ac:dyDescent="0.2">
      <c r="D117" s="5"/>
    </row>
    <row r="118" spans="4:4" x14ac:dyDescent="0.2">
      <c r="D118" s="5"/>
    </row>
    <row r="119" spans="4:4" x14ac:dyDescent="0.2">
      <c r="D119" s="5"/>
    </row>
    <row r="120" spans="4:4" x14ac:dyDescent="0.2">
      <c r="D120" s="5"/>
    </row>
    <row r="121" spans="4:4" x14ac:dyDescent="0.2">
      <c r="D121" s="5"/>
    </row>
    <row r="122" spans="4:4" x14ac:dyDescent="0.2">
      <c r="D122" s="5"/>
    </row>
    <row r="123" spans="4:4" x14ac:dyDescent="0.2">
      <c r="D123" s="5"/>
    </row>
    <row r="124" spans="4:4" x14ac:dyDescent="0.2">
      <c r="D124" s="5"/>
    </row>
    <row r="125" spans="4:4" x14ac:dyDescent="0.2">
      <c r="D125" s="5"/>
    </row>
    <row r="126" spans="4:4" x14ac:dyDescent="0.2">
      <c r="D126" s="5"/>
    </row>
    <row r="127" spans="4:4" x14ac:dyDescent="0.2">
      <c r="D127" s="5"/>
    </row>
    <row r="128" spans="4:4" x14ac:dyDescent="0.2">
      <c r="D128" s="5"/>
    </row>
    <row r="129" spans="4:4" x14ac:dyDescent="0.2">
      <c r="D129" s="5"/>
    </row>
    <row r="130" spans="4:4" x14ac:dyDescent="0.2">
      <c r="D130" s="5"/>
    </row>
    <row r="131" spans="4:4" x14ac:dyDescent="0.2">
      <c r="D131" s="5"/>
    </row>
    <row r="132" spans="4:4" x14ac:dyDescent="0.2">
      <c r="D132" s="5"/>
    </row>
    <row r="133" spans="4:4" x14ac:dyDescent="0.2">
      <c r="D133" s="5"/>
    </row>
    <row r="134" spans="4:4" x14ac:dyDescent="0.2">
      <c r="D134" s="5"/>
    </row>
    <row r="135" spans="4:4" x14ac:dyDescent="0.2">
      <c r="D135" s="5"/>
    </row>
    <row r="136" spans="4:4" x14ac:dyDescent="0.2">
      <c r="D136" s="5"/>
    </row>
    <row r="137" spans="4:4" x14ac:dyDescent="0.2">
      <c r="D137" s="5"/>
    </row>
    <row r="138" spans="4:4" x14ac:dyDescent="0.2">
      <c r="D138" s="5"/>
    </row>
    <row r="139" spans="4:4" x14ac:dyDescent="0.2">
      <c r="D139" s="5"/>
    </row>
    <row r="140" spans="4:4" x14ac:dyDescent="0.2">
      <c r="D140" s="5"/>
    </row>
    <row r="141" spans="4:4" x14ac:dyDescent="0.2">
      <c r="D141" s="5"/>
    </row>
    <row r="142" spans="4:4" x14ac:dyDescent="0.2">
      <c r="D142" s="5"/>
    </row>
    <row r="143" spans="4:4" x14ac:dyDescent="0.2">
      <c r="D143" s="5"/>
    </row>
    <row r="144" spans="4:4" x14ac:dyDescent="0.2">
      <c r="D144" s="5"/>
    </row>
    <row r="145" spans="4:4" x14ac:dyDescent="0.2">
      <c r="D145" s="5"/>
    </row>
    <row r="146" spans="4:4" x14ac:dyDescent="0.2">
      <c r="D146" s="5"/>
    </row>
    <row r="147" spans="4:4" x14ac:dyDescent="0.2">
      <c r="D147" s="5"/>
    </row>
    <row r="148" spans="4:4" x14ac:dyDescent="0.2">
      <c r="D148" s="5"/>
    </row>
    <row r="149" spans="4:4" x14ac:dyDescent="0.2">
      <c r="D149" s="5"/>
    </row>
    <row r="150" spans="4:4" x14ac:dyDescent="0.2">
      <c r="D150" s="5"/>
    </row>
    <row r="151" spans="4:4" x14ac:dyDescent="0.2">
      <c r="D151" s="5"/>
    </row>
    <row r="152" spans="4:4" x14ac:dyDescent="0.2">
      <c r="D152" s="5"/>
    </row>
    <row r="153" spans="4:4" x14ac:dyDescent="0.2">
      <c r="D153" s="5"/>
    </row>
    <row r="154" spans="4:4" x14ac:dyDescent="0.2">
      <c r="D154" s="5"/>
    </row>
    <row r="155" spans="4:4" x14ac:dyDescent="0.2">
      <c r="D155" s="5"/>
    </row>
    <row r="156" spans="4:4" x14ac:dyDescent="0.2">
      <c r="D156" s="5"/>
    </row>
    <row r="157" spans="4:4" x14ac:dyDescent="0.2">
      <c r="D157" s="5"/>
    </row>
    <row r="158" spans="4:4" x14ac:dyDescent="0.2">
      <c r="D158" s="5"/>
    </row>
    <row r="159" spans="4:4" x14ac:dyDescent="0.2">
      <c r="D159" s="5"/>
    </row>
    <row r="160" spans="4:4" x14ac:dyDescent="0.2">
      <c r="D160" s="5"/>
    </row>
    <row r="161" spans="4:4" x14ac:dyDescent="0.2">
      <c r="D161" s="5"/>
    </row>
    <row r="162" spans="4:4" x14ac:dyDescent="0.2">
      <c r="D162" s="5"/>
    </row>
    <row r="163" spans="4:4" x14ac:dyDescent="0.2">
      <c r="D163" s="5"/>
    </row>
    <row r="164" spans="4:4" x14ac:dyDescent="0.2">
      <c r="D164" s="5"/>
    </row>
    <row r="165" spans="4:4" x14ac:dyDescent="0.2">
      <c r="D165" s="5"/>
    </row>
    <row r="166" spans="4:4" x14ac:dyDescent="0.2">
      <c r="D166" s="5"/>
    </row>
    <row r="167" spans="4:4" x14ac:dyDescent="0.2">
      <c r="D167" s="5"/>
    </row>
    <row r="168" spans="4:4" x14ac:dyDescent="0.2">
      <c r="D168" s="5"/>
    </row>
    <row r="169" spans="4:4" x14ac:dyDescent="0.2">
      <c r="D169" s="5"/>
    </row>
    <row r="170" spans="4:4" x14ac:dyDescent="0.2">
      <c r="D170" s="5"/>
    </row>
    <row r="171" spans="4:4" x14ac:dyDescent="0.2">
      <c r="D171" s="5"/>
    </row>
    <row r="172" spans="4:4" x14ac:dyDescent="0.2">
      <c r="D172" s="5"/>
    </row>
    <row r="173" spans="4:4" x14ac:dyDescent="0.2">
      <c r="D173" s="5"/>
    </row>
    <row r="174" spans="4:4" x14ac:dyDescent="0.2">
      <c r="D174" s="5"/>
    </row>
    <row r="175" spans="4:4" x14ac:dyDescent="0.2">
      <c r="D175" s="5"/>
    </row>
    <row r="176" spans="4:4" x14ac:dyDescent="0.2">
      <c r="D176" s="5"/>
    </row>
    <row r="177" spans="4:4" x14ac:dyDescent="0.2">
      <c r="D177" s="5"/>
    </row>
    <row r="178" spans="4:4" x14ac:dyDescent="0.2">
      <c r="D178" s="5"/>
    </row>
    <row r="179" spans="4:4" x14ac:dyDescent="0.2">
      <c r="D179" s="5"/>
    </row>
    <row r="180" spans="4:4" x14ac:dyDescent="0.2">
      <c r="D180" s="5"/>
    </row>
    <row r="181" spans="4:4" x14ac:dyDescent="0.2">
      <c r="D181" s="5"/>
    </row>
    <row r="182" spans="4:4" x14ac:dyDescent="0.2">
      <c r="D182" s="5"/>
    </row>
    <row r="183" spans="4:4" x14ac:dyDescent="0.2">
      <c r="D183" s="5"/>
    </row>
    <row r="184" spans="4:4" x14ac:dyDescent="0.2">
      <c r="D184" s="5"/>
    </row>
    <row r="185" spans="4:4" x14ac:dyDescent="0.2">
      <c r="D185" s="5"/>
    </row>
    <row r="186" spans="4:4" x14ac:dyDescent="0.2">
      <c r="D186" s="5"/>
    </row>
    <row r="187" spans="4:4" x14ac:dyDescent="0.2">
      <c r="D187" s="5"/>
    </row>
    <row r="188" spans="4:4" x14ac:dyDescent="0.2">
      <c r="D188" s="5"/>
    </row>
    <row r="189" spans="4:4" x14ac:dyDescent="0.2">
      <c r="D189" s="5"/>
    </row>
    <row r="190" spans="4:4" x14ac:dyDescent="0.2">
      <c r="D190" s="5"/>
    </row>
    <row r="191" spans="4:4" x14ac:dyDescent="0.2">
      <c r="D191" s="5"/>
    </row>
    <row r="192" spans="4:4" x14ac:dyDescent="0.2">
      <c r="D192" s="5"/>
    </row>
    <row r="193" spans="4:4" x14ac:dyDescent="0.2">
      <c r="D193" s="5"/>
    </row>
    <row r="194" spans="4:4" x14ac:dyDescent="0.2">
      <c r="D194" s="5"/>
    </row>
    <row r="195" spans="4:4" x14ac:dyDescent="0.2">
      <c r="D195" s="5"/>
    </row>
    <row r="196" spans="4:4" x14ac:dyDescent="0.2">
      <c r="D196" s="5"/>
    </row>
    <row r="197" spans="4:4" x14ac:dyDescent="0.2">
      <c r="D197" s="5"/>
    </row>
    <row r="198" spans="4:4" x14ac:dyDescent="0.2">
      <c r="D198" s="5"/>
    </row>
    <row r="199" spans="4:4" x14ac:dyDescent="0.2">
      <c r="D199" s="5"/>
    </row>
    <row r="200" spans="4:4" x14ac:dyDescent="0.2">
      <c r="D200" s="5"/>
    </row>
    <row r="201" spans="4:4" x14ac:dyDescent="0.2">
      <c r="D201" s="5"/>
    </row>
    <row r="202" spans="4:4" x14ac:dyDescent="0.2">
      <c r="D202" s="5"/>
    </row>
    <row r="203" spans="4:4" x14ac:dyDescent="0.2">
      <c r="D203" s="5"/>
    </row>
    <row r="204" spans="4:4" x14ac:dyDescent="0.2">
      <c r="D204" s="5"/>
    </row>
    <row r="205" spans="4:4" x14ac:dyDescent="0.2">
      <c r="D205" s="5"/>
    </row>
    <row r="206" spans="4:4" x14ac:dyDescent="0.2">
      <c r="D206" s="5"/>
    </row>
    <row r="207" spans="4:4" x14ac:dyDescent="0.2">
      <c r="D207" s="5"/>
    </row>
    <row r="208" spans="4:4" x14ac:dyDescent="0.2">
      <c r="D208" s="5"/>
    </row>
    <row r="209" spans="4:4" x14ac:dyDescent="0.2">
      <c r="D209" s="5"/>
    </row>
    <row r="210" spans="4:4" x14ac:dyDescent="0.2">
      <c r="D210" s="5"/>
    </row>
    <row r="211" spans="4:4" x14ac:dyDescent="0.2">
      <c r="D211" s="5"/>
    </row>
    <row r="212" spans="4:4" x14ac:dyDescent="0.2">
      <c r="D212" s="5"/>
    </row>
    <row r="213" spans="4:4" x14ac:dyDescent="0.2">
      <c r="D213" s="5"/>
    </row>
    <row r="214" spans="4:4" x14ac:dyDescent="0.2">
      <c r="D214" s="5"/>
    </row>
    <row r="215" spans="4:4" x14ac:dyDescent="0.2">
      <c r="D215" s="5"/>
    </row>
    <row r="216" spans="4:4" x14ac:dyDescent="0.2">
      <c r="D216" s="5"/>
    </row>
    <row r="217" spans="4:4" x14ac:dyDescent="0.2">
      <c r="D217" s="5"/>
    </row>
    <row r="218" spans="4:4" x14ac:dyDescent="0.2">
      <c r="D218" s="5"/>
    </row>
    <row r="219" spans="4:4" x14ac:dyDescent="0.2">
      <c r="D219" s="5"/>
    </row>
    <row r="220" spans="4:4" x14ac:dyDescent="0.2">
      <c r="D220" s="5"/>
    </row>
    <row r="221" spans="4:4" x14ac:dyDescent="0.2">
      <c r="D221" s="5"/>
    </row>
    <row r="222" spans="4:4" x14ac:dyDescent="0.2">
      <c r="D222" s="5"/>
    </row>
    <row r="223" spans="4:4" x14ac:dyDescent="0.2">
      <c r="D223" s="5"/>
    </row>
    <row r="224" spans="4:4" x14ac:dyDescent="0.2">
      <c r="D224" s="5"/>
    </row>
    <row r="225" spans="4:4" x14ac:dyDescent="0.2">
      <c r="D225" s="5"/>
    </row>
    <row r="226" spans="4:4" x14ac:dyDescent="0.2">
      <c r="D226" s="5"/>
    </row>
    <row r="227" spans="4:4" x14ac:dyDescent="0.2">
      <c r="D227" s="5"/>
    </row>
    <row r="228" spans="4:4" x14ac:dyDescent="0.2">
      <c r="D228" s="5"/>
    </row>
    <row r="229" spans="4:4" x14ac:dyDescent="0.2">
      <c r="D229" s="5"/>
    </row>
    <row r="230" spans="4:4" x14ac:dyDescent="0.2">
      <c r="D230" s="5"/>
    </row>
    <row r="231" spans="4:4" x14ac:dyDescent="0.2">
      <c r="D231" s="5"/>
    </row>
    <row r="232" spans="4:4" x14ac:dyDescent="0.2">
      <c r="D232" s="5"/>
    </row>
    <row r="233" spans="4:4" x14ac:dyDescent="0.2">
      <c r="D233" s="5"/>
    </row>
    <row r="234" spans="4:4" x14ac:dyDescent="0.2">
      <c r="D234" s="5"/>
    </row>
    <row r="235" spans="4:4" x14ac:dyDescent="0.2">
      <c r="D235" s="5"/>
    </row>
    <row r="236" spans="4:4" x14ac:dyDescent="0.2">
      <c r="D236" s="5"/>
    </row>
    <row r="237" spans="4:4" x14ac:dyDescent="0.2">
      <c r="D237" s="5"/>
    </row>
    <row r="238" spans="4:4" x14ac:dyDescent="0.2">
      <c r="D238" s="5"/>
    </row>
    <row r="239" spans="4:4" x14ac:dyDescent="0.2">
      <c r="D239" s="5"/>
    </row>
    <row r="240" spans="4:4" x14ac:dyDescent="0.2">
      <c r="D240" s="5"/>
    </row>
    <row r="241" spans="4:4" x14ac:dyDescent="0.2">
      <c r="D241" s="5"/>
    </row>
    <row r="242" spans="4:4" x14ac:dyDescent="0.2">
      <c r="D242" s="5"/>
    </row>
    <row r="243" spans="4:4" x14ac:dyDescent="0.2">
      <c r="D243" s="5"/>
    </row>
    <row r="244" spans="4:4" x14ac:dyDescent="0.2">
      <c r="D244" s="5"/>
    </row>
    <row r="245" spans="4:4" x14ac:dyDescent="0.2">
      <c r="D245" s="5"/>
    </row>
    <row r="246" spans="4:4" x14ac:dyDescent="0.2">
      <c r="D246" s="5"/>
    </row>
    <row r="247" spans="4:4" x14ac:dyDescent="0.2">
      <c r="D247" s="5"/>
    </row>
    <row r="248" spans="4:4" x14ac:dyDescent="0.2">
      <c r="D248" s="5"/>
    </row>
    <row r="249" spans="4:4" x14ac:dyDescent="0.2">
      <c r="D249" s="5"/>
    </row>
    <row r="250" spans="4:4" x14ac:dyDescent="0.2">
      <c r="D250" s="5"/>
    </row>
    <row r="251" spans="4:4" x14ac:dyDescent="0.2">
      <c r="D251" s="5"/>
    </row>
    <row r="252" spans="4:4" x14ac:dyDescent="0.2">
      <c r="D252" s="5"/>
    </row>
    <row r="253" spans="4:4" x14ac:dyDescent="0.2">
      <c r="D253" s="5"/>
    </row>
    <row r="254" spans="4:4" x14ac:dyDescent="0.2">
      <c r="D254" s="5"/>
    </row>
    <row r="255" spans="4:4" x14ac:dyDescent="0.2">
      <c r="D255" s="5"/>
    </row>
    <row r="256" spans="4:4" x14ac:dyDescent="0.2">
      <c r="D256" s="5"/>
    </row>
    <row r="257" spans="4:4" x14ac:dyDescent="0.2">
      <c r="D257" s="5"/>
    </row>
    <row r="258" spans="4:4" x14ac:dyDescent="0.2">
      <c r="D258" s="5"/>
    </row>
    <row r="259" spans="4:4" x14ac:dyDescent="0.2">
      <c r="D259" s="5"/>
    </row>
    <row r="260" spans="4:4" x14ac:dyDescent="0.2">
      <c r="D260" s="5"/>
    </row>
    <row r="261" spans="4:4" x14ac:dyDescent="0.2">
      <c r="D261" s="5"/>
    </row>
    <row r="262" spans="4:4" x14ac:dyDescent="0.2">
      <c r="D262" s="5"/>
    </row>
    <row r="263" spans="4:4" x14ac:dyDescent="0.2">
      <c r="D263" s="5"/>
    </row>
    <row r="264" spans="4:4" x14ac:dyDescent="0.2">
      <c r="D264" s="5"/>
    </row>
    <row r="265" spans="4:4" x14ac:dyDescent="0.2">
      <c r="D265" s="5"/>
    </row>
    <row r="266" spans="4:4" x14ac:dyDescent="0.2">
      <c r="D266" s="5"/>
    </row>
    <row r="267" spans="4:4" x14ac:dyDescent="0.2">
      <c r="D267" s="5"/>
    </row>
    <row r="268" spans="4:4" x14ac:dyDescent="0.2">
      <c r="D268" s="5"/>
    </row>
    <row r="269" spans="4:4" x14ac:dyDescent="0.2">
      <c r="D269" s="5"/>
    </row>
    <row r="270" spans="4:4" x14ac:dyDescent="0.2">
      <c r="D270" s="5"/>
    </row>
    <row r="271" spans="4:4" x14ac:dyDescent="0.2">
      <c r="D271" s="5"/>
    </row>
    <row r="272" spans="4:4" x14ac:dyDescent="0.2">
      <c r="D272" s="5"/>
    </row>
    <row r="273" spans="4:4" x14ac:dyDescent="0.2">
      <c r="D273" s="5"/>
    </row>
    <row r="274" spans="4:4" x14ac:dyDescent="0.2">
      <c r="D274" s="5"/>
    </row>
    <row r="275" spans="4:4" x14ac:dyDescent="0.2">
      <c r="D275" s="5"/>
    </row>
    <row r="276" spans="4:4" x14ac:dyDescent="0.2">
      <c r="D276" s="5"/>
    </row>
    <row r="277" spans="4:4" x14ac:dyDescent="0.2">
      <c r="D277" s="5"/>
    </row>
    <row r="278" spans="4:4" x14ac:dyDescent="0.2">
      <c r="D278" s="5"/>
    </row>
    <row r="279" spans="4:4" x14ac:dyDescent="0.2">
      <c r="D279" s="5"/>
    </row>
    <row r="280" spans="4:4" x14ac:dyDescent="0.2">
      <c r="D280" s="5"/>
    </row>
    <row r="281" spans="4:4" x14ac:dyDescent="0.2">
      <c r="D281" s="5"/>
    </row>
    <row r="282" spans="4:4" x14ac:dyDescent="0.2">
      <c r="D282" s="5"/>
    </row>
    <row r="283" spans="4:4" x14ac:dyDescent="0.2">
      <c r="D283" s="5"/>
    </row>
    <row r="284" spans="4:4" x14ac:dyDescent="0.2">
      <c r="D284" s="5"/>
    </row>
    <row r="285" spans="4:4" x14ac:dyDescent="0.2">
      <c r="D285" s="5"/>
    </row>
    <row r="286" spans="4:4" x14ac:dyDescent="0.2">
      <c r="D286" s="5"/>
    </row>
    <row r="287" spans="4:4" x14ac:dyDescent="0.2">
      <c r="D287" s="5"/>
    </row>
    <row r="288" spans="4:4" x14ac:dyDescent="0.2">
      <c r="D288" s="5"/>
    </row>
    <row r="289" spans="4:4" x14ac:dyDescent="0.2">
      <c r="D289" s="5"/>
    </row>
    <row r="290" spans="4:4" x14ac:dyDescent="0.2">
      <c r="D290" s="5"/>
    </row>
    <row r="291" spans="4:4" x14ac:dyDescent="0.2">
      <c r="D291" s="5"/>
    </row>
    <row r="292" spans="4:4" x14ac:dyDescent="0.2">
      <c r="D292" s="5"/>
    </row>
    <row r="293" spans="4:4" x14ac:dyDescent="0.2">
      <c r="D293" s="5"/>
    </row>
    <row r="294" spans="4:4" x14ac:dyDescent="0.2">
      <c r="D294" s="5"/>
    </row>
    <row r="295" spans="4:4" x14ac:dyDescent="0.2">
      <c r="D295" s="5"/>
    </row>
    <row r="296" spans="4:4" x14ac:dyDescent="0.2">
      <c r="D296" s="5"/>
    </row>
    <row r="297" spans="4:4" x14ac:dyDescent="0.2">
      <c r="D297" s="5"/>
    </row>
    <row r="298" spans="4:4" x14ac:dyDescent="0.2">
      <c r="D298" s="5"/>
    </row>
    <row r="299" spans="4:4" x14ac:dyDescent="0.2">
      <c r="D299" s="5"/>
    </row>
    <row r="300" spans="4:4" x14ac:dyDescent="0.2">
      <c r="D300" s="5"/>
    </row>
    <row r="301" spans="4:4" x14ac:dyDescent="0.2">
      <c r="D301" s="5"/>
    </row>
    <row r="302" spans="4:4" x14ac:dyDescent="0.2">
      <c r="D302" s="5"/>
    </row>
    <row r="303" spans="4:4" x14ac:dyDescent="0.2">
      <c r="D303" s="5"/>
    </row>
    <row r="304" spans="4:4" x14ac:dyDescent="0.2">
      <c r="D304" s="5"/>
    </row>
    <row r="305" spans="4:4" x14ac:dyDescent="0.2">
      <c r="D305" s="5"/>
    </row>
    <row r="306" spans="4:4" x14ac:dyDescent="0.2">
      <c r="D306" s="5"/>
    </row>
    <row r="307" spans="4:4" x14ac:dyDescent="0.2">
      <c r="D307" s="5"/>
    </row>
    <row r="308" spans="4:4" x14ac:dyDescent="0.2">
      <c r="D308" s="5"/>
    </row>
    <row r="309" spans="4:4" x14ac:dyDescent="0.2">
      <c r="D309" s="5"/>
    </row>
    <row r="310" spans="4:4" x14ac:dyDescent="0.2">
      <c r="D310" s="5"/>
    </row>
    <row r="311" spans="4:4" x14ac:dyDescent="0.2">
      <c r="D311" s="5"/>
    </row>
    <row r="312" spans="4:4" x14ac:dyDescent="0.2">
      <c r="D312" s="5"/>
    </row>
    <row r="313" spans="4:4" x14ac:dyDescent="0.2">
      <c r="D313" s="5"/>
    </row>
    <row r="314" spans="4:4" x14ac:dyDescent="0.2">
      <c r="D314" s="5"/>
    </row>
    <row r="315" spans="4:4" x14ac:dyDescent="0.2">
      <c r="D315" s="5"/>
    </row>
    <row r="316" spans="4:4" x14ac:dyDescent="0.2">
      <c r="D316" s="5"/>
    </row>
    <row r="317" spans="4:4" x14ac:dyDescent="0.2">
      <c r="D317" s="5"/>
    </row>
    <row r="318" spans="4:4" x14ac:dyDescent="0.2">
      <c r="D318" s="5"/>
    </row>
  </sheetData>
  <conditionalFormatting sqref="C11">
    <cfRule type="expression" dxfId="115" priority="109">
      <formula>#REF!=""</formula>
    </cfRule>
  </conditionalFormatting>
  <conditionalFormatting sqref="G11">
    <cfRule type="expression" dxfId="114" priority="101">
      <formula>#REF!=""</formula>
    </cfRule>
  </conditionalFormatting>
  <conditionalFormatting sqref="H6">
    <cfRule type="expression" dxfId="113" priority="100">
      <formula>#REF!=""</formula>
    </cfRule>
  </conditionalFormatting>
  <conditionalFormatting sqref="A11">
    <cfRule type="expression" dxfId="112" priority="110">
      <formula>#REF!=""</formula>
    </cfRule>
  </conditionalFormatting>
  <conditionalFormatting sqref="D11:E11 D6:E6">
    <cfRule type="expression" dxfId="111" priority="108">
      <formula>#REF!=""</formula>
    </cfRule>
  </conditionalFormatting>
  <conditionalFormatting sqref="B11">
    <cfRule type="expression" dxfId="110" priority="107">
      <formula>#REF!=""</formula>
    </cfRule>
  </conditionalFormatting>
  <conditionalFormatting sqref="C6">
    <cfRule type="expression" dxfId="109" priority="104">
      <formula>#REF!=""</formula>
    </cfRule>
  </conditionalFormatting>
  <conditionalFormatting sqref="B6">
    <cfRule type="expression" dxfId="108" priority="105">
      <formula>#REF!=""</formula>
    </cfRule>
  </conditionalFormatting>
  <conditionalFormatting sqref="H11">
    <cfRule type="expression" dxfId="107" priority="102">
      <formula>#REF!=""</formula>
    </cfRule>
  </conditionalFormatting>
  <conditionalFormatting sqref="F6">
    <cfRule type="expression" dxfId="106" priority="20">
      <formula>#REF!=""</formula>
    </cfRule>
  </conditionalFormatting>
  <conditionalFormatting sqref="F11">
    <cfRule type="expression" dxfId="105" priority="21">
      <formula>#REF!=""</formula>
    </cfRule>
  </conditionalFormatting>
  <conditionalFormatting sqref="D12:E12">
    <cfRule type="expression" dxfId="104" priority="2">
      <formula>#REF!=""</formula>
    </cfRule>
  </conditionalFormatting>
  <conditionalFormatting sqref="G6">
    <cfRule type="expression" dxfId="103" priority="1">
      <formula>#REF!=""</formula>
    </cfRule>
  </conditionalFormatting>
  <pageMargins left="0.5" right="0.26" top="0.82" bottom="0.38" header="0.2" footer="0.38"/>
  <pageSetup paperSize="9" scale="97" orientation="portrait" r:id="rId1"/>
  <headerFooter alignWithMargins="0">
    <oddHeader>&amp;LE.ON Gas
Maja Malmsten&amp;R&amp;D</oddHeader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1F653-6DA4-42D6-9E9B-5FB37C589B25}">
  <dimension ref="A1:F96"/>
  <sheetViews>
    <sheetView topLeftCell="A19" workbookViewId="0">
      <selection activeCell="B38" sqref="B38"/>
    </sheetView>
  </sheetViews>
  <sheetFormatPr defaultColWidth="0" defaultRowHeight="11.25" outlineLevelRow="1" x14ac:dyDescent="0.2"/>
  <cols>
    <col min="1" max="1" width="23.5703125" style="3" bestFit="1" customWidth="1"/>
    <col min="2" max="2" width="12.7109375" style="3" bestFit="1" customWidth="1"/>
    <col min="3" max="4" width="13.140625" style="3" bestFit="1" customWidth="1"/>
    <col min="5" max="5" width="10" style="3" bestFit="1" customWidth="1"/>
    <col min="6" max="6" width="9.140625" style="3" customWidth="1"/>
    <col min="7" max="16384" width="9.140625" style="3" hidden="1"/>
  </cols>
  <sheetData>
    <row r="1" spans="1:6" s="54" customFormat="1" ht="48" customHeight="1" x14ac:dyDescent="0.25">
      <c r="A1" s="69" t="s">
        <v>64</v>
      </c>
      <c r="B1" s="68"/>
      <c r="C1" s="68"/>
      <c r="D1" s="68"/>
      <c r="E1" s="68"/>
    </row>
    <row r="2" spans="1:6" x14ac:dyDescent="0.2">
      <c r="A2" s="32"/>
      <c r="B2" s="32"/>
      <c r="C2" s="32"/>
      <c r="D2" s="32"/>
      <c r="E2" s="32"/>
    </row>
    <row r="3" spans="1:6" x14ac:dyDescent="0.2">
      <c r="A3" s="61" t="str">
        <f>Kalkyl21!$B$3</f>
        <v>Kategori 1</v>
      </c>
      <c r="B3" s="70"/>
      <c r="C3" s="70"/>
      <c r="D3" s="70"/>
      <c r="E3" s="70"/>
    </row>
    <row r="4" spans="1:6" outlineLevel="1" x14ac:dyDescent="0.2"/>
    <row r="5" spans="1:6" outlineLevel="1" x14ac:dyDescent="0.2">
      <c r="A5" s="3" t="s">
        <v>62</v>
      </c>
      <c r="B5" s="71">
        <v>22055.85</v>
      </c>
      <c r="C5" s="33"/>
      <c r="D5" s="34"/>
      <c r="E5" s="34"/>
    </row>
    <row r="6" spans="1:6" outlineLevel="1" x14ac:dyDescent="0.2">
      <c r="B6" s="6"/>
      <c r="C6" s="33"/>
      <c r="D6" s="34"/>
      <c r="E6" s="34"/>
    </row>
    <row r="7" spans="1:6" ht="12" outlineLevel="1" thickBot="1" x14ac:dyDescent="0.25">
      <c r="A7" s="77" t="s">
        <v>41</v>
      </c>
      <c r="B7" s="77" t="s">
        <v>42</v>
      </c>
      <c r="C7" s="77" t="s">
        <v>65</v>
      </c>
      <c r="D7" s="78" t="s">
        <v>44</v>
      </c>
      <c r="E7" s="78"/>
    </row>
    <row r="8" spans="1:6" outlineLevel="1" x14ac:dyDescent="0.2">
      <c r="A8" s="35">
        <v>500</v>
      </c>
      <c r="B8" s="72">
        <v>219</v>
      </c>
      <c r="C8" s="73">
        <v>11.23</v>
      </c>
      <c r="D8" s="36"/>
      <c r="E8" s="36"/>
      <c r="F8" s="25"/>
    </row>
    <row r="9" spans="1:6" outlineLevel="1" x14ac:dyDescent="0.2">
      <c r="A9" s="35">
        <v>1100</v>
      </c>
      <c r="B9" s="72">
        <v>219</v>
      </c>
      <c r="C9" s="73">
        <v>8.35</v>
      </c>
      <c r="D9" s="36">
        <f>($A8*$B8)</f>
        <v>109500</v>
      </c>
      <c r="E9" s="36">
        <f>($A8*$C$8)</f>
        <v>5615</v>
      </c>
      <c r="F9" s="25"/>
    </row>
    <row r="10" spans="1:6" outlineLevel="1" x14ac:dyDescent="0.2">
      <c r="A10" s="35">
        <v>3000</v>
      </c>
      <c r="B10" s="72">
        <v>210</v>
      </c>
      <c r="C10" s="73">
        <v>6.38</v>
      </c>
      <c r="D10" s="36">
        <f>($A8*$B8)+($A9-$A8)*$B9</f>
        <v>240900</v>
      </c>
      <c r="E10" s="36">
        <f>($A8*$C$8)+($A9-$A8)*$C$9</f>
        <v>10625</v>
      </c>
      <c r="F10" s="25"/>
    </row>
    <row r="11" spans="1:6" outlineLevel="1" x14ac:dyDescent="0.2">
      <c r="A11" s="35">
        <v>5000</v>
      </c>
      <c r="B11" s="72">
        <v>210</v>
      </c>
      <c r="C11" s="73">
        <v>4.54</v>
      </c>
      <c r="D11" s="36">
        <f>($A8*$B8)+($A9-$A8)*$B9+($A10-$A9)*$B10</f>
        <v>639900</v>
      </c>
      <c r="E11" s="36">
        <f>($A8*$C$8)+($A9-$A8)*$C$9+($A10-$A9)*$C$10</f>
        <v>22747</v>
      </c>
      <c r="F11" s="25"/>
    </row>
    <row r="12" spans="1:6" outlineLevel="1" x14ac:dyDescent="0.2">
      <c r="A12" s="35">
        <v>10000</v>
      </c>
      <c r="B12" s="72">
        <v>201</v>
      </c>
      <c r="C12" s="73">
        <v>2.84</v>
      </c>
      <c r="D12" s="36">
        <f>($A8*$B8)+($A9-$A8)*$B9+($A10-$A9)*$B10+($A11-$A10)*$B11</f>
        <v>1059900</v>
      </c>
      <c r="E12" s="36">
        <f>($A8*$C$8)+($A9-$A8)*$C$9+($A10-$A9)*$C$10+($A11-$A10)*$C$11</f>
        <v>31827</v>
      </c>
      <c r="F12" s="25"/>
    </row>
    <row r="13" spans="1:6" outlineLevel="1" x14ac:dyDescent="0.2">
      <c r="A13" s="35">
        <v>25000</v>
      </c>
      <c r="B13" s="72">
        <v>186</v>
      </c>
      <c r="C13" s="73">
        <v>1.96</v>
      </c>
      <c r="D13" s="36">
        <f>($A8*$B8)+($A9-$A8)*$B9+($A10-$A9)*$B10+($A11-$A10)*$B11+($A12-$A11)*$B12</f>
        <v>2064900</v>
      </c>
      <c r="E13" s="36">
        <f>($A8*$C$8)+($A9-$A8)*$C$9+($A10-$A9)*$C$10+($A11-$A10)*$C$11+($A12-$A11)*$C$12</f>
        <v>46027</v>
      </c>
      <c r="F13" s="25"/>
    </row>
    <row r="14" spans="1:6" outlineLevel="1" x14ac:dyDescent="0.2">
      <c r="A14" s="35" t="s">
        <v>45</v>
      </c>
      <c r="B14" s="72">
        <v>186</v>
      </c>
      <c r="C14" s="73">
        <v>1.1200000000000001</v>
      </c>
      <c r="D14" s="36">
        <f>($A8*$B8)+($A9-$A8)*$B9+($A10-$A9)*$B10+($A11-$A10)*$B11+($A12-$A11)*$B12+($A13-$A12)*B13</f>
        <v>4854900</v>
      </c>
      <c r="E14" s="36">
        <f>($A8*$C$8)+($A9-$A8)*$C$9+($A10-$A9)*$C$10+($A11-$A10)*$C$11+($A12-$A11)*$C$12+($A13-$A12)*$C$13</f>
        <v>75427</v>
      </c>
      <c r="F14" s="25"/>
    </row>
    <row r="15" spans="1:6" x14ac:dyDescent="0.2">
      <c r="A15" s="5"/>
      <c r="B15" s="5"/>
      <c r="C15" s="5"/>
      <c r="D15" s="9"/>
      <c r="E15" s="5"/>
    </row>
    <row r="16" spans="1:6" x14ac:dyDescent="0.2">
      <c r="A16" s="5"/>
      <c r="B16" s="5"/>
      <c r="C16" s="5"/>
      <c r="D16" s="9"/>
      <c r="E16" s="5"/>
    </row>
    <row r="17" spans="1:5" x14ac:dyDescent="0.2">
      <c r="A17" s="61" t="str">
        <f>Kalkyl21!$C$3</f>
        <v>Kategori 2</v>
      </c>
      <c r="B17" s="70"/>
      <c r="C17" s="70"/>
      <c r="D17" s="70"/>
      <c r="E17" s="70"/>
    </row>
    <row r="18" spans="1:5" outlineLevel="1" x14ac:dyDescent="0.2">
      <c r="A18" s="37"/>
      <c r="B18" s="32"/>
      <c r="C18" s="32"/>
      <c r="D18" s="32"/>
      <c r="E18" s="32"/>
    </row>
    <row r="19" spans="1:5" outlineLevel="1" x14ac:dyDescent="0.2">
      <c r="A19" s="3" t="s">
        <v>62</v>
      </c>
      <c r="B19" s="71">
        <v>9563</v>
      </c>
      <c r="C19" s="38"/>
      <c r="D19" s="39"/>
      <c r="E19" s="39"/>
    </row>
    <row r="20" spans="1:5" outlineLevel="1" x14ac:dyDescent="0.2">
      <c r="A20" s="3" t="s">
        <v>42</v>
      </c>
      <c r="B20" s="71">
        <v>269</v>
      </c>
      <c r="D20" s="39"/>
      <c r="E20" s="39"/>
    </row>
    <row r="21" spans="1:5" outlineLevel="1" x14ac:dyDescent="0.2">
      <c r="B21" s="25"/>
      <c r="D21" s="39"/>
      <c r="E21" s="39"/>
    </row>
    <row r="22" spans="1:5" ht="12" outlineLevel="1" thickBot="1" x14ac:dyDescent="0.25">
      <c r="A22" s="77" t="s">
        <v>41</v>
      </c>
      <c r="B22" s="77" t="s">
        <v>43</v>
      </c>
      <c r="C22" s="77" t="s">
        <v>44</v>
      </c>
      <c r="E22" s="39"/>
    </row>
    <row r="23" spans="1:5" outlineLevel="1" x14ac:dyDescent="0.2">
      <c r="A23" s="72">
        <v>50</v>
      </c>
      <c r="B23" s="73">
        <v>17.89</v>
      </c>
      <c r="C23" s="36"/>
      <c r="E23" s="276"/>
    </row>
    <row r="24" spans="1:5" outlineLevel="1" x14ac:dyDescent="0.2">
      <c r="A24" s="72">
        <v>100</v>
      </c>
      <c r="B24" s="73">
        <v>14.79</v>
      </c>
      <c r="C24" s="36">
        <f>($A23*$B23)</f>
        <v>894.5</v>
      </c>
      <c r="E24" s="276"/>
    </row>
    <row r="25" spans="1:5" outlineLevel="1" x14ac:dyDescent="0.2">
      <c r="A25" s="72">
        <v>300</v>
      </c>
      <c r="B25" s="73">
        <v>14.02</v>
      </c>
      <c r="C25" s="36">
        <f>($A23*$B23)+($A24-$A23)*$B24</f>
        <v>1634</v>
      </c>
      <c r="E25" s="276"/>
    </row>
    <row r="26" spans="1:5" outlineLevel="1" x14ac:dyDescent="0.2">
      <c r="A26" s="72" t="s">
        <v>46</v>
      </c>
      <c r="B26" s="73">
        <v>11.66</v>
      </c>
      <c r="C26" s="36">
        <f>($A23*$B23)+($A24-$A23)*$B24+($A25-$A24)*$B25</f>
        <v>4438</v>
      </c>
      <c r="E26" s="276"/>
    </row>
    <row r="27" spans="1:5" x14ac:dyDescent="0.2">
      <c r="A27" s="40"/>
      <c r="B27" s="40"/>
      <c r="C27" s="41"/>
      <c r="D27" s="36"/>
      <c r="E27" s="36"/>
    </row>
    <row r="28" spans="1:5" x14ac:dyDescent="0.2">
      <c r="A28" s="40"/>
      <c r="B28" s="40"/>
      <c r="C28" s="41"/>
      <c r="D28" s="36"/>
      <c r="E28" s="36"/>
    </row>
    <row r="29" spans="1:5" x14ac:dyDescent="0.2">
      <c r="A29" s="61" t="str">
        <f>CONCATENATE(Kalkyl21!$D$3," / ","Villa")</f>
        <v>Kategori 3 / Villa</v>
      </c>
      <c r="B29" s="70"/>
      <c r="C29" s="70"/>
      <c r="D29" s="70"/>
      <c r="E29" s="70"/>
    </row>
    <row r="30" spans="1:5" outlineLevel="1" x14ac:dyDescent="0.2">
      <c r="A30" s="9"/>
      <c r="B30" s="9"/>
      <c r="C30" s="9"/>
      <c r="D30" s="9"/>
      <c r="E30" s="5"/>
    </row>
    <row r="31" spans="1:5" ht="12" outlineLevel="1" thickBot="1" x14ac:dyDescent="0.25">
      <c r="A31" s="77" t="s">
        <v>66</v>
      </c>
      <c r="B31" s="77" t="s">
        <v>62</v>
      </c>
      <c r="C31" s="77" t="s">
        <v>65</v>
      </c>
      <c r="D31" s="9"/>
      <c r="E31" s="5"/>
    </row>
    <row r="32" spans="1:5" outlineLevel="1" x14ac:dyDescent="0.2">
      <c r="A32" s="35">
        <v>30000</v>
      </c>
      <c r="B32" s="72">
        <v>1006</v>
      </c>
      <c r="C32" s="73">
        <v>28.26</v>
      </c>
      <c r="D32" s="9"/>
      <c r="E32" s="5"/>
    </row>
    <row r="33" spans="1:5" outlineLevel="1" x14ac:dyDescent="0.2">
      <c r="A33" s="35">
        <v>80000</v>
      </c>
      <c r="B33" s="72">
        <v>1385</v>
      </c>
      <c r="C33" s="73">
        <v>27</v>
      </c>
      <c r="D33" s="9"/>
      <c r="E33" s="5"/>
    </row>
    <row r="34" spans="1:5" outlineLevel="1" x14ac:dyDescent="0.2">
      <c r="A34" s="35">
        <v>150000</v>
      </c>
      <c r="B34" s="72">
        <v>2425</v>
      </c>
      <c r="C34" s="73">
        <v>25.7</v>
      </c>
      <c r="D34" s="9"/>
      <c r="E34" s="5"/>
    </row>
    <row r="35" spans="1:5" outlineLevel="1" x14ac:dyDescent="0.2">
      <c r="A35" s="35" t="s">
        <v>56</v>
      </c>
      <c r="B35" s="72">
        <v>4225</v>
      </c>
      <c r="C35" s="73">
        <v>24.5</v>
      </c>
      <c r="D35" s="9"/>
      <c r="E35" s="5"/>
    </row>
    <row r="36" spans="1:5" outlineLevel="1" x14ac:dyDescent="0.2">
      <c r="A36" s="5"/>
      <c r="B36" s="5"/>
      <c r="C36" s="5"/>
      <c r="D36" s="5"/>
      <c r="E36" s="5"/>
    </row>
    <row r="37" spans="1:5" outlineLevel="1" x14ac:dyDescent="0.2">
      <c r="A37" s="5" t="s">
        <v>169</v>
      </c>
      <c r="B37" s="72">
        <v>312</v>
      </c>
      <c r="C37" s="5" t="s">
        <v>170</v>
      </c>
      <c r="D37" s="5"/>
      <c r="E37" s="5"/>
    </row>
    <row r="38" spans="1:5" x14ac:dyDescent="0.2">
      <c r="A38" s="5"/>
      <c r="B38" s="5"/>
      <c r="C38" s="5"/>
      <c r="D38" s="9"/>
      <c r="E38" s="5"/>
    </row>
    <row r="39" spans="1:5" x14ac:dyDescent="0.2">
      <c r="A39" s="5"/>
      <c r="B39" s="5"/>
      <c r="C39" s="5"/>
      <c r="D39" s="9"/>
      <c r="E39" s="5"/>
    </row>
    <row r="40" spans="1:5" x14ac:dyDescent="0.2">
      <c r="A40" s="61" t="s">
        <v>63</v>
      </c>
      <c r="B40" s="70"/>
      <c r="C40" s="70"/>
      <c r="D40" s="70"/>
      <c r="E40" s="70"/>
    </row>
    <row r="41" spans="1:5" outlineLevel="1" x14ac:dyDescent="0.2">
      <c r="A41" s="9"/>
      <c r="B41" s="9"/>
      <c r="C41" s="9"/>
      <c r="D41" s="9"/>
      <c r="E41" s="5"/>
    </row>
    <row r="42" spans="1:5" outlineLevel="1" x14ac:dyDescent="0.2">
      <c r="A42" s="3" t="s">
        <v>47</v>
      </c>
      <c r="B42" s="74">
        <v>0.05</v>
      </c>
      <c r="C42" s="6" t="s">
        <v>35</v>
      </c>
      <c r="D42" s="9"/>
      <c r="E42" s="5"/>
    </row>
    <row r="43" spans="1:5" outlineLevel="1" x14ac:dyDescent="0.2">
      <c r="A43" s="3" t="s">
        <v>48</v>
      </c>
      <c r="B43" s="74">
        <v>0.05</v>
      </c>
      <c r="C43" s="6" t="s">
        <v>35</v>
      </c>
      <c r="D43" s="9"/>
      <c r="E43" s="5"/>
    </row>
    <row r="44" spans="1:5" outlineLevel="1" x14ac:dyDescent="0.2">
      <c r="A44" s="3" t="s">
        <v>49</v>
      </c>
      <c r="B44" s="3">
        <f>B42+B43</f>
        <v>0.1</v>
      </c>
      <c r="C44" s="6" t="s">
        <v>35</v>
      </c>
      <c r="D44" s="9"/>
      <c r="E44" s="5"/>
    </row>
    <row r="45" spans="1:5" x14ac:dyDescent="0.2">
      <c r="A45" s="5"/>
      <c r="B45" s="5"/>
      <c r="C45" s="5"/>
      <c r="D45" s="9"/>
      <c r="E45" s="5"/>
    </row>
    <row r="46" spans="1:5" x14ac:dyDescent="0.2">
      <c r="A46" s="5"/>
      <c r="B46" s="5"/>
      <c r="C46" s="5"/>
      <c r="D46" s="9"/>
      <c r="E46" s="5"/>
    </row>
    <row r="47" spans="1:5" x14ac:dyDescent="0.2">
      <c r="A47" s="61" t="s">
        <v>27</v>
      </c>
      <c r="B47" s="70"/>
      <c r="C47" s="70"/>
      <c r="D47" s="70"/>
      <c r="E47" s="70"/>
    </row>
    <row r="48" spans="1:5" outlineLevel="1" x14ac:dyDescent="0.2">
      <c r="A48" s="5"/>
      <c r="B48" s="5"/>
      <c r="C48" s="5"/>
      <c r="D48" s="9"/>
      <c r="E48" s="5"/>
    </row>
    <row r="49" spans="1:5" ht="12" outlineLevel="1" thickBot="1" x14ac:dyDescent="0.25">
      <c r="A49" s="77" t="s">
        <v>70</v>
      </c>
      <c r="B49" s="77" t="s">
        <v>58</v>
      </c>
      <c r="C49" s="32"/>
      <c r="D49" s="32"/>
      <c r="E49" s="32"/>
    </row>
    <row r="50" spans="1:5" outlineLevel="1" x14ac:dyDescent="0.2">
      <c r="A50" s="26" t="s">
        <v>5</v>
      </c>
      <c r="B50" s="275">
        <v>1.7</v>
      </c>
      <c r="C50" s="5"/>
      <c r="D50" s="9"/>
      <c r="E50" s="5"/>
    </row>
    <row r="51" spans="1:5" outlineLevel="1" x14ac:dyDescent="0.2">
      <c r="A51" s="26" t="s">
        <v>6</v>
      </c>
      <c r="B51" s="75">
        <v>1.7</v>
      </c>
      <c r="C51" s="5"/>
      <c r="D51" s="9"/>
      <c r="E51" s="5"/>
    </row>
    <row r="52" spans="1:5" outlineLevel="1" x14ac:dyDescent="0.2">
      <c r="A52" s="26" t="s">
        <v>7</v>
      </c>
      <c r="B52" s="75">
        <v>1.7</v>
      </c>
      <c r="C52" s="5"/>
      <c r="D52" s="9"/>
      <c r="E52" s="5"/>
    </row>
    <row r="53" spans="1:5" outlineLevel="1" x14ac:dyDescent="0.2">
      <c r="A53" s="26" t="s">
        <v>8</v>
      </c>
      <c r="B53" s="75">
        <v>1.7</v>
      </c>
      <c r="C53" s="5"/>
      <c r="D53" s="9"/>
      <c r="E53" s="5"/>
    </row>
    <row r="54" spans="1:5" outlineLevel="1" x14ac:dyDescent="0.2">
      <c r="A54" s="26" t="s">
        <v>9</v>
      </c>
      <c r="B54" s="75">
        <v>1.35</v>
      </c>
      <c r="C54" s="5"/>
      <c r="D54" s="9"/>
      <c r="E54" s="5"/>
    </row>
    <row r="55" spans="1:5" outlineLevel="1" x14ac:dyDescent="0.2">
      <c r="A55" s="26" t="s">
        <v>10</v>
      </c>
      <c r="B55" s="75">
        <v>1.35</v>
      </c>
      <c r="C55" s="5"/>
      <c r="D55" s="9"/>
      <c r="E55" s="5"/>
    </row>
    <row r="56" spans="1:5" outlineLevel="1" x14ac:dyDescent="0.2">
      <c r="A56" s="26" t="s">
        <v>11</v>
      </c>
      <c r="B56" s="75">
        <v>1.35</v>
      </c>
      <c r="C56" s="5"/>
      <c r="D56" s="9"/>
      <c r="E56" s="5"/>
    </row>
    <row r="57" spans="1:5" outlineLevel="1" x14ac:dyDescent="0.2">
      <c r="A57" s="26" t="s">
        <v>12</v>
      </c>
      <c r="B57" s="75">
        <v>1.35</v>
      </c>
      <c r="C57" s="5"/>
      <c r="D57" s="9"/>
      <c r="E57" s="5"/>
    </row>
    <row r="58" spans="1:5" outlineLevel="1" x14ac:dyDescent="0.2">
      <c r="A58" s="26" t="s">
        <v>13</v>
      </c>
      <c r="B58" s="75">
        <v>1.35</v>
      </c>
      <c r="C58" s="5"/>
      <c r="D58" s="9"/>
      <c r="E58" s="5"/>
    </row>
    <row r="59" spans="1:5" outlineLevel="1" x14ac:dyDescent="0.2">
      <c r="A59" s="26" t="s">
        <v>14</v>
      </c>
      <c r="B59" s="75">
        <v>1.7</v>
      </c>
      <c r="C59" s="5"/>
      <c r="D59" s="9"/>
      <c r="E59" s="5"/>
    </row>
    <row r="60" spans="1:5" outlineLevel="1" x14ac:dyDescent="0.2">
      <c r="A60" s="26" t="s">
        <v>15</v>
      </c>
      <c r="B60" s="75">
        <v>1.7</v>
      </c>
      <c r="C60" s="5"/>
      <c r="D60" s="9"/>
      <c r="E60" s="5"/>
    </row>
    <row r="61" spans="1:5" outlineLevel="1" x14ac:dyDescent="0.2">
      <c r="A61" s="26" t="s">
        <v>16</v>
      </c>
      <c r="B61" s="75">
        <v>1.7</v>
      </c>
      <c r="C61" s="5"/>
      <c r="D61" s="9"/>
      <c r="E61" s="5"/>
    </row>
    <row r="62" spans="1:5" x14ac:dyDescent="0.2">
      <c r="A62" s="9"/>
      <c r="B62" s="5"/>
      <c r="C62" s="5"/>
      <c r="D62" s="9"/>
      <c r="E62" s="5"/>
    </row>
    <row r="63" spans="1:5" x14ac:dyDescent="0.2">
      <c r="A63" s="9"/>
      <c r="B63" s="5"/>
      <c r="C63" s="5"/>
      <c r="D63" s="9"/>
      <c r="E63" s="5"/>
    </row>
    <row r="64" spans="1:5" x14ac:dyDescent="0.2">
      <c r="A64" s="61" t="s">
        <v>61</v>
      </c>
      <c r="B64" s="70"/>
      <c r="C64" s="70"/>
      <c r="D64" s="70"/>
      <c r="E64" s="70"/>
    </row>
    <row r="65" spans="1:5" outlineLevel="1" x14ac:dyDescent="0.2">
      <c r="A65" s="5"/>
      <c r="B65" s="5"/>
      <c r="C65" s="5"/>
      <c r="D65" s="9"/>
      <c r="E65" s="5"/>
    </row>
    <row r="66" spans="1:5" ht="12" outlineLevel="1" thickBot="1" x14ac:dyDescent="0.25">
      <c r="A66" s="77" t="s">
        <v>70</v>
      </c>
      <c r="B66" s="77" t="s">
        <v>52</v>
      </c>
      <c r="C66" s="77" t="s">
        <v>58</v>
      </c>
      <c r="D66" s="9"/>
      <c r="E66" s="5"/>
    </row>
    <row r="67" spans="1:5" outlineLevel="1" x14ac:dyDescent="0.2">
      <c r="A67" s="26" t="s">
        <v>5</v>
      </c>
      <c r="B67" s="75">
        <v>5.97</v>
      </c>
      <c r="C67" s="75">
        <v>1.5</v>
      </c>
      <c r="D67" s="9"/>
      <c r="E67" s="5"/>
    </row>
    <row r="68" spans="1:5" outlineLevel="1" x14ac:dyDescent="0.2">
      <c r="A68" s="26" t="s">
        <v>6</v>
      </c>
      <c r="B68" s="75">
        <v>6.41</v>
      </c>
      <c r="C68" s="75">
        <v>1.5</v>
      </c>
      <c r="D68" s="9"/>
      <c r="E68" s="5"/>
    </row>
    <row r="69" spans="1:5" outlineLevel="1" x14ac:dyDescent="0.2">
      <c r="A69" s="26" t="s">
        <v>7</v>
      </c>
      <c r="B69" s="75">
        <v>3.56</v>
      </c>
      <c r="C69" s="75">
        <v>1.5</v>
      </c>
      <c r="D69" s="9"/>
      <c r="E69" s="5"/>
    </row>
    <row r="70" spans="1:5" outlineLevel="1" x14ac:dyDescent="0.2">
      <c r="A70" s="26" t="s">
        <v>8</v>
      </c>
      <c r="B70" s="75">
        <v>1.97</v>
      </c>
      <c r="C70" s="75">
        <v>1.5</v>
      </c>
      <c r="D70" s="9"/>
      <c r="E70" s="5"/>
    </row>
    <row r="71" spans="1:5" outlineLevel="1" x14ac:dyDescent="0.2">
      <c r="A71" s="26" t="s">
        <v>9</v>
      </c>
      <c r="B71" s="75">
        <v>0.91</v>
      </c>
      <c r="C71" s="75">
        <v>1</v>
      </c>
      <c r="D71" s="9"/>
      <c r="E71" s="5"/>
    </row>
    <row r="72" spans="1:5" outlineLevel="1" x14ac:dyDescent="0.2">
      <c r="A72" s="26" t="s">
        <v>10</v>
      </c>
      <c r="B72" s="75">
        <v>0.54</v>
      </c>
      <c r="C72" s="75">
        <v>1</v>
      </c>
      <c r="D72" s="9"/>
      <c r="E72" s="5"/>
    </row>
    <row r="73" spans="1:5" outlineLevel="1" x14ac:dyDescent="0.2">
      <c r="A73" s="26" t="s">
        <v>11</v>
      </c>
      <c r="B73" s="75">
        <v>0.35</v>
      </c>
      <c r="C73" s="75">
        <v>1</v>
      </c>
      <c r="D73" s="9"/>
      <c r="E73" s="5"/>
    </row>
    <row r="74" spans="1:5" outlineLevel="1" x14ac:dyDescent="0.2">
      <c r="A74" s="26" t="s">
        <v>12</v>
      </c>
      <c r="B74" s="75">
        <v>0.54</v>
      </c>
      <c r="C74" s="75">
        <v>1</v>
      </c>
      <c r="D74" s="9"/>
      <c r="E74" s="5"/>
    </row>
    <row r="75" spans="1:5" outlineLevel="1" x14ac:dyDescent="0.2">
      <c r="A75" s="26" t="s">
        <v>13</v>
      </c>
      <c r="B75" s="75">
        <v>1.02</v>
      </c>
      <c r="C75" s="75">
        <v>1</v>
      </c>
      <c r="D75" s="9"/>
      <c r="E75" s="5"/>
    </row>
    <row r="76" spans="1:5" outlineLevel="1" x14ac:dyDescent="0.2">
      <c r="A76" s="26" t="s">
        <v>14</v>
      </c>
      <c r="B76" s="75">
        <v>1.64</v>
      </c>
      <c r="C76" s="75">
        <v>1.5</v>
      </c>
      <c r="D76" s="9"/>
      <c r="E76" s="5"/>
    </row>
    <row r="77" spans="1:5" outlineLevel="1" x14ac:dyDescent="0.2">
      <c r="A77" s="26" t="s">
        <v>15</v>
      </c>
      <c r="B77" s="75">
        <v>3</v>
      </c>
      <c r="C77" s="75">
        <v>1.5</v>
      </c>
      <c r="D77" s="9"/>
      <c r="E77" s="5"/>
    </row>
    <row r="78" spans="1:5" outlineLevel="1" x14ac:dyDescent="0.2">
      <c r="A78" s="26" t="s">
        <v>16</v>
      </c>
      <c r="B78" s="75">
        <v>5.08</v>
      </c>
      <c r="C78" s="75">
        <v>1.5</v>
      </c>
      <c r="D78" s="9"/>
      <c r="E78" s="5"/>
    </row>
    <row r="79" spans="1:5" x14ac:dyDescent="0.2">
      <c r="A79" s="5"/>
      <c r="B79" s="5"/>
      <c r="C79" s="5"/>
      <c r="D79" s="9"/>
      <c r="E79" s="5"/>
    </row>
    <row r="80" spans="1:5" x14ac:dyDescent="0.2">
      <c r="A80" s="5"/>
      <c r="B80" s="5"/>
      <c r="C80" s="5"/>
      <c r="D80" s="9"/>
      <c r="E80" s="5"/>
    </row>
    <row r="81" spans="1:5" x14ac:dyDescent="0.2">
      <c r="A81" s="61" t="s">
        <v>60</v>
      </c>
      <c r="B81" s="70"/>
      <c r="C81" s="70"/>
      <c r="D81" s="70"/>
      <c r="E81" s="70"/>
    </row>
    <row r="82" spans="1:5" outlineLevel="1" x14ac:dyDescent="0.2">
      <c r="A82" s="5"/>
      <c r="B82" s="5"/>
      <c r="C82" s="5"/>
      <c r="D82" s="5"/>
      <c r="E82" s="5"/>
    </row>
    <row r="83" spans="1:5" outlineLevel="1" x14ac:dyDescent="0.2">
      <c r="A83" s="3" t="s">
        <v>71</v>
      </c>
      <c r="B83" s="76">
        <v>0</v>
      </c>
      <c r="C83" s="5"/>
      <c r="D83" s="5"/>
      <c r="E83" s="5"/>
    </row>
    <row r="86" spans="1:5" x14ac:dyDescent="0.2">
      <c r="A86" s="61" t="s">
        <v>54</v>
      </c>
      <c r="B86" s="70"/>
      <c r="C86" s="70"/>
      <c r="D86" s="70"/>
      <c r="E86" s="70"/>
    </row>
    <row r="87" spans="1:5" outlineLevel="1" x14ac:dyDescent="0.2">
      <c r="A87" s="37"/>
      <c r="B87" s="42"/>
      <c r="C87" s="42"/>
      <c r="D87" s="42"/>
    </row>
    <row r="88" spans="1:5" outlineLevel="1" x14ac:dyDescent="0.2">
      <c r="A88" s="43" t="s">
        <v>62</v>
      </c>
      <c r="B88" s="65">
        <v>21310</v>
      </c>
      <c r="C88" s="29"/>
      <c r="D88" s="42"/>
    </row>
    <row r="89" spans="1:5" outlineLevel="1" x14ac:dyDescent="0.2">
      <c r="A89" s="17"/>
      <c r="B89" s="44"/>
      <c r="C89" s="18"/>
      <c r="D89" s="42"/>
    </row>
    <row r="90" spans="1:5" ht="12" outlineLevel="1" thickBot="1" x14ac:dyDescent="0.25">
      <c r="A90" s="77" t="s">
        <v>41</v>
      </c>
      <c r="B90" s="77" t="s">
        <v>65</v>
      </c>
      <c r="C90" s="77" t="s">
        <v>44</v>
      </c>
      <c r="D90" s="42"/>
    </row>
    <row r="91" spans="1:5" outlineLevel="1" x14ac:dyDescent="0.2">
      <c r="A91" s="35">
        <v>2500</v>
      </c>
      <c r="B91" s="73">
        <v>1.92</v>
      </c>
      <c r="C91" s="35"/>
      <c r="D91" s="42"/>
    </row>
    <row r="92" spans="1:5" outlineLevel="1" x14ac:dyDescent="0.2">
      <c r="A92" s="35" t="s">
        <v>55</v>
      </c>
      <c r="B92" s="73">
        <v>1.36</v>
      </c>
      <c r="C92" s="36">
        <f>($A91*$B91)</f>
        <v>4800</v>
      </c>
    </row>
    <row r="94" spans="1:5" x14ac:dyDescent="0.2">
      <c r="A94" s="61" t="s">
        <v>83</v>
      </c>
      <c r="B94" s="70"/>
      <c r="C94" s="70"/>
      <c r="D94" s="70"/>
      <c r="E94" s="70"/>
    </row>
    <row r="95" spans="1:5" x14ac:dyDescent="0.2">
      <c r="A95" s="5"/>
      <c r="B95" s="5"/>
      <c r="C95" s="5"/>
      <c r="D95" s="5"/>
      <c r="E95" s="5"/>
    </row>
    <row r="96" spans="1:5" x14ac:dyDescent="0.2">
      <c r="A96" s="3" t="s">
        <v>128</v>
      </c>
      <c r="B96" s="76">
        <v>1182.5</v>
      </c>
      <c r="C96" s="5"/>
      <c r="D96" s="5"/>
      <c r="E96" s="5"/>
    </row>
  </sheetData>
  <dataValidations count="1">
    <dataValidation type="list" allowBlank="1" showInputMessage="1" showErrorMessage="1" sqref="B83" xr:uid="{8E5D1E4D-ADD3-473C-9E80-FEA3DCCC5B15}">
      <formula1>"1,0"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5F096-D2BC-469D-98DA-916E675989DD}">
  <dimension ref="A1:J29"/>
  <sheetViews>
    <sheetView workbookViewId="0">
      <selection activeCell="B21" sqref="B21"/>
    </sheetView>
  </sheetViews>
  <sheetFormatPr defaultColWidth="9.140625" defaultRowHeight="15" x14ac:dyDescent="0.25"/>
  <cols>
    <col min="1" max="1" width="16.7109375" style="66" bestFit="1" customWidth="1"/>
    <col min="2" max="3" width="11.42578125" style="66" bestFit="1" customWidth="1"/>
    <col min="4" max="4" width="13.28515625" style="66" customWidth="1"/>
    <col min="5" max="5" width="12.42578125" style="66" customWidth="1"/>
    <col min="6" max="6" width="9.140625" style="66"/>
    <col min="7" max="7" width="13.85546875" style="66" bestFit="1" customWidth="1"/>
    <col min="8" max="8" width="10.42578125" style="66" bestFit="1" customWidth="1"/>
    <col min="9" max="9" width="11.140625" style="66" bestFit="1" customWidth="1"/>
    <col min="10" max="10" width="12" style="66" bestFit="1" customWidth="1"/>
    <col min="11" max="16384" width="9.140625" style="66"/>
  </cols>
  <sheetData>
    <row r="1" spans="1:10" x14ac:dyDescent="0.25">
      <c r="A1" s="67" t="s">
        <v>166</v>
      </c>
      <c r="B1" s="119" t="str">
        <f>Nätkalkyl!B28</f>
        <v>Villa</v>
      </c>
    </row>
    <row r="2" spans="1:10" x14ac:dyDescent="0.25">
      <c r="A2" s="67" t="s">
        <v>167</v>
      </c>
      <c r="B2" s="274" t="str">
        <f>IFERROR(CONCATENATE(VLOOKUP(B21,A24:B29,2,FALSE),B1),"")</f>
        <v/>
      </c>
    </row>
    <row r="5" spans="1:10" x14ac:dyDescent="0.25">
      <c r="A5" s="299" t="s">
        <v>148</v>
      </c>
      <c r="B5" s="300">
        <f>SUMIFS(Kalkyl21!$B$5:$H$5,Kalkyl21!$B$3:$H$3,B1)</f>
        <v>0</v>
      </c>
      <c r="C5" s="301"/>
      <c r="D5" s="301"/>
      <c r="G5" s="299" t="s">
        <v>131</v>
      </c>
      <c r="H5" s="300">
        <f>Nätkalkyl!B29</f>
        <v>0</v>
      </c>
      <c r="I5" s="301"/>
      <c r="J5" s="301"/>
    </row>
    <row r="6" spans="1:10" x14ac:dyDescent="0.25">
      <c r="A6" s="119"/>
      <c r="B6" s="67" t="s">
        <v>146</v>
      </c>
      <c r="C6" s="67" t="s">
        <v>147</v>
      </c>
      <c r="D6" s="67" t="s">
        <v>145</v>
      </c>
      <c r="H6" s="67" t="s">
        <v>146</v>
      </c>
      <c r="I6" s="67" t="s">
        <v>147</v>
      </c>
      <c r="J6" s="67" t="s">
        <v>145</v>
      </c>
    </row>
    <row r="7" spans="1:10" x14ac:dyDescent="0.25">
      <c r="A7" s="67" t="str">
        <f>Kalkyl21!B3</f>
        <v>Kategori 1</v>
      </c>
      <c r="B7" s="119">
        <v>3000000</v>
      </c>
      <c r="C7" s="119"/>
      <c r="D7" s="66">
        <f>IF(B$5=0,0,IF(AND($B$1=A7,$B$5&lt;B7),-1,0))</f>
        <v>0</v>
      </c>
      <c r="G7" s="67" t="str">
        <f>A7</f>
        <v>Kategori 1</v>
      </c>
      <c r="H7" s="66">
        <v>500</v>
      </c>
      <c r="J7" s="66">
        <f>IF(H$5=0,0,IF(AND($B$1=A15,$H$5&lt;H7),-1,0))</f>
        <v>0</v>
      </c>
    </row>
    <row r="8" spans="1:10" x14ac:dyDescent="0.25">
      <c r="A8" s="67" t="str">
        <f>Kalkyl21!C3</f>
        <v>Kategori 2</v>
      </c>
      <c r="B8" s="119">
        <v>300000</v>
      </c>
      <c r="C8" s="119">
        <v>3000000</v>
      </c>
      <c r="D8" s="66">
        <f>IF(B$5=0,0,IF(AND($B$1=A8,$B$5&lt;B8),-1,IF(AND($B$1=A8,$B$5&gt;C8),1,0)))</f>
        <v>0</v>
      </c>
      <c r="G8" s="67" t="str">
        <f>A8</f>
        <v>Kategori 2</v>
      </c>
      <c r="I8" s="66">
        <v>500</v>
      </c>
      <c r="J8" s="66">
        <f>IF(H$5=0,0,IF(AND($B$1=A16,$H$5&gt;I8),1,0))</f>
        <v>0</v>
      </c>
    </row>
    <row r="9" spans="1:10" x14ac:dyDescent="0.25">
      <c r="A9" s="67" t="str">
        <f>Kalkyl21!D3</f>
        <v>Kategori 3</v>
      </c>
      <c r="B9" s="119"/>
      <c r="C9" s="119">
        <v>300000</v>
      </c>
      <c r="D9" s="66">
        <f>IF(B$5=0,0,IF(AND($B$1=A9,$B$5&gt;C9),1,0))</f>
        <v>0</v>
      </c>
      <c r="G9" s="67" t="str">
        <f>A9</f>
        <v>Kategori 3</v>
      </c>
    </row>
    <row r="10" spans="1:10" x14ac:dyDescent="0.25">
      <c r="A10" s="67" t="str">
        <f>Kalkyl21!G3</f>
        <v>Kategori 1 - VT</v>
      </c>
      <c r="B10" s="119">
        <v>3000000</v>
      </c>
      <c r="C10" s="119"/>
      <c r="D10" s="66">
        <f>IF(B$5=0,0,IF(AND($B$1=A10,$B$5&lt;B10),-1,0))</f>
        <v>0</v>
      </c>
      <c r="G10" s="67" t="str">
        <f>A10</f>
        <v>Kategori 1 - VT</v>
      </c>
      <c r="H10" s="66">
        <v>500</v>
      </c>
      <c r="J10" s="66">
        <f>IF(H$5=0,0,IF(AND($B$1=A18,$H$5&lt;H10),-1,0))</f>
        <v>0</v>
      </c>
    </row>
    <row r="11" spans="1:10" x14ac:dyDescent="0.25">
      <c r="A11" s="67" t="str">
        <f>Kalkyl21!H3</f>
        <v>Kategori 2 - VT</v>
      </c>
      <c r="B11" s="119">
        <v>300000</v>
      </c>
      <c r="C11" s="119">
        <v>3000000</v>
      </c>
      <c r="D11" s="66">
        <f>IF(B$5=0,0,IF(AND($B$1=A11,$B$5&lt;B11),-1,IF(AND($B$1=A11,$B$5&gt;C11),1,0)))</f>
        <v>0</v>
      </c>
      <c r="G11" s="67" t="str">
        <f>A11</f>
        <v>Kategori 2 - VT</v>
      </c>
      <c r="I11" s="66">
        <v>500</v>
      </c>
      <c r="J11" s="66">
        <f>IF(H$5=0,0,IF(AND($B$1=A19,$H$5&gt;I11),1,0))</f>
        <v>0</v>
      </c>
    </row>
    <row r="13" spans="1:10" x14ac:dyDescent="0.25">
      <c r="A13" s="299" t="s">
        <v>168</v>
      </c>
      <c r="B13" s="299"/>
      <c r="C13" s="299"/>
      <c r="D13" s="299"/>
      <c r="E13" s="299"/>
      <c r="F13" s="299"/>
      <c r="G13" s="299"/>
      <c r="H13" s="299"/>
      <c r="I13" s="299"/>
      <c r="J13" s="299"/>
    </row>
    <row r="14" spans="1:10" x14ac:dyDescent="0.25">
      <c r="A14" s="67" t="s">
        <v>2</v>
      </c>
      <c r="B14" s="67" t="s">
        <v>165</v>
      </c>
      <c r="E14" s="67" t="s">
        <v>161</v>
      </c>
    </row>
    <row r="15" spans="1:10" x14ac:dyDescent="0.25">
      <c r="A15" s="66" t="str">
        <f>$A$7</f>
        <v>Kategori 1</v>
      </c>
      <c r="B15" s="297">
        <f>IF($D7+$J7=2,E15,IF($D7=1,F15,IF($J7=1,G15,IF($D7+$J7=-2,H15,IF($D7=-1,I15,IF($J7=-1,J15,0))))))</f>
        <v>0</v>
      </c>
      <c r="C15" s="297"/>
      <c r="D15" s="297"/>
      <c r="E15" s="297"/>
      <c r="F15" s="297"/>
      <c r="G15" s="297"/>
      <c r="H15" s="297" t="s">
        <v>158</v>
      </c>
      <c r="I15" s="297"/>
      <c r="J15" s="297"/>
    </row>
    <row r="16" spans="1:10" x14ac:dyDescent="0.25">
      <c r="A16" s="66" t="str">
        <f>A8</f>
        <v>Kategori 2</v>
      </c>
      <c r="B16" s="297">
        <f t="shared" ref="B16:B19" si="0">IF($D8+$J8=2,E16,IF($D8=1,F16,IF($J8=1,G16,IF($D8+$J8=-2,H16,IF($D8=-1,I16,IF($J8=-1,J16,0))))))</f>
        <v>0</v>
      </c>
      <c r="C16" s="297"/>
      <c r="D16" s="297"/>
      <c r="E16" s="297" t="s">
        <v>149</v>
      </c>
      <c r="F16" s="297" t="s">
        <v>150</v>
      </c>
      <c r="G16" s="297" t="s">
        <v>151</v>
      </c>
      <c r="H16" s="297" t="s">
        <v>158</v>
      </c>
      <c r="I16" s="297" t="s">
        <v>152</v>
      </c>
      <c r="J16" s="297"/>
    </row>
    <row r="17" spans="1:10" x14ac:dyDescent="0.25">
      <c r="A17" s="66" t="str">
        <f>A9</f>
        <v>Kategori 3</v>
      </c>
      <c r="B17" s="297">
        <f t="shared" si="0"/>
        <v>0</v>
      </c>
      <c r="C17" s="297"/>
      <c r="D17" s="297"/>
      <c r="E17" s="297" t="s">
        <v>149</v>
      </c>
      <c r="F17" s="297" t="s">
        <v>150</v>
      </c>
      <c r="G17" s="297" t="s">
        <v>151</v>
      </c>
      <c r="H17" s="297"/>
      <c r="I17" s="297"/>
      <c r="J17" s="297"/>
    </row>
    <row r="18" spans="1:10" x14ac:dyDescent="0.25">
      <c r="A18" s="66" t="str">
        <f>A10</f>
        <v>Kategori 1 - VT</v>
      </c>
      <c r="B18" s="297">
        <f t="shared" si="0"/>
        <v>0</v>
      </c>
      <c r="C18" s="297"/>
      <c r="D18" s="297"/>
      <c r="E18" s="297"/>
      <c r="F18" s="297"/>
      <c r="G18" s="297"/>
      <c r="H18" s="297" t="s">
        <v>158</v>
      </c>
      <c r="I18" s="297"/>
      <c r="J18" s="297"/>
    </row>
    <row r="19" spans="1:10" x14ac:dyDescent="0.25">
      <c r="A19" s="66" t="str">
        <f>A11</f>
        <v>Kategori 2 - VT</v>
      </c>
      <c r="B19" s="297">
        <f t="shared" si="0"/>
        <v>0</v>
      </c>
      <c r="C19" s="297"/>
      <c r="D19" s="297"/>
      <c r="E19" s="297" t="s">
        <v>149</v>
      </c>
      <c r="F19" s="297" t="s">
        <v>150</v>
      </c>
      <c r="G19" s="297" t="s">
        <v>151</v>
      </c>
      <c r="H19" s="297"/>
      <c r="I19" s="297"/>
      <c r="J19" s="297"/>
    </row>
    <row r="21" spans="1:10" x14ac:dyDescent="0.25">
      <c r="A21" s="66" t="s">
        <v>164</v>
      </c>
      <c r="B21" s="66" t="e">
        <f>VLOOKUP(B1,A15:B19,2,FALSE)</f>
        <v>#N/A</v>
      </c>
    </row>
    <row r="23" spans="1:10" x14ac:dyDescent="0.25">
      <c r="A23" s="67" t="s">
        <v>162</v>
      </c>
      <c r="B23" s="67" t="s">
        <v>163</v>
      </c>
    </row>
    <row r="24" spans="1:10" x14ac:dyDescent="0.25">
      <c r="A24" s="66" t="s">
        <v>149</v>
      </c>
      <c r="B24" s="66" t="s">
        <v>154</v>
      </c>
    </row>
    <row r="25" spans="1:10" x14ac:dyDescent="0.25">
      <c r="A25" s="66" t="s">
        <v>150</v>
      </c>
      <c r="B25" s="66" t="s">
        <v>155</v>
      </c>
    </row>
    <row r="26" spans="1:10" x14ac:dyDescent="0.25">
      <c r="A26" s="66" t="s">
        <v>151</v>
      </c>
      <c r="B26" s="66" t="s">
        <v>156</v>
      </c>
    </row>
    <row r="27" spans="1:10" x14ac:dyDescent="0.25">
      <c r="A27" s="66" t="s">
        <v>158</v>
      </c>
      <c r="B27" s="66" t="s">
        <v>159</v>
      </c>
    </row>
    <row r="28" spans="1:10" x14ac:dyDescent="0.25">
      <c r="A28" s="298" t="s">
        <v>152</v>
      </c>
      <c r="B28" s="66" t="s">
        <v>157</v>
      </c>
    </row>
    <row r="29" spans="1:10" x14ac:dyDescent="0.25">
      <c r="A29" s="66" t="s">
        <v>153</v>
      </c>
      <c r="B29" s="66" t="s">
        <v>160</v>
      </c>
    </row>
  </sheetData>
  <phoneticPr fontId="4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F05A4-20DA-448D-B3CF-B019C7049F16}">
  <dimension ref="A1:C27299"/>
  <sheetViews>
    <sheetView workbookViewId="0">
      <selection activeCell="F3" sqref="F3"/>
    </sheetView>
  </sheetViews>
  <sheetFormatPr defaultRowHeight="15" x14ac:dyDescent="0.25"/>
  <cols>
    <col min="1" max="1" width="15.7109375" customWidth="1"/>
    <col min="2" max="2" width="28" style="56" bestFit="1" customWidth="1"/>
    <col min="3" max="3" width="29.7109375" bestFit="1" customWidth="1"/>
    <col min="5" max="5" width="12.5703125" bestFit="1" customWidth="1"/>
  </cols>
  <sheetData>
    <row r="1" spans="1:3" x14ac:dyDescent="0.25">
      <c r="A1" t="s">
        <v>79</v>
      </c>
      <c r="B1" s="56" t="s">
        <v>80</v>
      </c>
      <c r="C1" s="56" t="s">
        <v>134</v>
      </c>
    </row>
    <row r="2" spans="1:3" x14ac:dyDescent="0.25">
      <c r="A2">
        <v>40008842</v>
      </c>
      <c r="B2" s="56">
        <v>70050.871340999991</v>
      </c>
      <c r="C2" t="s">
        <v>82</v>
      </c>
    </row>
    <row r="3" spans="1:3" x14ac:dyDescent="0.25">
      <c r="A3">
        <v>40008844</v>
      </c>
      <c r="B3" s="56">
        <v>64304.780265000001</v>
      </c>
      <c r="C3" t="s">
        <v>82</v>
      </c>
    </row>
    <row r="4" spans="1:3" x14ac:dyDescent="0.25">
      <c r="A4">
        <v>41227699</v>
      </c>
      <c r="B4" s="56">
        <v>480.000045</v>
      </c>
      <c r="C4" t="s">
        <v>83</v>
      </c>
    </row>
    <row r="5" spans="1:3" x14ac:dyDescent="0.25">
      <c r="A5">
        <v>41227725</v>
      </c>
      <c r="B5" s="56">
        <v>480.000045</v>
      </c>
      <c r="C5" t="s">
        <v>83</v>
      </c>
    </row>
    <row r="6" spans="1:3" x14ac:dyDescent="0.25">
      <c r="A6">
        <v>40011145</v>
      </c>
      <c r="B6" s="56">
        <v>94895.442191999988</v>
      </c>
      <c r="C6" t="s">
        <v>82</v>
      </c>
    </row>
    <row r="7" spans="1:3" x14ac:dyDescent="0.25">
      <c r="A7">
        <v>40009132</v>
      </c>
      <c r="B7" s="56">
        <v>686869.91999999993</v>
      </c>
      <c r="C7" t="s">
        <v>84</v>
      </c>
    </row>
    <row r="8" spans="1:3" x14ac:dyDescent="0.25">
      <c r="A8">
        <v>41235184</v>
      </c>
      <c r="B8" s="56">
        <v>480.000045</v>
      </c>
      <c r="C8" t="s">
        <v>83</v>
      </c>
    </row>
    <row r="9" spans="1:3" x14ac:dyDescent="0.25">
      <c r="A9">
        <v>41235644</v>
      </c>
      <c r="B9" s="56">
        <v>480.000045</v>
      </c>
      <c r="C9" t="s">
        <v>83</v>
      </c>
    </row>
    <row r="10" spans="1:3" x14ac:dyDescent="0.25">
      <c r="A10">
        <v>40018349</v>
      </c>
      <c r="B10" s="56">
        <v>36088.059941999993</v>
      </c>
      <c r="C10" t="s">
        <v>87</v>
      </c>
    </row>
    <row r="11" spans="1:3" x14ac:dyDescent="0.25">
      <c r="A11">
        <v>40017793</v>
      </c>
      <c r="B11" s="56">
        <v>35922.766572</v>
      </c>
      <c r="C11" t="s">
        <v>87</v>
      </c>
    </row>
    <row r="12" spans="1:3" x14ac:dyDescent="0.25">
      <c r="A12">
        <v>41235776</v>
      </c>
      <c r="B12" s="56">
        <v>480.000045</v>
      </c>
      <c r="C12" t="s">
        <v>83</v>
      </c>
    </row>
    <row r="13" spans="1:3" x14ac:dyDescent="0.25">
      <c r="A13">
        <v>41235783</v>
      </c>
      <c r="B13" s="56">
        <v>480.000045</v>
      </c>
      <c r="C13" t="s">
        <v>83</v>
      </c>
    </row>
    <row r="14" spans="1:3" x14ac:dyDescent="0.25">
      <c r="A14">
        <v>41236014</v>
      </c>
      <c r="B14" s="56">
        <v>480.000045</v>
      </c>
      <c r="C14" t="s">
        <v>83</v>
      </c>
    </row>
    <row r="15" spans="1:3" x14ac:dyDescent="0.25">
      <c r="A15">
        <v>40010039</v>
      </c>
      <c r="B15" s="56">
        <v>5255880.4979999997</v>
      </c>
      <c r="C15" t="s">
        <v>86</v>
      </c>
    </row>
    <row r="16" spans="1:3" x14ac:dyDescent="0.25">
      <c r="A16">
        <v>40009859</v>
      </c>
      <c r="B16" s="56">
        <v>94167.914244000014</v>
      </c>
      <c r="C16" t="s">
        <v>82</v>
      </c>
    </row>
    <row r="17" spans="1:3" x14ac:dyDescent="0.25">
      <c r="A17">
        <v>40010287</v>
      </c>
      <c r="B17" s="56">
        <v>16478.341120000001</v>
      </c>
      <c r="C17" t="s">
        <v>87</v>
      </c>
    </row>
    <row r="18" spans="1:3" x14ac:dyDescent="0.25">
      <c r="A18">
        <v>40010287</v>
      </c>
      <c r="B18" s="56">
        <v>16478.341120000001</v>
      </c>
      <c r="C18" t="s">
        <v>87</v>
      </c>
    </row>
    <row r="19" spans="1:3" x14ac:dyDescent="0.25">
      <c r="A19">
        <v>40010353</v>
      </c>
      <c r="B19" s="56">
        <v>629500.51291199995</v>
      </c>
      <c r="C19" t="s">
        <v>84</v>
      </c>
    </row>
    <row r="20" spans="1:3" x14ac:dyDescent="0.25">
      <c r="A20">
        <v>40010365</v>
      </c>
      <c r="B20" s="56">
        <v>22872.754720000001</v>
      </c>
      <c r="C20" t="s">
        <v>87</v>
      </c>
    </row>
    <row r="21" spans="1:3" x14ac:dyDescent="0.25">
      <c r="A21">
        <v>40017999</v>
      </c>
      <c r="B21" s="56">
        <v>795707.98617599998</v>
      </c>
      <c r="C21" t="s">
        <v>84</v>
      </c>
    </row>
    <row r="22" spans="1:3" x14ac:dyDescent="0.25">
      <c r="A22">
        <v>41963656</v>
      </c>
      <c r="B22" s="56">
        <v>188781.42782400001</v>
      </c>
      <c r="C22" t="s">
        <v>84</v>
      </c>
    </row>
    <row r="23" spans="1:3" x14ac:dyDescent="0.25">
      <c r="A23">
        <v>42839391</v>
      </c>
      <c r="B23" s="56">
        <v>270010.40101199999</v>
      </c>
      <c r="C23" t="s">
        <v>84</v>
      </c>
    </row>
    <row r="24" spans="1:3" x14ac:dyDescent="0.25">
      <c r="A24">
        <v>40012235</v>
      </c>
      <c r="B24" s="56">
        <v>131930.96111999999</v>
      </c>
      <c r="C24" t="s">
        <v>82</v>
      </c>
    </row>
    <row r="25" spans="1:3" x14ac:dyDescent="0.25">
      <c r="A25">
        <v>40013191</v>
      </c>
      <c r="B25" s="56">
        <v>574968.82499999995</v>
      </c>
      <c r="C25" t="s">
        <v>84</v>
      </c>
    </row>
    <row r="26" spans="1:3" x14ac:dyDescent="0.25">
      <c r="A26">
        <v>42886337</v>
      </c>
      <c r="B26" s="56">
        <v>253762.54199999999</v>
      </c>
      <c r="C26" t="s">
        <v>84</v>
      </c>
    </row>
    <row r="27" spans="1:3" x14ac:dyDescent="0.25">
      <c r="A27">
        <v>41229630</v>
      </c>
      <c r="B27" s="56">
        <v>480.000045</v>
      </c>
      <c r="C27" t="s">
        <v>83</v>
      </c>
    </row>
    <row r="28" spans="1:3" x14ac:dyDescent="0.25">
      <c r="A28">
        <v>43137770</v>
      </c>
      <c r="B28" s="56">
        <v>527235.88500000001</v>
      </c>
      <c r="C28" t="s">
        <v>84</v>
      </c>
    </row>
    <row r="29" spans="1:3" x14ac:dyDescent="0.25">
      <c r="A29">
        <v>42779072</v>
      </c>
      <c r="B29" s="56">
        <v>19167.902523000001</v>
      </c>
      <c r="C29" t="s">
        <v>82</v>
      </c>
    </row>
    <row r="30" spans="1:3" x14ac:dyDescent="0.25">
      <c r="A30">
        <v>40012619</v>
      </c>
      <c r="B30" s="56">
        <v>97428.154927999989</v>
      </c>
      <c r="C30" t="s">
        <v>82</v>
      </c>
    </row>
    <row r="31" spans="1:3" x14ac:dyDescent="0.25">
      <c r="A31">
        <v>42020450</v>
      </c>
      <c r="B31" s="56">
        <v>1700028.7994250001</v>
      </c>
      <c r="C31" t="s">
        <v>84</v>
      </c>
    </row>
    <row r="32" spans="1:3" x14ac:dyDescent="0.25">
      <c r="A32">
        <v>42426866</v>
      </c>
      <c r="B32" s="56">
        <v>6238.2186899999997</v>
      </c>
      <c r="C32" t="s">
        <v>87</v>
      </c>
    </row>
    <row r="33" spans="1:3" x14ac:dyDescent="0.25">
      <c r="A33">
        <v>42426866</v>
      </c>
      <c r="B33" s="56">
        <v>6238.2186899999997</v>
      </c>
      <c r="C33" t="s">
        <v>87</v>
      </c>
    </row>
    <row r="34" spans="1:3" x14ac:dyDescent="0.25">
      <c r="A34">
        <v>40012427</v>
      </c>
      <c r="B34" s="56">
        <v>167485.52016300001</v>
      </c>
      <c r="C34" t="s">
        <v>82</v>
      </c>
    </row>
    <row r="35" spans="1:3" x14ac:dyDescent="0.25">
      <c r="A35">
        <v>40021097</v>
      </c>
      <c r="B35" s="56">
        <v>9462.8465909999995</v>
      </c>
      <c r="C35" t="s">
        <v>87</v>
      </c>
    </row>
    <row r="36" spans="1:3" x14ac:dyDescent="0.25">
      <c r="A36">
        <v>40024473</v>
      </c>
      <c r="B36" s="56">
        <v>7781.2287299999998</v>
      </c>
      <c r="C36" t="s">
        <v>87</v>
      </c>
    </row>
    <row r="37" spans="1:3" x14ac:dyDescent="0.25">
      <c r="A37">
        <v>40024613</v>
      </c>
      <c r="B37" s="56">
        <v>5304.0613229999999</v>
      </c>
      <c r="C37" t="s">
        <v>87</v>
      </c>
    </row>
    <row r="38" spans="1:3" x14ac:dyDescent="0.25">
      <c r="A38">
        <v>41230698</v>
      </c>
      <c r="B38" s="56">
        <v>480.000045</v>
      </c>
      <c r="C38" t="s">
        <v>83</v>
      </c>
    </row>
    <row r="39" spans="1:3" x14ac:dyDescent="0.25">
      <c r="A39">
        <v>41231944</v>
      </c>
      <c r="B39" s="56">
        <v>480.000045</v>
      </c>
      <c r="C39" t="s">
        <v>83</v>
      </c>
    </row>
    <row r="40" spans="1:3" x14ac:dyDescent="0.25">
      <c r="A40">
        <v>41941254</v>
      </c>
      <c r="B40" s="56">
        <v>1.0678730000000001</v>
      </c>
      <c r="C40" t="s">
        <v>83</v>
      </c>
    </row>
    <row r="41" spans="1:3" x14ac:dyDescent="0.25">
      <c r="A41">
        <v>41941254</v>
      </c>
      <c r="B41" s="56">
        <v>1.0678730000000001</v>
      </c>
      <c r="C41" t="s">
        <v>83</v>
      </c>
    </row>
    <row r="42" spans="1:3" x14ac:dyDescent="0.25">
      <c r="A42">
        <v>42350668</v>
      </c>
      <c r="B42" s="56">
        <v>121324.48722900001</v>
      </c>
      <c r="C42" t="s">
        <v>82</v>
      </c>
    </row>
    <row r="43" spans="1:3" x14ac:dyDescent="0.25">
      <c r="A43">
        <v>42350670</v>
      </c>
      <c r="B43" s="56">
        <v>153960.86267100001</v>
      </c>
      <c r="C43" t="s">
        <v>82</v>
      </c>
    </row>
    <row r="44" spans="1:3" x14ac:dyDescent="0.25">
      <c r="A44">
        <v>42350672</v>
      </c>
      <c r="B44" s="56">
        <v>82705.134203999987</v>
      </c>
      <c r="C44" t="s">
        <v>82</v>
      </c>
    </row>
    <row r="45" spans="1:3" x14ac:dyDescent="0.25">
      <c r="A45">
        <v>42350675</v>
      </c>
      <c r="B45" s="56">
        <v>87096.166343999997</v>
      </c>
      <c r="C45" t="s">
        <v>82</v>
      </c>
    </row>
    <row r="46" spans="1:3" x14ac:dyDescent="0.25">
      <c r="A46">
        <v>42350677</v>
      </c>
      <c r="B46" s="56">
        <v>84886.323489000002</v>
      </c>
      <c r="C46" t="s">
        <v>82</v>
      </c>
    </row>
    <row r="47" spans="1:3" x14ac:dyDescent="0.25">
      <c r="A47">
        <v>42350879</v>
      </c>
      <c r="B47" s="56">
        <v>104140.696572</v>
      </c>
      <c r="C47" t="s">
        <v>82</v>
      </c>
    </row>
    <row r="48" spans="1:3" x14ac:dyDescent="0.25">
      <c r="A48">
        <v>42350881</v>
      </c>
      <c r="B48" s="56">
        <v>65246.962671000001</v>
      </c>
      <c r="C48" t="s">
        <v>82</v>
      </c>
    </row>
    <row r="49" spans="1:3" x14ac:dyDescent="0.25">
      <c r="A49">
        <v>42350883</v>
      </c>
      <c r="B49" s="56">
        <v>81430.274672999993</v>
      </c>
      <c r="C49" t="s">
        <v>82</v>
      </c>
    </row>
    <row r="50" spans="1:3" x14ac:dyDescent="0.25">
      <c r="A50">
        <v>42350885</v>
      </c>
      <c r="B50" s="56">
        <v>66998.215844999999</v>
      </c>
      <c r="C50" t="s">
        <v>82</v>
      </c>
    </row>
    <row r="51" spans="1:3" x14ac:dyDescent="0.25">
      <c r="A51">
        <v>42350887</v>
      </c>
      <c r="B51" s="56">
        <v>75750.249960000001</v>
      </c>
      <c r="C51" t="s">
        <v>82</v>
      </c>
    </row>
    <row r="52" spans="1:3" x14ac:dyDescent="0.25">
      <c r="A52">
        <v>43041113</v>
      </c>
      <c r="B52" s="56">
        <v>277281.72875699989</v>
      </c>
      <c r="C52" t="s">
        <v>82</v>
      </c>
    </row>
    <row r="53" spans="1:3" x14ac:dyDescent="0.25">
      <c r="A53">
        <v>43135973</v>
      </c>
      <c r="B53" s="56">
        <v>955263.73961699998</v>
      </c>
      <c r="C53" t="s">
        <v>84</v>
      </c>
    </row>
    <row r="54" spans="1:3" x14ac:dyDescent="0.25">
      <c r="A54">
        <v>40012135</v>
      </c>
      <c r="B54" s="56">
        <v>3850357.2</v>
      </c>
      <c r="C54" t="s">
        <v>86</v>
      </c>
    </row>
    <row r="55" spans="1:3" x14ac:dyDescent="0.25">
      <c r="A55">
        <v>40010337</v>
      </c>
      <c r="B55" s="56">
        <v>104722372.34999999</v>
      </c>
      <c r="C55" t="s">
        <v>86</v>
      </c>
    </row>
    <row r="56" spans="1:3" x14ac:dyDescent="0.25">
      <c r="A56">
        <v>40009771</v>
      </c>
      <c r="B56" s="56">
        <v>85032.288250000012</v>
      </c>
      <c r="C56" t="s">
        <v>82</v>
      </c>
    </row>
    <row r="57" spans="1:3" x14ac:dyDescent="0.25">
      <c r="A57">
        <v>40013397</v>
      </c>
      <c r="B57" s="56">
        <v>245226.389925</v>
      </c>
      <c r="C57" t="s">
        <v>82</v>
      </c>
    </row>
    <row r="58" spans="1:3" x14ac:dyDescent="0.25">
      <c r="A58">
        <v>42483580</v>
      </c>
      <c r="B58" s="56">
        <v>106852.656456</v>
      </c>
      <c r="C58" t="s">
        <v>82</v>
      </c>
    </row>
    <row r="59" spans="1:3" x14ac:dyDescent="0.25">
      <c r="A59">
        <v>40010421</v>
      </c>
      <c r="B59" s="56">
        <v>607384.27065600001</v>
      </c>
      <c r="C59" t="s">
        <v>84</v>
      </c>
    </row>
    <row r="60" spans="1:3" x14ac:dyDescent="0.25">
      <c r="A60">
        <v>40010445</v>
      </c>
      <c r="B60" s="56">
        <v>203242.73301600001</v>
      </c>
      <c r="C60" t="s">
        <v>82</v>
      </c>
    </row>
    <row r="61" spans="1:3" x14ac:dyDescent="0.25">
      <c r="A61">
        <v>40012667</v>
      </c>
      <c r="B61" s="56">
        <v>193248.30230000001</v>
      </c>
      <c r="C61" t="s">
        <v>82</v>
      </c>
    </row>
    <row r="62" spans="1:3" x14ac:dyDescent="0.25">
      <c r="A62">
        <v>40012669</v>
      </c>
      <c r="B62" s="56">
        <v>305449.29880799999</v>
      </c>
      <c r="C62" t="s">
        <v>84</v>
      </c>
    </row>
    <row r="63" spans="1:3" x14ac:dyDescent="0.25">
      <c r="A63">
        <v>40012671</v>
      </c>
      <c r="B63" s="56">
        <v>147109.85821599999</v>
      </c>
      <c r="C63" t="s">
        <v>82</v>
      </c>
    </row>
    <row r="64" spans="1:3" x14ac:dyDescent="0.25">
      <c r="A64">
        <v>40012673</v>
      </c>
      <c r="B64" s="56">
        <v>267736.05869199999</v>
      </c>
      <c r="C64" t="s">
        <v>84</v>
      </c>
    </row>
    <row r="65" spans="1:3" x14ac:dyDescent="0.25">
      <c r="A65">
        <v>40012695</v>
      </c>
      <c r="B65" s="56">
        <v>284716.35820800002</v>
      </c>
      <c r="C65" t="s">
        <v>82</v>
      </c>
    </row>
    <row r="66" spans="1:3" x14ac:dyDescent="0.25">
      <c r="A66">
        <v>40012959</v>
      </c>
      <c r="B66" s="56">
        <v>481909.98804800003</v>
      </c>
      <c r="C66" t="s">
        <v>84</v>
      </c>
    </row>
    <row r="67" spans="1:3" x14ac:dyDescent="0.25">
      <c r="A67">
        <v>40013025</v>
      </c>
      <c r="B67" s="56">
        <v>81878.071949999998</v>
      </c>
      <c r="C67" t="s">
        <v>82</v>
      </c>
    </row>
    <row r="68" spans="1:3" x14ac:dyDescent="0.25">
      <c r="A68">
        <v>40013079</v>
      </c>
      <c r="B68" s="56">
        <v>14536.185750000001</v>
      </c>
      <c r="C68" t="s">
        <v>87</v>
      </c>
    </row>
    <row r="69" spans="1:3" x14ac:dyDescent="0.25">
      <c r="A69">
        <v>40013181</v>
      </c>
      <c r="B69" s="56">
        <v>140949.68580000001</v>
      </c>
      <c r="C69" t="s">
        <v>82</v>
      </c>
    </row>
    <row r="70" spans="1:3" x14ac:dyDescent="0.25">
      <c r="A70">
        <v>40013211</v>
      </c>
      <c r="B70" s="56">
        <v>505191.67499999999</v>
      </c>
      <c r="C70" t="s">
        <v>84</v>
      </c>
    </row>
    <row r="71" spans="1:3" x14ac:dyDescent="0.25">
      <c r="A71">
        <v>40013247</v>
      </c>
      <c r="B71" s="56">
        <v>35754.265574999998</v>
      </c>
      <c r="C71" t="s">
        <v>87</v>
      </c>
    </row>
    <row r="72" spans="1:3" x14ac:dyDescent="0.25">
      <c r="A72">
        <v>40013249</v>
      </c>
      <c r="B72" s="56">
        <v>39452.552774999996</v>
      </c>
      <c r="C72" t="s">
        <v>82</v>
      </c>
    </row>
    <row r="73" spans="1:3" x14ac:dyDescent="0.25">
      <c r="A73">
        <v>40013273</v>
      </c>
      <c r="B73" s="56">
        <v>51893.292000000001</v>
      </c>
      <c r="C73" t="s">
        <v>82</v>
      </c>
    </row>
    <row r="74" spans="1:3" x14ac:dyDescent="0.25">
      <c r="A74">
        <v>40028845</v>
      </c>
      <c r="B74" s="56">
        <v>37692.639824999998</v>
      </c>
      <c r="C74" t="s">
        <v>82</v>
      </c>
    </row>
    <row r="75" spans="1:3" x14ac:dyDescent="0.25">
      <c r="A75">
        <v>41964218</v>
      </c>
      <c r="B75" s="56">
        <v>8836.8700950000002</v>
      </c>
      <c r="C75" t="s">
        <v>87</v>
      </c>
    </row>
    <row r="76" spans="1:3" x14ac:dyDescent="0.25">
      <c r="A76">
        <v>41964218</v>
      </c>
      <c r="B76" s="56">
        <v>8836.8700950000002</v>
      </c>
      <c r="C76" t="s">
        <v>87</v>
      </c>
    </row>
    <row r="77" spans="1:3" x14ac:dyDescent="0.25">
      <c r="A77">
        <v>41964220</v>
      </c>
      <c r="B77" s="56">
        <v>47909.27414999999</v>
      </c>
      <c r="C77" t="s">
        <v>82</v>
      </c>
    </row>
    <row r="78" spans="1:3" x14ac:dyDescent="0.25">
      <c r="A78">
        <v>42431501</v>
      </c>
      <c r="B78" s="56">
        <v>39237.522825</v>
      </c>
      <c r="C78" t="s">
        <v>82</v>
      </c>
    </row>
    <row r="79" spans="1:3" x14ac:dyDescent="0.25">
      <c r="A79">
        <v>42583966</v>
      </c>
      <c r="B79" s="56">
        <v>173072.80773199999</v>
      </c>
      <c r="C79" t="s">
        <v>82</v>
      </c>
    </row>
    <row r="80" spans="1:3" x14ac:dyDescent="0.25">
      <c r="A80">
        <v>42680994</v>
      </c>
      <c r="B80" s="56">
        <v>122300.61749999999</v>
      </c>
      <c r="C80" t="s">
        <v>82</v>
      </c>
    </row>
    <row r="81" spans="1:3" x14ac:dyDescent="0.25">
      <c r="A81">
        <v>42794778</v>
      </c>
      <c r="B81" s="56">
        <v>4120.7671999999993</v>
      </c>
      <c r="C81" t="s">
        <v>87</v>
      </c>
    </row>
    <row r="82" spans="1:3" x14ac:dyDescent="0.25">
      <c r="A82">
        <v>42861613</v>
      </c>
      <c r="B82" s="56">
        <v>42520.025849999998</v>
      </c>
      <c r="C82" t="s">
        <v>82</v>
      </c>
    </row>
    <row r="83" spans="1:3" x14ac:dyDescent="0.25">
      <c r="A83">
        <v>42899619</v>
      </c>
      <c r="B83" s="56">
        <v>79704.860549999998</v>
      </c>
      <c r="C83" t="s">
        <v>82</v>
      </c>
    </row>
    <row r="84" spans="1:3" x14ac:dyDescent="0.25">
      <c r="A84">
        <v>42899621</v>
      </c>
      <c r="B84" s="56">
        <v>42108.55485</v>
      </c>
      <c r="C84" t="s">
        <v>82</v>
      </c>
    </row>
    <row r="85" spans="1:3" x14ac:dyDescent="0.25">
      <c r="A85">
        <v>42899623</v>
      </c>
      <c r="B85" s="56">
        <v>427195.79460000002</v>
      </c>
      <c r="C85" t="s">
        <v>84</v>
      </c>
    </row>
    <row r="86" spans="1:3" x14ac:dyDescent="0.25">
      <c r="A86">
        <v>42920699</v>
      </c>
      <c r="B86" s="56">
        <v>197363.28344999999</v>
      </c>
      <c r="C86" t="s">
        <v>82</v>
      </c>
    </row>
    <row r="87" spans="1:3" x14ac:dyDescent="0.25">
      <c r="A87">
        <v>42923715</v>
      </c>
      <c r="B87" s="56">
        <v>51264.570599999999</v>
      </c>
      <c r="C87" t="s">
        <v>82</v>
      </c>
    </row>
    <row r="88" spans="1:3" x14ac:dyDescent="0.25">
      <c r="A88">
        <v>41233924</v>
      </c>
      <c r="B88" s="56">
        <v>480.000045</v>
      </c>
      <c r="C88" t="s">
        <v>83</v>
      </c>
    </row>
    <row r="89" spans="1:3" x14ac:dyDescent="0.25">
      <c r="A89">
        <v>41956595</v>
      </c>
      <c r="B89" s="56">
        <v>1.376595</v>
      </c>
      <c r="C89" t="s">
        <v>87</v>
      </c>
    </row>
    <row r="90" spans="1:3" x14ac:dyDescent="0.25">
      <c r="A90">
        <v>40011641</v>
      </c>
      <c r="B90" s="56">
        <v>217733.82833799999</v>
      </c>
      <c r="C90" t="s">
        <v>82</v>
      </c>
    </row>
    <row r="91" spans="1:3" x14ac:dyDescent="0.25">
      <c r="A91">
        <v>40012227</v>
      </c>
      <c r="B91" s="56">
        <v>528212.16</v>
      </c>
      <c r="C91" t="s">
        <v>90</v>
      </c>
    </row>
    <row r="92" spans="1:3" x14ac:dyDescent="0.25">
      <c r="A92">
        <v>40012227</v>
      </c>
      <c r="B92" s="56">
        <v>528212.16</v>
      </c>
      <c r="C92" t="s">
        <v>90</v>
      </c>
    </row>
    <row r="93" spans="1:3" x14ac:dyDescent="0.25">
      <c r="A93">
        <v>40012251</v>
      </c>
      <c r="B93" s="56">
        <v>160493.76000000001</v>
      </c>
      <c r="C93" t="s">
        <v>91</v>
      </c>
    </row>
    <row r="94" spans="1:3" x14ac:dyDescent="0.25">
      <c r="A94">
        <v>40012185</v>
      </c>
      <c r="B94" s="56">
        <v>214143.64272</v>
      </c>
      <c r="C94" t="s">
        <v>82</v>
      </c>
    </row>
    <row r="95" spans="1:3" x14ac:dyDescent="0.25">
      <c r="A95">
        <v>40012187</v>
      </c>
      <c r="B95" s="56">
        <v>196625.70144</v>
      </c>
      <c r="C95" t="s">
        <v>82</v>
      </c>
    </row>
    <row r="96" spans="1:3" x14ac:dyDescent="0.25">
      <c r="A96">
        <v>40012189</v>
      </c>
      <c r="B96" s="56">
        <v>192823.45488</v>
      </c>
      <c r="C96" t="s">
        <v>82</v>
      </c>
    </row>
    <row r="97" spans="1:3" x14ac:dyDescent="0.25">
      <c r="A97">
        <v>40012191</v>
      </c>
      <c r="B97" s="56">
        <v>178717.8456</v>
      </c>
      <c r="C97" t="s">
        <v>82</v>
      </c>
    </row>
    <row r="98" spans="1:3" x14ac:dyDescent="0.25">
      <c r="A98">
        <v>40012259</v>
      </c>
      <c r="B98" s="56">
        <v>590295.26303999999</v>
      </c>
      <c r="C98" t="s">
        <v>84</v>
      </c>
    </row>
    <row r="99" spans="1:3" x14ac:dyDescent="0.25">
      <c r="A99">
        <v>40012261</v>
      </c>
      <c r="B99" s="56">
        <v>269430.67872000003</v>
      </c>
      <c r="C99" t="s">
        <v>84</v>
      </c>
    </row>
    <row r="100" spans="1:3" x14ac:dyDescent="0.25">
      <c r="A100">
        <v>40012265</v>
      </c>
      <c r="B100" s="56">
        <v>354315.04415999999</v>
      </c>
      <c r="C100" t="s">
        <v>84</v>
      </c>
    </row>
    <row r="101" spans="1:3" x14ac:dyDescent="0.25">
      <c r="A101">
        <v>40012287</v>
      </c>
      <c r="B101" s="56">
        <v>133728.46703999999</v>
      </c>
      <c r="C101" t="s">
        <v>82</v>
      </c>
    </row>
    <row r="102" spans="1:3" x14ac:dyDescent="0.25">
      <c r="A102">
        <v>40012331</v>
      </c>
      <c r="B102" s="56">
        <v>100456.29216</v>
      </c>
      <c r="C102" t="s">
        <v>82</v>
      </c>
    </row>
    <row r="103" spans="1:3" x14ac:dyDescent="0.25">
      <c r="A103">
        <v>40012349</v>
      </c>
      <c r="B103" s="56">
        <v>177973.35696</v>
      </c>
      <c r="C103" t="s">
        <v>82</v>
      </c>
    </row>
    <row r="104" spans="1:3" x14ac:dyDescent="0.25">
      <c r="A104">
        <v>40012361</v>
      </c>
      <c r="B104" s="56">
        <v>74612.472479999997</v>
      </c>
      <c r="C104" t="s">
        <v>82</v>
      </c>
    </row>
    <row r="105" spans="1:3" x14ac:dyDescent="0.25">
      <c r="A105">
        <v>40012387</v>
      </c>
      <c r="B105" s="56">
        <v>92321.253725999981</v>
      </c>
      <c r="C105" t="s">
        <v>82</v>
      </c>
    </row>
    <row r="106" spans="1:3" x14ac:dyDescent="0.25">
      <c r="A106">
        <v>40012389</v>
      </c>
      <c r="B106" s="56">
        <v>150853.660878</v>
      </c>
      <c r="C106" t="s">
        <v>82</v>
      </c>
    </row>
    <row r="107" spans="1:3" x14ac:dyDescent="0.25">
      <c r="A107">
        <v>40012391</v>
      </c>
      <c r="B107" s="56">
        <v>154989.53875499999</v>
      </c>
      <c r="C107" t="s">
        <v>82</v>
      </c>
    </row>
    <row r="108" spans="1:3" x14ac:dyDescent="0.25">
      <c r="A108">
        <v>40012399</v>
      </c>
      <c r="B108" s="56">
        <v>72560.848550999988</v>
      </c>
      <c r="C108" t="s">
        <v>82</v>
      </c>
    </row>
    <row r="109" spans="1:3" x14ac:dyDescent="0.25">
      <c r="A109">
        <v>40012419</v>
      </c>
      <c r="B109" s="56">
        <v>115914.96681300001</v>
      </c>
      <c r="C109" t="s">
        <v>82</v>
      </c>
    </row>
    <row r="110" spans="1:3" x14ac:dyDescent="0.25">
      <c r="A110">
        <v>41964174</v>
      </c>
      <c r="B110" s="56">
        <v>185701.170732</v>
      </c>
      <c r="C110" t="s">
        <v>82</v>
      </c>
    </row>
    <row r="111" spans="1:3" x14ac:dyDescent="0.25">
      <c r="A111">
        <v>42711080</v>
      </c>
      <c r="B111" s="56">
        <v>315705.59999999998</v>
      </c>
      <c r="C111" t="s">
        <v>84</v>
      </c>
    </row>
    <row r="112" spans="1:3" x14ac:dyDescent="0.25">
      <c r="A112">
        <v>42857999</v>
      </c>
      <c r="B112" s="56">
        <v>57636.341279999993</v>
      </c>
      <c r="C112" t="s">
        <v>82</v>
      </c>
    </row>
    <row r="113" spans="1:3" x14ac:dyDescent="0.25">
      <c r="A113">
        <v>40012199</v>
      </c>
      <c r="B113" s="56">
        <v>196100.30160000001</v>
      </c>
      <c r="C113" t="s">
        <v>82</v>
      </c>
    </row>
    <row r="114" spans="1:3" x14ac:dyDescent="0.25">
      <c r="A114">
        <v>40012201</v>
      </c>
      <c r="B114" s="56">
        <v>218959.06031999999</v>
      </c>
      <c r="C114" t="s">
        <v>82</v>
      </c>
    </row>
    <row r="115" spans="1:3" x14ac:dyDescent="0.25">
      <c r="A115">
        <v>40012243</v>
      </c>
      <c r="B115" s="56">
        <v>43105.54752</v>
      </c>
      <c r="C115" t="s">
        <v>82</v>
      </c>
    </row>
    <row r="116" spans="1:3" x14ac:dyDescent="0.25">
      <c r="A116">
        <v>40012245</v>
      </c>
      <c r="B116" s="56">
        <v>25575.429599999999</v>
      </c>
      <c r="C116" t="s">
        <v>87</v>
      </c>
    </row>
    <row r="117" spans="1:3" x14ac:dyDescent="0.25">
      <c r="A117">
        <v>40012277</v>
      </c>
      <c r="B117" s="56">
        <v>0</v>
      </c>
      <c r="C117" t="s">
        <v>83</v>
      </c>
    </row>
    <row r="118" spans="1:3" x14ac:dyDescent="0.25">
      <c r="A118">
        <v>40012285</v>
      </c>
      <c r="B118" s="56">
        <v>25761.778559999999</v>
      </c>
      <c r="C118" t="s">
        <v>87</v>
      </c>
    </row>
    <row r="119" spans="1:3" x14ac:dyDescent="0.25">
      <c r="A119">
        <v>40012297</v>
      </c>
      <c r="B119" s="56">
        <v>31534.372800000001</v>
      </c>
      <c r="C119" t="s">
        <v>85</v>
      </c>
    </row>
    <row r="120" spans="1:3" x14ac:dyDescent="0.25">
      <c r="A120">
        <v>40012321</v>
      </c>
      <c r="B120" s="56">
        <v>37130.042880000001</v>
      </c>
      <c r="C120" t="s">
        <v>82</v>
      </c>
    </row>
    <row r="121" spans="1:3" x14ac:dyDescent="0.25">
      <c r="A121">
        <v>40012329</v>
      </c>
      <c r="B121" s="56">
        <v>39075.503040000003</v>
      </c>
      <c r="C121" t="s">
        <v>82</v>
      </c>
    </row>
    <row r="122" spans="1:3" x14ac:dyDescent="0.25">
      <c r="A122">
        <v>40012333</v>
      </c>
      <c r="B122" s="56">
        <v>702182.88</v>
      </c>
      <c r="C122" t="s">
        <v>84</v>
      </c>
    </row>
    <row r="123" spans="1:3" x14ac:dyDescent="0.25">
      <c r="A123">
        <v>40012393</v>
      </c>
      <c r="B123" s="56">
        <v>313400.09239499999</v>
      </c>
      <c r="C123" t="s">
        <v>82</v>
      </c>
    </row>
    <row r="124" spans="1:3" x14ac:dyDescent="0.25">
      <c r="A124">
        <v>40012395</v>
      </c>
      <c r="B124" s="56">
        <v>536749.22100000002</v>
      </c>
      <c r="C124" t="s">
        <v>84</v>
      </c>
    </row>
    <row r="125" spans="1:3" x14ac:dyDescent="0.25">
      <c r="A125">
        <v>40012417</v>
      </c>
      <c r="B125" s="56">
        <v>9798.9305910000003</v>
      </c>
      <c r="C125" t="s">
        <v>87</v>
      </c>
    </row>
    <row r="126" spans="1:3" x14ac:dyDescent="0.25">
      <c r="A126">
        <v>40012439</v>
      </c>
      <c r="B126" s="56">
        <v>38092.594409999998</v>
      </c>
      <c r="C126" t="s">
        <v>87</v>
      </c>
    </row>
    <row r="127" spans="1:3" x14ac:dyDescent="0.25">
      <c r="A127">
        <v>40024951</v>
      </c>
      <c r="B127" s="56">
        <v>10736.641439999999</v>
      </c>
      <c r="C127" t="s">
        <v>87</v>
      </c>
    </row>
    <row r="128" spans="1:3" x14ac:dyDescent="0.25">
      <c r="A128">
        <v>40025349</v>
      </c>
      <c r="B128" s="56">
        <v>11244.935520000001</v>
      </c>
      <c r="C128" t="s">
        <v>87</v>
      </c>
    </row>
    <row r="129" spans="1:3" x14ac:dyDescent="0.25">
      <c r="A129">
        <v>41282990</v>
      </c>
      <c r="B129" s="56">
        <v>46579.61952</v>
      </c>
      <c r="C129" t="s">
        <v>82</v>
      </c>
    </row>
    <row r="130" spans="1:3" x14ac:dyDescent="0.25">
      <c r="A130">
        <v>42693519</v>
      </c>
      <c r="B130" s="56">
        <v>37340.86608</v>
      </c>
      <c r="C130" t="s">
        <v>82</v>
      </c>
    </row>
    <row r="131" spans="1:3" x14ac:dyDescent="0.25">
      <c r="A131">
        <v>42786902</v>
      </c>
      <c r="B131" s="56">
        <v>58769.8776</v>
      </c>
      <c r="C131" t="s">
        <v>82</v>
      </c>
    </row>
    <row r="132" spans="1:3" x14ac:dyDescent="0.25">
      <c r="A132">
        <v>42878228</v>
      </c>
      <c r="B132" s="56">
        <v>480609.00719999999</v>
      </c>
      <c r="C132" t="s">
        <v>84</v>
      </c>
    </row>
    <row r="133" spans="1:3" x14ac:dyDescent="0.25">
      <c r="A133">
        <v>42981426</v>
      </c>
      <c r="B133" s="56">
        <v>0</v>
      </c>
      <c r="C133" t="s">
        <v>87</v>
      </c>
    </row>
    <row r="134" spans="1:3" x14ac:dyDescent="0.25">
      <c r="A134">
        <v>42981426</v>
      </c>
      <c r="B134" s="56">
        <v>0</v>
      </c>
      <c r="C134" t="s">
        <v>87</v>
      </c>
    </row>
    <row r="135" spans="1:3" x14ac:dyDescent="0.25">
      <c r="A135">
        <v>43136328</v>
      </c>
      <c r="B135" s="56">
        <v>230883.42093299999</v>
      </c>
      <c r="C135" t="s">
        <v>82</v>
      </c>
    </row>
    <row r="136" spans="1:3" x14ac:dyDescent="0.25">
      <c r="A136">
        <v>40009725</v>
      </c>
      <c r="B136" s="56">
        <v>9627097.25</v>
      </c>
      <c r="C136" t="s">
        <v>86</v>
      </c>
    </row>
    <row r="137" spans="1:3" x14ac:dyDescent="0.25">
      <c r="A137">
        <v>40013309</v>
      </c>
      <c r="B137" s="56">
        <v>10220383.999</v>
      </c>
      <c r="C137" t="s">
        <v>86</v>
      </c>
    </row>
    <row r="138" spans="1:3" x14ac:dyDescent="0.25">
      <c r="A138">
        <v>43052732</v>
      </c>
      <c r="B138" s="56">
        <v>1000218.32</v>
      </c>
      <c r="C138" t="s">
        <v>84</v>
      </c>
    </row>
    <row r="139" spans="1:3" x14ac:dyDescent="0.25">
      <c r="A139">
        <v>42562534</v>
      </c>
      <c r="B139" s="56">
        <v>855519.84</v>
      </c>
      <c r="C139" t="s">
        <v>84</v>
      </c>
    </row>
    <row r="140" spans="1:3" x14ac:dyDescent="0.25">
      <c r="A140">
        <v>42562537</v>
      </c>
      <c r="B140" s="56">
        <v>159223.04496</v>
      </c>
      <c r="C140" t="s">
        <v>82</v>
      </c>
    </row>
    <row r="141" spans="1:3" x14ac:dyDescent="0.25">
      <c r="A141">
        <v>42811129</v>
      </c>
      <c r="B141" s="56">
        <v>917984.92499999993</v>
      </c>
      <c r="C141" t="s">
        <v>86</v>
      </c>
    </row>
    <row r="142" spans="1:3" x14ac:dyDescent="0.25">
      <c r="A142">
        <v>40009883</v>
      </c>
      <c r="B142" s="56">
        <v>1171349.784</v>
      </c>
      <c r="C142" t="s">
        <v>84</v>
      </c>
    </row>
    <row r="143" spans="1:3" x14ac:dyDescent="0.25">
      <c r="A143">
        <v>41775687</v>
      </c>
      <c r="B143" s="56">
        <v>59402.388968999992</v>
      </c>
      <c r="C143" t="s">
        <v>82</v>
      </c>
    </row>
    <row r="144" spans="1:3" x14ac:dyDescent="0.25">
      <c r="A144">
        <v>40008628</v>
      </c>
      <c r="B144" s="56">
        <v>1617153.7549999999</v>
      </c>
      <c r="C144" t="s">
        <v>84</v>
      </c>
    </row>
    <row r="145" spans="1:3" x14ac:dyDescent="0.25">
      <c r="A145">
        <v>40013311</v>
      </c>
      <c r="B145" s="56">
        <v>2738125.7259999998</v>
      </c>
      <c r="C145" t="s">
        <v>86</v>
      </c>
    </row>
    <row r="146" spans="1:3" x14ac:dyDescent="0.25">
      <c r="A146">
        <v>43122538</v>
      </c>
      <c r="B146" s="56">
        <v>4712769.6276869997</v>
      </c>
      <c r="C146" t="s">
        <v>86</v>
      </c>
    </row>
    <row r="147" spans="1:3" x14ac:dyDescent="0.25">
      <c r="A147">
        <v>43122538</v>
      </c>
      <c r="B147" s="56">
        <v>4712769.6276869997</v>
      </c>
      <c r="C147" t="s">
        <v>86</v>
      </c>
    </row>
    <row r="148" spans="1:3" x14ac:dyDescent="0.25">
      <c r="A148">
        <v>43004504</v>
      </c>
      <c r="B148" s="56">
        <v>651073.83600000001</v>
      </c>
      <c r="C148" t="s">
        <v>90</v>
      </c>
    </row>
    <row r="149" spans="1:3" x14ac:dyDescent="0.25">
      <c r="A149">
        <v>43004504</v>
      </c>
      <c r="B149" s="56">
        <v>651073.83600000001</v>
      </c>
      <c r="C149" t="s">
        <v>90</v>
      </c>
    </row>
    <row r="150" spans="1:3" x14ac:dyDescent="0.25">
      <c r="A150">
        <v>43004504</v>
      </c>
      <c r="B150" s="56">
        <v>651073.83600000001</v>
      </c>
      <c r="C150" t="s">
        <v>90</v>
      </c>
    </row>
    <row r="151" spans="1:3" x14ac:dyDescent="0.25">
      <c r="A151">
        <v>43004504</v>
      </c>
      <c r="B151" s="56">
        <v>651073.83600000001</v>
      </c>
      <c r="C151" t="s">
        <v>90</v>
      </c>
    </row>
    <row r="152" spans="1:3" x14ac:dyDescent="0.25">
      <c r="A152">
        <v>40009899</v>
      </c>
      <c r="B152" s="56">
        <v>347543.98390799999</v>
      </c>
      <c r="C152" t="s">
        <v>84</v>
      </c>
    </row>
    <row r="153" spans="1:3" x14ac:dyDescent="0.25">
      <c r="A153">
        <v>40011133</v>
      </c>
      <c r="B153" s="56">
        <v>31622.952000000001</v>
      </c>
      <c r="C153" t="s">
        <v>82</v>
      </c>
    </row>
    <row r="154" spans="1:3" x14ac:dyDescent="0.25">
      <c r="A154">
        <v>40011267</v>
      </c>
      <c r="B154" s="56">
        <v>79773.152975999998</v>
      </c>
      <c r="C154" t="s">
        <v>82</v>
      </c>
    </row>
    <row r="155" spans="1:3" x14ac:dyDescent="0.25">
      <c r="A155">
        <v>42682613</v>
      </c>
      <c r="B155" s="56">
        <v>12516187.776000001</v>
      </c>
      <c r="C155" t="s">
        <v>86</v>
      </c>
    </row>
    <row r="156" spans="1:3" x14ac:dyDescent="0.25">
      <c r="A156">
        <v>40009016</v>
      </c>
      <c r="B156" s="56">
        <v>7091462.8619999997</v>
      </c>
      <c r="C156" t="s">
        <v>86</v>
      </c>
    </row>
    <row r="157" spans="1:3" x14ac:dyDescent="0.25">
      <c r="A157">
        <v>40012573</v>
      </c>
      <c r="B157" s="56">
        <v>800002.19199999992</v>
      </c>
      <c r="C157" t="s">
        <v>84</v>
      </c>
    </row>
    <row r="158" spans="1:3" x14ac:dyDescent="0.25">
      <c r="A158">
        <v>40012573</v>
      </c>
      <c r="B158" s="56">
        <v>800002.19199999992</v>
      </c>
      <c r="C158" t="s">
        <v>84</v>
      </c>
    </row>
    <row r="159" spans="1:3" x14ac:dyDescent="0.25">
      <c r="A159">
        <v>42812818</v>
      </c>
      <c r="B159" s="56">
        <v>178899.06772799999</v>
      </c>
      <c r="C159" t="s">
        <v>82</v>
      </c>
    </row>
    <row r="160" spans="1:3" x14ac:dyDescent="0.25">
      <c r="A160">
        <v>40147198</v>
      </c>
      <c r="B160" s="56">
        <v>164601.468762</v>
      </c>
      <c r="C160" t="s">
        <v>82</v>
      </c>
    </row>
    <row r="161" spans="1:3" x14ac:dyDescent="0.25">
      <c r="A161">
        <v>40147198</v>
      </c>
      <c r="B161" s="56">
        <v>164601.468762</v>
      </c>
      <c r="C161" t="s">
        <v>82</v>
      </c>
    </row>
    <row r="162" spans="1:3" x14ac:dyDescent="0.25">
      <c r="A162">
        <v>40147198</v>
      </c>
      <c r="B162" s="56">
        <v>164601.468762</v>
      </c>
      <c r="C162" t="s">
        <v>82</v>
      </c>
    </row>
    <row r="163" spans="1:3" x14ac:dyDescent="0.25">
      <c r="A163">
        <v>42434139</v>
      </c>
      <c r="B163" s="56">
        <v>5769468.8918729993</v>
      </c>
      <c r="C163" t="s">
        <v>86</v>
      </c>
    </row>
    <row r="164" spans="1:3" x14ac:dyDescent="0.25">
      <c r="A164">
        <v>42459672</v>
      </c>
      <c r="B164" s="56">
        <v>5039358.6902400004</v>
      </c>
      <c r="C164" t="s">
        <v>86</v>
      </c>
    </row>
    <row r="165" spans="1:3" x14ac:dyDescent="0.25">
      <c r="A165">
        <v>42391068</v>
      </c>
      <c r="B165" s="56">
        <v>3332152.72</v>
      </c>
      <c r="C165" t="s">
        <v>86</v>
      </c>
    </row>
    <row r="166" spans="1:3" x14ac:dyDescent="0.25">
      <c r="A166">
        <v>42497185</v>
      </c>
      <c r="B166" s="56">
        <v>246406.72191299999</v>
      </c>
      <c r="C166" t="s">
        <v>84</v>
      </c>
    </row>
    <row r="167" spans="1:3" x14ac:dyDescent="0.25">
      <c r="A167">
        <v>40009010</v>
      </c>
      <c r="B167" s="56">
        <v>3600.0712440000002</v>
      </c>
      <c r="C167" t="s">
        <v>87</v>
      </c>
    </row>
    <row r="168" spans="1:3" x14ac:dyDescent="0.25">
      <c r="A168">
        <v>40009961</v>
      </c>
      <c r="B168" s="56">
        <v>175348.02805200001</v>
      </c>
      <c r="C168" t="s">
        <v>82</v>
      </c>
    </row>
    <row r="169" spans="1:3" x14ac:dyDescent="0.25">
      <c r="A169">
        <v>40009961</v>
      </c>
      <c r="B169" s="56">
        <v>175348.02805200001</v>
      </c>
      <c r="C169" t="s">
        <v>82</v>
      </c>
    </row>
    <row r="170" spans="1:3" x14ac:dyDescent="0.25">
      <c r="A170">
        <v>40010057</v>
      </c>
      <c r="B170" s="56">
        <v>359398.63648199989</v>
      </c>
      <c r="C170" t="s">
        <v>84</v>
      </c>
    </row>
    <row r="171" spans="1:3" x14ac:dyDescent="0.25">
      <c r="A171">
        <v>40010057</v>
      </c>
      <c r="B171" s="56">
        <v>359398.63648199989</v>
      </c>
      <c r="C171" t="s">
        <v>84</v>
      </c>
    </row>
    <row r="172" spans="1:3" x14ac:dyDescent="0.25">
      <c r="A172">
        <v>42523901</v>
      </c>
      <c r="B172" s="56">
        <v>451291.68</v>
      </c>
      <c r="C172" t="s">
        <v>84</v>
      </c>
    </row>
    <row r="173" spans="1:3" x14ac:dyDescent="0.25">
      <c r="A173">
        <v>40009861</v>
      </c>
      <c r="B173" s="56">
        <v>253614.679932</v>
      </c>
      <c r="C173" t="s">
        <v>84</v>
      </c>
    </row>
    <row r="174" spans="1:3" x14ac:dyDescent="0.25">
      <c r="A174">
        <v>40009014</v>
      </c>
      <c r="B174" s="56">
        <v>1288584.693</v>
      </c>
      <c r="C174" t="s">
        <v>86</v>
      </c>
    </row>
    <row r="175" spans="1:3" x14ac:dyDescent="0.25">
      <c r="A175">
        <v>40010013</v>
      </c>
      <c r="B175" s="56">
        <v>39111.582608999997</v>
      </c>
      <c r="C175" t="s">
        <v>82</v>
      </c>
    </row>
    <row r="176" spans="1:3" x14ac:dyDescent="0.25">
      <c r="A176">
        <v>40013595</v>
      </c>
      <c r="B176" s="56">
        <v>608020.125</v>
      </c>
      <c r="C176" t="s">
        <v>84</v>
      </c>
    </row>
    <row r="177" spans="1:3" x14ac:dyDescent="0.25">
      <c r="A177">
        <v>40013649</v>
      </c>
      <c r="B177" s="56">
        <v>987893.92499999993</v>
      </c>
      <c r="C177" t="s">
        <v>84</v>
      </c>
    </row>
    <row r="178" spans="1:3" x14ac:dyDescent="0.25">
      <c r="A178">
        <v>40008412</v>
      </c>
      <c r="B178" s="56">
        <v>56571.559010999998</v>
      </c>
      <c r="C178" t="s">
        <v>82</v>
      </c>
    </row>
    <row r="179" spans="1:3" x14ac:dyDescent="0.25">
      <c r="A179">
        <v>40008412</v>
      </c>
      <c r="B179" s="56">
        <v>56571.559010999998</v>
      </c>
      <c r="C179" t="s">
        <v>82</v>
      </c>
    </row>
    <row r="180" spans="1:3" x14ac:dyDescent="0.25">
      <c r="A180">
        <v>40008406</v>
      </c>
      <c r="B180" s="56">
        <v>79992.293732999999</v>
      </c>
      <c r="C180" t="s">
        <v>84</v>
      </c>
    </row>
    <row r="181" spans="1:3" x14ac:dyDescent="0.25">
      <c r="A181">
        <v>40010153</v>
      </c>
      <c r="B181" s="56">
        <v>272239.50599999999</v>
      </c>
      <c r="C181" t="s">
        <v>82</v>
      </c>
    </row>
    <row r="182" spans="1:3" x14ac:dyDescent="0.25">
      <c r="A182">
        <v>40008370</v>
      </c>
      <c r="B182" s="56">
        <v>10806.117795</v>
      </c>
      <c r="C182" t="s">
        <v>82</v>
      </c>
    </row>
    <row r="183" spans="1:3" x14ac:dyDescent="0.25">
      <c r="A183">
        <v>40011851</v>
      </c>
      <c r="B183" s="56">
        <v>198504.024691</v>
      </c>
      <c r="C183" t="s">
        <v>84</v>
      </c>
    </row>
    <row r="184" spans="1:3" x14ac:dyDescent="0.25">
      <c r="A184">
        <v>40009855</v>
      </c>
      <c r="B184" s="56">
        <v>2734025.3640000001</v>
      </c>
      <c r="C184" t="s">
        <v>90</v>
      </c>
    </row>
    <row r="185" spans="1:3" x14ac:dyDescent="0.25">
      <c r="A185">
        <v>42988413</v>
      </c>
      <c r="B185" s="56">
        <v>261734.52</v>
      </c>
      <c r="C185" t="s">
        <v>90</v>
      </c>
    </row>
    <row r="186" spans="1:3" x14ac:dyDescent="0.25">
      <c r="A186">
        <v>40008350</v>
      </c>
      <c r="B186" s="56">
        <v>58.194279000000002</v>
      </c>
      <c r="C186" t="s">
        <v>87</v>
      </c>
    </row>
    <row r="187" spans="1:3" x14ac:dyDescent="0.25">
      <c r="A187">
        <v>40008452</v>
      </c>
      <c r="B187" s="56">
        <v>51107.811930000003</v>
      </c>
      <c r="C187" t="s">
        <v>82</v>
      </c>
    </row>
    <row r="188" spans="1:3" x14ac:dyDescent="0.25">
      <c r="A188">
        <v>40008538</v>
      </c>
      <c r="B188" s="56">
        <v>212786.64188099999</v>
      </c>
      <c r="C188" t="s">
        <v>82</v>
      </c>
    </row>
    <row r="189" spans="1:3" x14ac:dyDescent="0.25">
      <c r="A189">
        <v>40008540</v>
      </c>
      <c r="B189" s="56">
        <v>62858.746828000003</v>
      </c>
      <c r="C189" t="s">
        <v>82</v>
      </c>
    </row>
    <row r="190" spans="1:3" x14ac:dyDescent="0.25">
      <c r="A190">
        <v>40008542</v>
      </c>
      <c r="B190" s="56">
        <v>13974.692787</v>
      </c>
      <c r="C190" t="s">
        <v>87</v>
      </c>
    </row>
    <row r="191" spans="1:3" x14ac:dyDescent="0.25">
      <c r="A191">
        <v>40008544</v>
      </c>
      <c r="B191" s="56">
        <v>19695.138407999999</v>
      </c>
      <c r="C191" t="s">
        <v>82</v>
      </c>
    </row>
    <row r="192" spans="1:3" x14ac:dyDescent="0.25">
      <c r="A192">
        <v>40008546</v>
      </c>
      <c r="B192" s="56">
        <v>42676.922871000002</v>
      </c>
      <c r="C192" t="s">
        <v>84</v>
      </c>
    </row>
    <row r="193" spans="1:3" x14ac:dyDescent="0.25">
      <c r="A193">
        <v>40008548</v>
      </c>
      <c r="B193" s="56">
        <v>7687.5386939999999</v>
      </c>
      <c r="C193" t="s">
        <v>87</v>
      </c>
    </row>
    <row r="194" spans="1:3" x14ac:dyDescent="0.25">
      <c r="A194">
        <v>40008550</v>
      </c>
      <c r="B194" s="56">
        <v>35818.746975000002</v>
      </c>
      <c r="C194" t="s">
        <v>82</v>
      </c>
    </row>
    <row r="195" spans="1:3" x14ac:dyDescent="0.25">
      <c r="A195">
        <v>40008716</v>
      </c>
      <c r="B195" s="56">
        <v>231774.90385500001</v>
      </c>
      <c r="C195" t="s">
        <v>82</v>
      </c>
    </row>
    <row r="196" spans="1:3" x14ac:dyDescent="0.25">
      <c r="A196">
        <v>40008718</v>
      </c>
      <c r="B196" s="56">
        <v>96593.43800699999</v>
      </c>
      <c r="C196" t="s">
        <v>82</v>
      </c>
    </row>
    <row r="197" spans="1:3" x14ac:dyDescent="0.25">
      <c r="A197">
        <v>40008720</v>
      </c>
      <c r="B197" s="56">
        <v>87458.690088000003</v>
      </c>
      <c r="C197" t="s">
        <v>84</v>
      </c>
    </row>
    <row r="198" spans="1:3" x14ac:dyDescent="0.25">
      <c r="A198">
        <v>40008724</v>
      </c>
      <c r="B198" s="56">
        <v>55489.942826999999</v>
      </c>
      <c r="C198" t="s">
        <v>82</v>
      </c>
    </row>
    <row r="199" spans="1:3" x14ac:dyDescent="0.25">
      <c r="A199">
        <v>40008726</v>
      </c>
      <c r="B199" s="56">
        <v>102568.05405000001</v>
      </c>
      <c r="C199" t="s">
        <v>82</v>
      </c>
    </row>
    <row r="200" spans="1:3" x14ac:dyDescent="0.25">
      <c r="A200">
        <v>40008728</v>
      </c>
      <c r="B200" s="56">
        <v>77929.471223999994</v>
      </c>
      <c r="C200" t="s">
        <v>82</v>
      </c>
    </row>
    <row r="201" spans="1:3" x14ac:dyDescent="0.25">
      <c r="A201">
        <v>40008730</v>
      </c>
      <c r="B201" s="56">
        <v>49678.376814000003</v>
      </c>
      <c r="C201" t="s">
        <v>82</v>
      </c>
    </row>
    <row r="202" spans="1:3" x14ac:dyDescent="0.25">
      <c r="A202">
        <v>40008734</v>
      </c>
      <c r="B202" s="56">
        <v>240938.876376</v>
      </c>
      <c r="C202" t="s">
        <v>84</v>
      </c>
    </row>
    <row r="203" spans="1:3" x14ac:dyDescent="0.25">
      <c r="A203">
        <v>40008760</v>
      </c>
      <c r="B203" s="56">
        <v>191517.494553</v>
      </c>
      <c r="C203" t="s">
        <v>82</v>
      </c>
    </row>
    <row r="204" spans="1:3" x14ac:dyDescent="0.25">
      <c r="A204">
        <v>40008762</v>
      </c>
      <c r="B204" s="56">
        <v>53.738189999999989</v>
      </c>
      <c r="C204" t="s">
        <v>87</v>
      </c>
    </row>
    <row r="205" spans="1:3" x14ac:dyDescent="0.25">
      <c r="A205">
        <v>40008766</v>
      </c>
      <c r="B205" s="56">
        <v>50338.051334999996</v>
      </c>
      <c r="C205" t="s">
        <v>82</v>
      </c>
    </row>
    <row r="206" spans="1:3" x14ac:dyDescent="0.25">
      <c r="A206">
        <v>40008798</v>
      </c>
      <c r="B206" s="56">
        <v>125823.913479</v>
      </c>
      <c r="C206" t="s">
        <v>82</v>
      </c>
    </row>
    <row r="207" spans="1:3" x14ac:dyDescent="0.25">
      <c r="A207">
        <v>40008802</v>
      </c>
      <c r="B207" s="56">
        <v>52058.785149000003</v>
      </c>
      <c r="C207" t="s">
        <v>82</v>
      </c>
    </row>
    <row r="208" spans="1:3" x14ac:dyDescent="0.25">
      <c r="A208">
        <v>40008804</v>
      </c>
      <c r="B208" s="56">
        <v>37610.053025999987</v>
      </c>
      <c r="C208" t="s">
        <v>82</v>
      </c>
    </row>
    <row r="209" spans="1:3" x14ac:dyDescent="0.25">
      <c r="A209">
        <v>40008878</v>
      </c>
      <c r="B209" s="56">
        <v>341752.45500000002</v>
      </c>
      <c r="C209" t="s">
        <v>84</v>
      </c>
    </row>
    <row r="210" spans="1:3" x14ac:dyDescent="0.25">
      <c r="A210">
        <v>40008896</v>
      </c>
      <c r="B210" s="56">
        <v>426724.05599999998</v>
      </c>
      <c r="C210" t="s">
        <v>84</v>
      </c>
    </row>
    <row r="211" spans="1:3" x14ac:dyDescent="0.25">
      <c r="A211">
        <v>40008902</v>
      </c>
      <c r="B211" s="56">
        <v>55596.450492000004</v>
      </c>
      <c r="C211" t="s">
        <v>82</v>
      </c>
    </row>
    <row r="212" spans="1:3" x14ac:dyDescent="0.25">
      <c r="A212">
        <v>40008904</v>
      </c>
      <c r="B212" s="56">
        <v>101041.031875</v>
      </c>
      <c r="C212" t="s">
        <v>82</v>
      </c>
    </row>
    <row r="213" spans="1:3" x14ac:dyDescent="0.25">
      <c r="A213">
        <v>40008904</v>
      </c>
      <c r="B213" s="56">
        <v>101041.031875</v>
      </c>
      <c r="C213" t="s">
        <v>82</v>
      </c>
    </row>
    <row r="214" spans="1:3" x14ac:dyDescent="0.25">
      <c r="A214">
        <v>40008910</v>
      </c>
      <c r="B214" s="56">
        <v>431376.54941699997</v>
      </c>
      <c r="C214" t="s">
        <v>84</v>
      </c>
    </row>
    <row r="215" spans="1:3" x14ac:dyDescent="0.25">
      <c r="A215">
        <v>40008930</v>
      </c>
      <c r="B215" s="56">
        <v>68425.033320000002</v>
      </c>
      <c r="C215" t="s">
        <v>82</v>
      </c>
    </row>
    <row r="216" spans="1:3" x14ac:dyDescent="0.25">
      <c r="A216">
        <v>40008932</v>
      </c>
      <c r="B216" s="56">
        <v>840895.60499999998</v>
      </c>
      <c r="C216" t="s">
        <v>84</v>
      </c>
    </row>
    <row r="217" spans="1:3" x14ac:dyDescent="0.25">
      <c r="A217">
        <v>40008934</v>
      </c>
      <c r="B217" s="56">
        <v>234689.808078</v>
      </c>
      <c r="C217" t="s">
        <v>82</v>
      </c>
    </row>
    <row r="218" spans="1:3" x14ac:dyDescent="0.25">
      <c r="A218">
        <v>40008936</v>
      </c>
      <c r="B218" s="56">
        <v>186376.33030500001</v>
      </c>
      <c r="C218" t="s">
        <v>84</v>
      </c>
    </row>
    <row r="219" spans="1:3" x14ac:dyDescent="0.25">
      <c r="A219">
        <v>40009042</v>
      </c>
      <c r="B219" s="56">
        <v>268548.19199999998</v>
      </c>
      <c r="C219" t="s">
        <v>84</v>
      </c>
    </row>
    <row r="220" spans="1:3" x14ac:dyDescent="0.25">
      <c r="A220">
        <v>40009126</v>
      </c>
      <c r="B220" s="56">
        <v>880490.55599999998</v>
      </c>
      <c r="C220" t="s">
        <v>84</v>
      </c>
    </row>
    <row r="221" spans="1:3" x14ac:dyDescent="0.25">
      <c r="A221">
        <v>40009128</v>
      </c>
      <c r="B221" s="56">
        <v>250112.464668</v>
      </c>
      <c r="C221" t="s">
        <v>84</v>
      </c>
    </row>
    <row r="222" spans="1:3" x14ac:dyDescent="0.25">
      <c r="A222">
        <v>40009501</v>
      </c>
      <c r="B222" s="56">
        <v>3924.080919</v>
      </c>
      <c r="C222" t="s">
        <v>82</v>
      </c>
    </row>
    <row r="223" spans="1:3" x14ac:dyDescent="0.25">
      <c r="A223">
        <v>40009645</v>
      </c>
      <c r="B223" s="56">
        <v>8.8611930000000001</v>
      </c>
      <c r="C223" t="s">
        <v>81</v>
      </c>
    </row>
    <row r="224" spans="1:3" x14ac:dyDescent="0.25">
      <c r="A224">
        <v>40009787</v>
      </c>
      <c r="B224" s="56">
        <v>0.42827399999999999</v>
      </c>
      <c r="C224" t="s">
        <v>83</v>
      </c>
    </row>
    <row r="225" spans="1:3" x14ac:dyDescent="0.25">
      <c r="A225">
        <v>40009929</v>
      </c>
      <c r="B225" s="56">
        <v>29484.758061</v>
      </c>
      <c r="C225" t="s">
        <v>87</v>
      </c>
    </row>
    <row r="226" spans="1:3" x14ac:dyDescent="0.25">
      <c r="A226">
        <v>40009981</v>
      </c>
      <c r="B226" s="56">
        <v>10383.686675999999</v>
      </c>
      <c r="C226" t="s">
        <v>87</v>
      </c>
    </row>
    <row r="227" spans="1:3" x14ac:dyDescent="0.25">
      <c r="A227">
        <v>40009983</v>
      </c>
      <c r="B227" s="56">
        <v>10329.652773</v>
      </c>
      <c r="C227" t="s">
        <v>82</v>
      </c>
    </row>
    <row r="228" spans="1:3" x14ac:dyDescent="0.25">
      <c r="A228">
        <v>40009985</v>
      </c>
      <c r="B228" s="56">
        <v>16349.696451</v>
      </c>
      <c r="C228" t="s">
        <v>87</v>
      </c>
    </row>
    <row r="229" spans="1:3" x14ac:dyDescent="0.25">
      <c r="A229">
        <v>40009987</v>
      </c>
      <c r="B229" s="56">
        <v>26413.125948000001</v>
      </c>
      <c r="C229" t="s">
        <v>87</v>
      </c>
    </row>
    <row r="230" spans="1:3" x14ac:dyDescent="0.25">
      <c r="A230">
        <v>40010033</v>
      </c>
      <c r="B230" s="56">
        <v>33966.166211999996</v>
      </c>
      <c r="C230" t="s">
        <v>82</v>
      </c>
    </row>
    <row r="231" spans="1:3" x14ac:dyDescent="0.25">
      <c r="A231">
        <v>40010035</v>
      </c>
      <c r="B231" s="56">
        <v>180827.74492200001</v>
      </c>
      <c r="C231" t="s">
        <v>82</v>
      </c>
    </row>
    <row r="232" spans="1:3" x14ac:dyDescent="0.25">
      <c r="A232">
        <v>40010045</v>
      </c>
      <c r="B232" s="56">
        <v>69641.747306999998</v>
      </c>
      <c r="C232" t="s">
        <v>82</v>
      </c>
    </row>
    <row r="233" spans="1:3" x14ac:dyDescent="0.25">
      <c r="A233">
        <v>40010051</v>
      </c>
      <c r="B233" s="56">
        <v>32846.997552000001</v>
      </c>
      <c r="C233" t="s">
        <v>82</v>
      </c>
    </row>
    <row r="234" spans="1:3" x14ac:dyDescent="0.25">
      <c r="A234">
        <v>40010051</v>
      </c>
      <c r="B234" s="56">
        <v>32846.997552000001</v>
      </c>
      <c r="C234" t="s">
        <v>82</v>
      </c>
    </row>
    <row r="235" spans="1:3" x14ac:dyDescent="0.25">
      <c r="A235">
        <v>40010105</v>
      </c>
      <c r="B235" s="56">
        <v>135817.606463</v>
      </c>
      <c r="C235" t="s">
        <v>82</v>
      </c>
    </row>
    <row r="236" spans="1:3" x14ac:dyDescent="0.25">
      <c r="A236">
        <v>40010127</v>
      </c>
      <c r="B236" s="56">
        <v>160263.41931600001</v>
      </c>
      <c r="C236" t="s">
        <v>82</v>
      </c>
    </row>
    <row r="237" spans="1:3" x14ac:dyDescent="0.25">
      <c r="A237">
        <v>40010149</v>
      </c>
      <c r="B237" s="56">
        <v>52041.755898000003</v>
      </c>
      <c r="C237" t="s">
        <v>82</v>
      </c>
    </row>
    <row r="238" spans="1:3" x14ac:dyDescent="0.25">
      <c r="A238">
        <v>40010171</v>
      </c>
      <c r="B238" s="56">
        <v>27890.232777000001</v>
      </c>
      <c r="C238" t="s">
        <v>87</v>
      </c>
    </row>
    <row r="239" spans="1:3" x14ac:dyDescent="0.25">
      <c r="A239">
        <v>40010175</v>
      </c>
      <c r="B239" s="56">
        <v>448973.91</v>
      </c>
      <c r="C239" t="s">
        <v>84</v>
      </c>
    </row>
    <row r="240" spans="1:3" x14ac:dyDescent="0.25">
      <c r="A240">
        <v>40010203</v>
      </c>
      <c r="B240" s="56">
        <v>1282.2421589999999</v>
      </c>
      <c r="C240" t="s">
        <v>82</v>
      </c>
    </row>
    <row r="241" spans="1:3" x14ac:dyDescent="0.25">
      <c r="A241">
        <v>40010221</v>
      </c>
      <c r="B241" s="56">
        <v>6.1080029999999983</v>
      </c>
      <c r="C241" t="s">
        <v>83</v>
      </c>
    </row>
    <row r="242" spans="1:3" x14ac:dyDescent="0.25">
      <c r="A242">
        <v>40010225</v>
      </c>
      <c r="B242" s="56">
        <v>17.365490999999999</v>
      </c>
      <c r="C242" t="s">
        <v>81</v>
      </c>
    </row>
    <row r="243" spans="1:3" x14ac:dyDescent="0.25">
      <c r="A243">
        <v>40010373</v>
      </c>
      <c r="B243" s="56">
        <v>0</v>
      </c>
      <c r="C243" t="s">
        <v>83</v>
      </c>
    </row>
    <row r="244" spans="1:3" x14ac:dyDescent="0.25">
      <c r="A244">
        <v>40010447</v>
      </c>
      <c r="B244" s="56">
        <v>4.7314080000000001</v>
      </c>
      <c r="C244" t="s">
        <v>83</v>
      </c>
    </row>
    <row r="245" spans="1:3" x14ac:dyDescent="0.25">
      <c r="A245">
        <v>40012383</v>
      </c>
      <c r="B245" s="56">
        <v>0</v>
      </c>
      <c r="C245" t="s">
        <v>83</v>
      </c>
    </row>
    <row r="246" spans="1:3" x14ac:dyDescent="0.25">
      <c r="A246">
        <v>40012383</v>
      </c>
      <c r="B246" s="56">
        <v>0</v>
      </c>
      <c r="C246" t="s">
        <v>83</v>
      </c>
    </row>
    <row r="247" spans="1:3" x14ac:dyDescent="0.25">
      <c r="A247">
        <v>40014059</v>
      </c>
      <c r="B247" s="56">
        <v>0</v>
      </c>
      <c r="C247" t="s">
        <v>83</v>
      </c>
    </row>
    <row r="248" spans="1:3" x14ac:dyDescent="0.25">
      <c r="A248">
        <v>40014059</v>
      </c>
      <c r="B248" s="56">
        <v>0</v>
      </c>
      <c r="C248" t="s">
        <v>83</v>
      </c>
    </row>
    <row r="249" spans="1:3" x14ac:dyDescent="0.25">
      <c r="A249">
        <v>40014145</v>
      </c>
      <c r="B249" s="56">
        <v>12.715659</v>
      </c>
      <c r="C249" t="s">
        <v>83</v>
      </c>
    </row>
    <row r="250" spans="1:3" x14ac:dyDescent="0.25">
      <c r="A250">
        <v>40019355</v>
      </c>
      <c r="B250" s="56">
        <v>45695.816099999996</v>
      </c>
      <c r="C250" t="s">
        <v>82</v>
      </c>
    </row>
    <row r="251" spans="1:3" x14ac:dyDescent="0.25">
      <c r="A251">
        <v>40024003</v>
      </c>
      <c r="B251" s="56">
        <v>12129.800562</v>
      </c>
      <c r="C251" t="s">
        <v>82</v>
      </c>
    </row>
    <row r="252" spans="1:3" x14ac:dyDescent="0.25">
      <c r="A252">
        <v>40024005</v>
      </c>
      <c r="B252" s="56">
        <v>6078.2991389999997</v>
      </c>
      <c r="C252" t="s">
        <v>87</v>
      </c>
    </row>
    <row r="253" spans="1:3" x14ac:dyDescent="0.25">
      <c r="A253">
        <v>40024009</v>
      </c>
      <c r="B253" s="56">
        <v>6673.977288</v>
      </c>
      <c r="C253" t="s">
        <v>82</v>
      </c>
    </row>
    <row r="254" spans="1:3" x14ac:dyDescent="0.25">
      <c r="A254">
        <v>40024011</v>
      </c>
      <c r="B254" s="56">
        <v>6907.3866180000005</v>
      </c>
      <c r="C254" t="s">
        <v>82</v>
      </c>
    </row>
    <row r="255" spans="1:3" x14ac:dyDescent="0.25">
      <c r="A255">
        <v>40024575</v>
      </c>
      <c r="B255" s="56">
        <v>4459.0971149999996</v>
      </c>
      <c r="C255" t="s">
        <v>87</v>
      </c>
    </row>
    <row r="256" spans="1:3" x14ac:dyDescent="0.25">
      <c r="A256">
        <v>40024581</v>
      </c>
      <c r="B256" s="56">
        <v>11588.146119000001</v>
      </c>
      <c r="C256" t="s">
        <v>82</v>
      </c>
    </row>
    <row r="257" spans="1:3" x14ac:dyDescent="0.25">
      <c r="A257">
        <v>40024607</v>
      </c>
      <c r="B257" s="56">
        <v>13832.016363000001</v>
      </c>
      <c r="C257" t="s">
        <v>87</v>
      </c>
    </row>
    <row r="258" spans="1:3" x14ac:dyDescent="0.25">
      <c r="A258">
        <v>40024619</v>
      </c>
      <c r="B258" s="56">
        <v>11352.553688</v>
      </c>
      <c r="C258" t="s">
        <v>82</v>
      </c>
    </row>
    <row r="259" spans="1:3" x14ac:dyDescent="0.25">
      <c r="A259">
        <v>40024635</v>
      </c>
      <c r="B259" s="56">
        <v>61301.641400999993</v>
      </c>
      <c r="C259" t="s">
        <v>82</v>
      </c>
    </row>
    <row r="260" spans="1:3" x14ac:dyDescent="0.25">
      <c r="A260">
        <v>40024653</v>
      </c>
      <c r="B260" s="56">
        <v>5590.6480079999992</v>
      </c>
      <c r="C260" t="s">
        <v>87</v>
      </c>
    </row>
    <row r="261" spans="1:3" x14ac:dyDescent="0.25">
      <c r="A261">
        <v>40024769</v>
      </c>
      <c r="B261" s="56">
        <v>68299.618166999993</v>
      </c>
      <c r="C261" t="s">
        <v>82</v>
      </c>
    </row>
    <row r="262" spans="1:3" x14ac:dyDescent="0.25">
      <c r="A262">
        <v>40147211</v>
      </c>
      <c r="B262" s="56">
        <v>230911.065</v>
      </c>
      <c r="C262" t="s">
        <v>82</v>
      </c>
    </row>
    <row r="263" spans="1:3" x14ac:dyDescent="0.25">
      <c r="A263">
        <v>41151577</v>
      </c>
      <c r="B263" s="56">
        <v>480.000045</v>
      </c>
      <c r="C263" t="s">
        <v>83</v>
      </c>
    </row>
    <row r="264" spans="1:3" x14ac:dyDescent="0.25">
      <c r="A264">
        <v>41261847</v>
      </c>
      <c r="B264" s="56">
        <v>78876.680750999993</v>
      </c>
      <c r="C264" t="s">
        <v>82</v>
      </c>
    </row>
    <row r="265" spans="1:3" x14ac:dyDescent="0.25">
      <c r="A265">
        <v>41754530</v>
      </c>
      <c r="B265" s="56">
        <v>121062.281571</v>
      </c>
      <c r="C265" t="s">
        <v>82</v>
      </c>
    </row>
    <row r="266" spans="1:3" x14ac:dyDescent="0.25">
      <c r="A266">
        <v>41759402</v>
      </c>
      <c r="B266" s="56">
        <v>121753.005957</v>
      </c>
      <c r="C266" t="s">
        <v>82</v>
      </c>
    </row>
    <row r="267" spans="1:3" x14ac:dyDescent="0.25">
      <c r="A267">
        <v>41761048</v>
      </c>
      <c r="B267" s="56">
        <v>0</v>
      </c>
      <c r="C267" t="s">
        <v>87</v>
      </c>
    </row>
    <row r="268" spans="1:3" x14ac:dyDescent="0.25">
      <c r="A268">
        <v>41923312</v>
      </c>
      <c r="B268" s="56">
        <v>41322.397683000003</v>
      </c>
      <c r="C268" t="s">
        <v>85</v>
      </c>
    </row>
    <row r="269" spans="1:3" x14ac:dyDescent="0.25">
      <c r="A269">
        <v>41963829</v>
      </c>
      <c r="B269" s="56">
        <v>25988.635034999999</v>
      </c>
      <c r="C269" t="s">
        <v>82</v>
      </c>
    </row>
    <row r="270" spans="1:3" x14ac:dyDescent="0.25">
      <c r="A270">
        <v>42004569</v>
      </c>
      <c r="B270" s="56">
        <v>43737.043779</v>
      </c>
      <c r="C270" t="s">
        <v>82</v>
      </c>
    </row>
    <row r="271" spans="1:3" x14ac:dyDescent="0.25">
      <c r="A271">
        <v>42004633</v>
      </c>
      <c r="B271" s="56">
        <v>74549.695968</v>
      </c>
      <c r="C271" t="s">
        <v>84</v>
      </c>
    </row>
    <row r="272" spans="1:3" x14ac:dyDescent="0.25">
      <c r="A272">
        <v>42400622</v>
      </c>
      <c r="B272" s="56">
        <v>0</v>
      </c>
      <c r="C272" t="s">
        <v>87</v>
      </c>
    </row>
    <row r="273" spans="1:3" x14ac:dyDescent="0.25">
      <c r="A273">
        <v>42425159</v>
      </c>
      <c r="B273" s="56">
        <v>701.47795199999996</v>
      </c>
      <c r="C273" t="s">
        <v>87</v>
      </c>
    </row>
    <row r="274" spans="1:3" x14ac:dyDescent="0.25">
      <c r="A274">
        <v>42434070</v>
      </c>
      <c r="B274" s="56">
        <v>28332.762182999999</v>
      </c>
      <c r="C274" t="s">
        <v>82</v>
      </c>
    </row>
    <row r="275" spans="1:3" x14ac:dyDescent="0.25">
      <c r="A275">
        <v>42437388</v>
      </c>
      <c r="B275" s="56">
        <v>26887.011128999999</v>
      </c>
      <c r="C275" t="s">
        <v>82</v>
      </c>
    </row>
    <row r="276" spans="1:3" x14ac:dyDescent="0.25">
      <c r="A276">
        <v>42509891</v>
      </c>
      <c r="B276" s="56">
        <v>87642.378845999992</v>
      </c>
      <c r="C276" t="s">
        <v>84</v>
      </c>
    </row>
    <row r="277" spans="1:3" x14ac:dyDescent="0.25">
      <c r="A277">
        <v>42533494</v>
      </c>
      <c r="B277" s="56">
        <v>44339.553917999998</v>
      </c>
      <c r="C277" t="s">
        <v>82</v>
      </c>
    </row>
    <row r="278" spans="1:3" x14ac:dyDescent="0.25">
      <c r="A278">
        <v>42539988</v>
      </c>
      <c r="B278" s="56">
        <v>12838.175955000001</v>
      </c>
      <c r="C278" t="s">
        <v>87</v>
      </c>
    </row>
    <row r="279" spans="1:3" x14ac:dyDescent="0.25">
      <c r="A279">
        <v>42662058</v>
      </c>
      <c r="B279" s="56">
        <v>23454.660141</v>
      </c>
      <c r="C279" t="s">
        <v>82</v>
      </c>
    </row>
    <row r="280" spans="1:3" x14ac:dyDescent="0.25">
      <c r="A280">
        <v>42709643</v>
      </c>
      <c r="B280" s="56">
        <v>107733.85425</v>
      </c>
      <c r="C280" t="s">
        <v>82</v>
      </c>
    </row>
    <row r="281" spans="1:3" x14ac:dyDescent="0.25">
      <c r="A281">
        <v>42732285</v>
      </c>
      <c r="B281" s="56">
        <v>26004.787082999999</v>
      </c>
      <c r="C281" t="s">
        <v>82</v>
      </c>
    </row>
    <row r="282" spans="1:3" x14ac:dyDescent="0.25">
      <c r="A282">
        <v>42771684</v>
      </c>
      <c r="B282" s="56">
        <v>25149.860406</v>
      </c>
      <c r="C282" t="s">
        <v>87</v>
      </c>
    </row>
    <row r="283" spans="1:3" x14ac:dyDescent="0.25">
      <c r="A283">
        <v>42789215</v>
      </c>
      <c r="B283" s="56">
        <v>21433.913806</v>
      </c>
      <c r="C283" t="s">
        <v>87</v>
      </c>
    </row>
    <row r="284" spans="1:3" x14ac:dyDescent="0.25">
      <c r="A284">
        <v>42800377</v>
      </c>
      <c r="B284" s="56">
        <v>89438.060348999992</v>
      </c>
      <c r="C284" t="s">
        <v>82</v>
      </c>
    </row>
    <row r="285" spans="1:3" x14ac:dyDescent="0.25">
      <c r="A285">
        <v>42801825</v>
      </c>
      <c r="B285" s="56">
        <v>19.425284999999999</v>
      </c>
      <c r="C285" t="s">
        <v>87</v>
      </c>
    </row>
    <row r="286" spans="1:3" x14ac:dyDescent="0.25">
      <c r="A286">
        <v>42802724</v>
      </c>
      <c r="B286" s="56">
        <v>23641.030709999999</v>
      </c>
      <c r="C286" t="s">
        <v>87</v>
      </c>
    </row>
    <row r="287" spans="1:3" x14ac:dyDescent="0.25">
      <c r="A287">
        <v>42831968</v>
      </c>
      <c r="B287" s="56">
        <v>15349.85001</v>
      </c>
      <c r="C287" t="s">
        <v>87</v>
      </c>
    </row>
    <row r="288" spans="1:3" x14ac:dyDescent="0.25">
      <c r="A288">
        <v>42840089</v>
      </c>
      <c r="B288" s="56">
        <v>53579.606255999999</v>
      </c>
      <c r="C288" t="s">
        <v>82</v>
      </c>
    </row>
    <row r="289" spans="1:3" x14ac:dyDescent="0.25">
      <c r="A289">
        <v>42840093</v>
      </c>
      <c r="B289" s="56">
        <v>29486.542536000001</v>
      </c>
      <c r="C289" t="s">
        <v>82</v>
      </c>
    </row>
    <row r="290" spans="1:3" x14ac:dyDescent="0.25">
      <c r="A290">
        <v>42856216</v>
      </c>
      <c r="B290" s="56">
        <v>43540.775249999999</v>
      </c>
      <c r="C290" t="s">
        <v>82</v>
      </c>
    </row>
    <row r="291" spans="1:3" x14ac:dyDescent="0.25">
      <c r="A291">
        <v>42892630</v>
      </c>
      <c r="B291" s="56">
        <v>6023.9389319999991</v>
      </c>
      <c r="C291" t="s">
        <v>87</v>
      </c>
    </row>
    <row r="292" spans="1:3" x14ac:dyDescent="0.25">
      <c r="A292">
        <v>42894920</v>
      </c>
      <c r="B292" s="56">
        <v>34590.355173000004</v>
      </c>
      <c r="C292" t="s">
        <v>87</v>
      </c>
    </row>
    <row r="293" spans="1:3" x14ac:dyDescent="0.25">
      <c r="A293">
        <v>42895382</v>
      </c>
      <c r="B293" s="56">
        <v>59309.626859999997</v>
      </c>
      <c r="C293" t="s">
        <v>82</v>
      </c>
    </row>
    <row r="294" spans="1:3" x14ac:dyDescent="0.25">
      <c r="A294">
        <v>42921985</v>
      </c>
      <c r="B294" s="56">
        <v>93244.427099999986</v>
      </c>
      <c r="C294" t="s">
        <v>82</v>
      </c>
    </row>
    <row r="295" spans="1:3" x14ac:dyDescent="0.25">
      <c r="A295">
        <v>42961418</v>
      </c>
      <c r="B295" s="56">
        <v>18090.888395000002</v>
      </c>
      <c r="C295" t="s">
        <v>87</v>
      </c>
    </row>
    <row r="296" spans="1:3" x14ac:dyDescent="0.25">
      <c r="A296">
        <v>42973839</v>
      </c>
      <c r="B296" s="56">
        <v>502617.34517500008</v>
      </c>
      <c r="C296" t="s">
        <v>82</v>
      </c>
    </row>
    <row r="297" spans="1:3" x14ac:dyDescent="0.25">
      <c r="A297">
        <v>42980490</v>
      </c>
      <c r="B297" s="56">
        <v>84345.025940999985</v>
      </c>
      <c r="C297" t="s">
        <v>82</v>
      </c>
    </row>
    <row r="298" spans="1:3" x14ac:dyDescent="0.25">
      <c r="A298">
        <v>43009131</v>
      </c>
      <c r="B298" s="56">
        <v>299333.54681999999</v>
      </c>
      <c r="C298" t="s">
        <v>82</v>
      </c>
    </row>
    <row r="299" spans="1:3" x14ac:dyDescent="0.25">
      <c r="A299">
        <v>43034565</v>
      </c>
      <c r="B299" s="56">
        <v>22548.891221999998</v>
      </c>
      <c r="C299" t="s">
        <v>82</v>
      </c>
    </row>
    <row r="300" spans="1:3" x14ac:dyDescent="0.25">
      <c r="A300">
        <v>43035067</v>
      </c>
      <c r="B300" s="56">
        <v>110540.109438</v>
      </c>
      <c r="C300" t="s">
        <v>82</v>
      </c>
    </row>
    <row r="301" spans="1:3" x14ac:dyDescent="0.25">
      <c r="A301">
        <v>43081186</v>
      </c>
      <c r="B301" s="56">
        <v>200718.992034</v>
      </c>
      <c r="C301" t="s">
        <v>82</v>
      </c>
    </row>
    <row r="302" spans="1:3" x14ac:dyDescent="0.25">
      <c r="A302">
        <v>43091016</v>
      </c>
      <c r="B302" s="56">
        <v>129189.005055</v>
      </c>
      <c r="C302" t="s">
        <v>82</v>
      </c>
    </row>
    <row r="303" spans="1:3" x14ac:dyDescent="0.25">
      <c r="A303">
        <v>43122687</v>
      </c>
      <c r="B303" s="56">
        <v>79861.476419999992</v>
      </c>
      <c r="C303" t="s">
        <v>87</v>
      </c>
    </row>
    <row r="304" spans="1:3" x14ac:dyDescent="0.25">
      <c r="A304">
        <v>43123501</v>
      </c>
      <c r="B304" s="56">
        <v>32467.757850000002</v>
      </c>
      <c r="C304" t="s">
        <v>82</v>
      </c>
    </row>
    <row r="305" spans="1:3" x14ac:dyDescent="0.25">
      <c r="A305">
        <v>40011281</v>
      </c>
      <c r="B305" s="56">
        <v>41489.076000000001</v>
      </c>
      <c r="C305" t="s">
        <v>82</v>
      </c>
    </row>
    <row r="306" spans="1:3" x14ac:dyDescent="0.25">
      <c r="A306">
        <v>40011161</v>
      </c>
      <c r="B306" s="56">
        <v>8258459.3399999999</v>
      </c>
      <c r="C306" t="s">
        <v>86</v>
      </c>
    </row>
    <row r="307" spans="1:3" x14ac:dyDescent="0.25">
      <c r="A307">
        <v>40011313</v>
      </c>
      <c r="B307" s="56">
        <v>1776080.088</v>
      </c>
      <c r="C307" t="s">
        <v>84</v>
      </c>
    </row>
    <row r="308" spans="1:3" x14ac:dyDescent="0.25">
      <c r="A308">
        <v>41231881</v>
      </c>
      <c r="B308" s="56">
        <v>480.000045</v>
      </c>
      <c r="C308" t="s">
        <v>83</v>
      </c>
    </row>
    <row r="309" spans="1:3" x14ac:dyDescent="0.25">
      <c r="A309">
        <v>42798221</v>
      </c>
      <c r="B309" s="56">
        <v>972618.10799999989</v>
      </c>
      <c r="C309" t="s">
        <v>84</v>
      </c>
    </row>
    <row r="310" spans="1:3" x14ac:dyDescent="0.25">
      <c r="A310">
        <v>40009791</v>
      </c>
      <c r="B310" s="56">
        <v>310091.815703</v>
      </c>
      <c r="C310" t="s">
        <v>84</v>
      </c>
    </row>
    <row r="311" spans="1:3" x14ac:dyDescent="0.25">
      <c r="A311">
        <v>42510257</v>
      </c>
      <c r="B311" s="56">
        <v>2579893.4879999999</v>
      </c>
      <c r="C311" t="s">
        <v>84</v>
      </c>
    </row>
    <row r="312" spans="1:3" x14ac:dyDescent="0.25">
      <c r="A312">
        <v>42510257</v>
      </c>
      <c r="B312" s="56">
        <v>2579893.4879999999</v>
      </c>
      <c r="C312" t="s">
        <v>84</v>
      </c>
    </row>
    <row r="313" spans="1:3" x14ac:dyDescent="0.25">
      <c r="A313">
        <v>42510257</v>
      </c>
      <c r="B313" s="56">
        <v>2579893.4879999999</v>
      </c>
      <c r="C313" t="s">
        <v>84</v>
      </c>
    </row>
    <row r="314" spans="1:3" x14ac:dyDescent="0.25">
      <c r="A314">
        <v>40009006</v>
      </c>
      <c r="B314" s="56">
        <v>135264.47312099999</v>
      </c>
      <c r="C314" t="s">
        <v>82</v>
      </c>
    </row>
    <row r="315" spans="1:3" x14ac:dyDescent="0.25">
      <c r="A315">
        <v>40009006</v>
      </c>
      <c r="B315" s="56">
        <v>135264.47312099999</v>
      </c>
      <c r="C315" t="s">
        <v>82</v>
      </c>
    </row>
    <row r="316" spans="1:3" x14ac:dyDescent="0.25">
      <c r="A316">
        <v>40009713</v>
      </c>
      <c r="B316" s="56">
        <v>274307.29178000003</v>
      </c>
      <c r="C316" t="s">
        <v>84</v>
      </c>
    </row>
    <row r="317" spans="1:3" x14ac:dyDescent="0.25">
      <c r="A317">
        <v>40009713</v>
      </c>
      <c r="B317" s="56">
        <v>274307.29178000003</v>
      </c>
      <c r="C317" t="s">
        <v>84</v>
      </c>
    </row>
    <row r="318" spans="1:3" x14ac:dyDescent="0.25">
      <c r="A318">
        <v>42664506</v>
      </c>
      <c r="B318" s="56">
        <v>62739.373545000002</v>
      </c>
      <c r="C318" t="s">
        <v>82</v>
      </c>
    </row>
    <row r="319" spans="1:3" x14ac:dyDescent="0.25">
      <c r="A319">
        <v>42664506</v>
      </c>
      <c r="B319" s="56">
        <v>62739.373545000002</v>
      </c>
      <c r="C319" t="s">
        <v>82</v>
      </c>
    </row>
    <row r="320" spans="1:3" x14ac:dyDescent="0.25">
      <c r="A320">
        <v>40008698</v>
      </c>
      <c r="B320" s="56">
        <v>86451.406923999995</v>
      </c>
      <c r="C320" t="s">
        <v>82</v>
      </c>
    </row>
    <row r="321" spans="1:3" x14ac:dyDescent="0.25">
      <c r="A321">
        <v>40008698</v>
      </c>
      <c r="B321" s="56">
        <v>86451.406923999995</v>
      </c>
      <c r="C321" t="s">
        <v>82</v>
      </c>
    </row>
    <row r="322" spans="1:3" x14ac:dyDescent="0.25">
      <c r="A322">
        <v>40008698</v>
      </c>
      <c r="B322" s="56">
        <v>86451.406923999995</v>
      </c>
      <c r="C322" t="s">
        <v>82</v>
      </c>
    </row>
    <row r="323" spans="1:3" x14ac:dyDescent="0.25">
      <c r="A323">
        <v>40009699</v>
      </c>
      <c r="B323" s="56">
        <v>40682.25</v>
      </c>
      <c r="C323" t="s">
        <v>90</v>
      </c>
    </row>
    <row r="324" spans="1:3" x14ac:dyDescent="0.25">
      <c r="A324">
        <v>40009699</v>
      </c>
      <c r="B324" s="56">
        <v>40682.25</v>
      </c>
      <c r="C324" t="s">
        <v>90</v>
      </c>
    </row>
    <row r="325" spans="1:3" x14ac:dyDescent="0.25">
      <c r="A325">
        <v>40009727</v>
      </c>
      <c r="B325" s="56">
        <v>193889</v>
      </c>
      <c r="C325" t="s">
        <v>90</v>
      </c>
    </row>
    <row r="326" spans="1:3" x14ac:dyDescent="0.25">
      <c r="A326">
        <v>40010379</v>
      </c>
      <c r="B326" s="56">
        <v>1592.604</v>
      </c>
      <c r="C326" t="s">
        <v>90</v>
      </c>
    </row>
    <row r="327" spans="1:3" x14ac:dyDescent="0.25">
      <c r="A327">
        <v>40010379</v>
      </c>
      <c r="B327" s="56">
        <v>1592.604</v>
      </c>
      <c r="C327" t="s">
        <v>90</v>
      </c>
    </row>
    <row r="328" spans="1:3" x14ac:dyDescent="0.25">
      <c r="A328">
        <v>40010403</v>
      </c>
      <c r="B328" s="56">
        <v>1867226.1</v>
      </c>
      <c r="C328" t="s">
        <v>90</v>
      </c>
    </row>
    <row r="329" spans="1:3" x14ac:dyDescent="0.25">
      <c r="A329">
        <v>40013969</v>
      </c>
      <c r="B329" s="56">
        <v>128026.164</v>
      </c>
      <c r="C329" t="s">
        <v>90</v>
      </c>
    </row>
    <row r="330" spans="1:3" x14ac:dyDescent="0.25">
      <c r="A330">
        <v>42787059</v>
      </c>
      <c r="B330" s="56">
        <v>16191402.672</v>
      </c>
      <c r="C330" t="s">
        <v>86</v>
      </c>
    </row>
    <row r="331" spans="1:3" x14ac:dyDescent="0.25">
      <c r="A331">
        <v>40008912</v>
      </c>
      <c r="B331" s="56">
        <v>1755709.263</v>
      </c>
      <c r="C331" t="s">
        <v>86</v>
      </c>
    </row>
    <row r="332" spans="1:3" x14ac:dyDescent="0.25">
      <c r="A332">
        <v>40011385</v>
      </c>
      <c r="B332" s="56">
        <v>5395906.1909999996</v>
      </c>
      <c r="C332" t="s">
        <v>86</v>
      </c>
    </row>
    <row r="333" spans="1:3" x14ac:dyDescent="0.25">
      <c r="A333">
        <v>42453310</v>
      </c>
      <c r="B333" s="56">
        <v>7263921.9809999997</v>
      </c>
      <c r="C333" t="s">
        <v>86</v>
      </c>
    </row>
    <row r="334" spans="1:3" x14ac:dyDescent="0.25">
      <c r="A334">
        <v>42453310</v>
      </c>
      <c r="B334" s="56">
        <v>7263921.9809999997</v>
      </c>
      <c r="C334" t="s">
        <v>86</v>
      </c>
    </row>
    <row r="335" spans="1:3" x14ac:dyDescent="0.25">
      <c r="A335">
        <v>40008364</v>
      </c>
      <c r="B335" s="56">
        <v>90751319.755999997</v>
      </c>
      <c r="C335" t="s">
        <v>86</v>
      </c>
    </row>
    <row r="336" spans="1:3" x14ac:dyDescent="0.25">
      <c r="A336">
        <v>40008364</v>
      </c>
      <c r="B336" s="56">
        <v>90751319.755999997</v>
      </c>
      <c r="C336" t="s">
        <v>86</v>
      </c>
    </row>
    <row r="337" spans="1:3" x14ac:dyDescent="0.25">
      <c r="A337">
        <v>42538437</v>
      </c>
      <c r="B337" s="56">
        <v>74852.200169999996</v>
      </c>
      <c r="C337" t="s">
        <v>82</v>
      </c>
    </row>
    <row r="338" spans="1:3" x14ac:dyDescent="0.25">
      <c r="A338">
        <v>40009114</v>
      </c>
      <c r="B338" s="56">
        <v>26756815.833000001</v>
      </c>
      <c r="C338" t="s">
        <v>86</v>
      </c>
    </row>
    <row r="339" spans="1:3" x14ac:dyDescent="0.25">
      <c r="A339">
        <v>40008630</v>
      </c>
      <c r="B339" s="56">
        <v>211525.49100000001</v>
      </c>
      <c r="C339" t="s">
        <v>84</v>
      </c>
    </row>
    <row r="340" spans="1:3" x14ac:dyDescent="0.25">
      <c r="A340">
        <v>40008392</v>
      </c>
      <c r="B340" s="56">
        <v>173818.143576</v>
      </c>
      <c r="C340" t="s">
        <v>82</v>
      </c>
    </row>
    <row r="341" spans="1:3" x14ac:dyDescent="0.25">
      <c r="A341">
        <v>40009911</v>
      </c>
      <c r="B341" s="56">
        <v>198127.71</v>
      </c>
      <c r="C341" t="s">
        <v>84</v>
      </c>
    </row>
    <row r="342" spans="1:3" x14ac:dyDescent="0.25">
      <c r="A342">
        <v>40012007</v>
      </c>
      <c r="B342" s="56">
        <v>37756.449912999997</v>
      </c>
      <c r="C342" t="s">
        <v>82</v>
      </c>
    </row>
    <row r="343" spans="1:3" x14ac:dyDescent="0.25">
      <c r="A343">
        <v>40012013</v>
      </c>
      <c r="B343" s="56">
        <v>33508.853000000003</v>
      </c>
      <c r="C343" t="s">
        <v>82</v>
      </c>
    </row>
    <row r="344" spans="1:3" x14ac:dyDescent="0.25">
      <c r="A344">
        <v>41957601</v>
      </c>
      <c r="B344" s="56">
        <v>208108.717985</v>
      </c>
      <c r="C344" t="s">
        <v>82</v>
      </c>
    </row>
    <row r="345" spans="1:3" x14ac:dyDescent="0.25">
      <c r="A345">
        <v>42957578</v>
      </c>
      <c r="B345" s="56">
        <v>2130557.4939999999</v>
      </c>
      <c r="C345" t="s">
        <v>84</v>
      </c>
    </row>
    <row r="346" spans="1:3" x14ac:dyDescent="0.25">
      <c r="A346">
        <v>40008626</v>
      </c>
      <c r="B346" s="56">
        <v>97966.252844999995</v>
      </c>
      <c r="C346" t="s">
        <v>82</v>
      </c>
    </row>
    <row r="347" spans="1:3" x14ac:dyDescent="0.25">
      <c r="A347">
        <v>41771407</v>
      </c>
      <c r="B347" s="56">
        <v>27583.715796</v>
      </c>
      <c r="C347" t="s">
        <v>82</v>
      </c>
    </row>
    <row r="348" spans="1:3" x14ac:dyDescent="0.25">
      <c r="A348">
        <v>40008836</v>
      </c>
      <c r="B348" s="56">
        <v>7969169.6369999992</v>
      </c>
      <c r="C348" t="s">
        <v>86</v>
      </c>
    </row>
    <row r="349" spans="1:3" x14ac:dyDescent="0.25">
      <c r="A349">
        <v>42020256</v>
      </c>
      <c r="B349" s="56">
        <v>9100.1056800000006</v>
      </c>
      <c r="C349" t="s">
        <v>87</v>
      </c>
    </row>
    <row r="350" spans="1:3" x14ac:dyDescent="0.25">
      <c r="A350">
        <v>42717608</v>
      </c>
      <c r="B350" s="56">
        <v>89281.520954999985</v>
      </c>
      <c r="C350" t="s">
        <v>82</v>
      </c>
    </row>
    <row r="351" spans="1:3" x14ac:dyDescent="0.25">
      <c r="A351">
        <v>40010629</v>
      </c>
      <c r="B351" s="56">
        <v>1071495.804</v>
      </c>
      <c r="C351" t="s">
        <v>84</v>
      </c>
    </row>
    <row r="352" spans="1:3" x14ac:dyDescent="0.25">
      <c r="A352">
        <v>40010637</v>
      </c>
      <c r="B352" s="56">
        <v>51861.117668999999</v>
      </c>
      <c r="C352" t="s">
        <v>82</v>
      </c>
    </row>
    <row r="353" spans="1:3" x14ac:dyDescent="0.25">
      <c r="A353">
        <v>40013741</v>
      </c>
      <c r="B353" s="56">
        <v>393665.67</v>
      </c>
      <c r="C353" t="s">
        <v>84</v>
      </c>
    </row>
    <row r="354" spans="1:3" x14ac:dyDescent="0.25">
      <c r="A354">
        <v>42555158</v>
      </c>
      <c r="B354" s="56">
        <v>221359.598734</v>
      </c>
      <c r="C354" t="s">
        <v>84</v>
      </c>
    </row>
    <row r="355" spans="1:3" x14ac:dyDescent="0.25">
      <c r="A355">
        <v>40009907</v>
      </c>
      <c r="B355" s="56">
        <v>4597.7386560000004</v>
      </c>
      <c r="C355" t="s">
        <v>85</v>
      </c>
    </row>
    <row r="356" spans="1:3" x14ac:dyDescent="0.25">
      <c r="A356">
        <v>40009907</v>
      </c>
      <c r="B356" s="56">
        <v>4597.7386560000004</v>
      </c>
      <c r="C356" t="s">
        <v>85</v>
      </c>
    </row>
    <row r="357" spans="1:3" x14ac:dyDescent="0.25">
      <c r="A357">
        <v>40009092</v>
      </c>
      <c r="B357" s="56">
        <v>372111.51403800002</v>
      </c>
      <c r="C357" t="s">
        <v>84</v>
      </c>
    </row>
    <row r="358" spans="1:3" x14ac:dyDescent="0.25">
      <c r="A358">
        <v>40008578</v>
      </c>
      <c r="B358" s="56">
        <v>133021.57798199999</v>
      </c>
      <c r="C358" t="s">
        <v>82</v>
      </c>
    </row>
    <row r="359" spans="1:3" x14ac:dyDescent="0.25">
      <c r="A359">
        <v>40008618</v>
      </c>
      <c r="B359" s="56">
        <v>1612481.64</v>
      </c>
      <c r="C359" t="s">
        <v>84</v>
      </c>
    </row>
    <row r="360" spans="1:3" x14ac:dyDescent="0.25">
      <c r="A360">
        <v>40008646</v>
      </c>
      <c r="B360" s="56">
        <v>178775.78246300001</v>
      </c>
      <c r="C360" t="s">
        <v>84</v>
      </c>
    </row>
    <row r="361" spans="1:3" x14ac:dyDescent="0.25">
      <c r="A361">
        <v>40008648</v>
      </c>
      <c r="B361" s="56">
        <v>769732.24999999988</v>
      </c>
      <c r="C361" t="s">
        <v>84</v>
      </c>
    </row>
    <row r="362" spans="1:3" x14ac:dyDescent="0.25">
      <c r="A362">
        <v>40008650</v>
      </c>
      <c r="B362" s="56">
        <v>114163.495872</v>
      </c>
      <c r="C362" t="s">
        <v>82</v>
      </c>
    </row>
    <row r="363" spans="1:3" x14ac:dyDescent="0.25">
      <c r="A363">
        <v>40008668</v>
      </c>
      <c r="B363" s="56">
        <v>1347108.155</v>
      </c>
      <c r="C363" t="s">
        <v>84</v>
      </c>
    </row>
    <row r="364" spans="1:3" x14ac:dyDescent="0.25">
      <c r="A364">
        <v>40008676</v>
      </c>
      <c r="B364" s="56">
        <v>68872.071808999986</v>
      </c>
      <c r="C364" t="s">
        <v>82</v>
      </c>
    </row>
    <row r="365" spans="1:3" x14ac:dyDescent="0.25">
      <c r="A365">
        <v>40008678</v>
      </c>
      <c r="B365" s="56">
        <v>66957.070031999989</v>
      </c>
      <c r="C365" t="s">
        <v>82</v>
      </c>
    </row>
    <row r="366" spans="1:3" x14ac:dyDescent="0.25">
      <c r="A366">
        <v>40030171</v>
      </c>
      <c r="B366" s="56">
        <v>0</v>
      </c>
      <c r="C366" t="s">
        <v>90</v>
      </c>
    </row>
    <row r="367" spans="1:3" x14ac:dyDescent="0.25">
      <c r="A367">
        <v>40032971</v>
      </c>
      <c r="B367" s="56">
        <v>113287.68889200001</v>
      </c>
      <c r="C367" t="s">
        <v>82</v>
      </c>
    </row>
    <row r="368" spans="1:3" x14ac:dyDescent="0.25">
      <c r="A368">
        <v>42805406</v>
      </c>
      <c r="B368" s="56">
        <v>163371.83930200001</v>
      </c>
      <c r="C368" t="s">
        <v>82</v>
      </c>
    </row>
    <row r="369" spans="1:3" x14ac:dyDescent="0.25">
      <c r="A369">
        <v>42857184</v>
      </c>
      <c r="B369" s="56">
        <v>180897.338437</v>
      </c>
      <c r="C369" t="s">
        <v>82</v>
      </c>
    </row>
    <row r="370" spans="1:3" x14ac:dyDescent="0.25">
      <c r="A370">
        <v>42857186</v>
      </c>
      <c r="B370" s="56">
        <v>126132.17258899999</v>
      </c>
      <c r="C370" t="s">
        <v>82</v>
      </c>
    </row>
    <row r="371" spans="1:3" x14ac:dyDescent="0.25">
      <c r="A371">
        <v>43062118</v>
      </c>
      <c r="B371" s="56">
        <v>18896057.144632</v>
      </c>
      <c r="C371" t="s">
        <v>90</v>
      </c>
    </row>
    <row r="372" spans="1:3" x14ac:dyDescent="0.25">
      <c r="A372">
        <v>42531958</v>
      </c>
      <c r="B372" s="56">
        <v>17388898.994688001</v>
      </c>
      <c r="C372" t="s">
        <v>84</v>
      </c>
    </row>
    <row r="373" spans="1:3" x14ac:dyDescent="0.25">
      <c r="A373">
        <v>42755681</v>
      </c>
      <c r="B373" s="56">
        <v>305075.33279999997</v>
      </c>
      <c r="C373" t="s">
        <v>84</v>
      </c>
    </row>
    <row r="374" spans="1:3" x14ac:dyDescent="0.25">
      <c r="A374">
        <v>40011849</v>
      </c>
      <c r="B374" s="56">
        <v>10546.546367000001</v>
      </c>
      <c r="C374" t="s">
        <v>82</v>
      </c>
    </row>
    <row r="375" spans="1:3" x14ac:dyDescent="0.25">
      <c r="A375">
        <v>40011875</v>
      </c>
      <c r="B375" s="56">
        <v>162619.50533499999</v>
      </c>
      <c r="C375" t="s">
        <v>82</v>
      </c>
    </row>
    <row r="376" spans="1:3" x14ac:dyDescent="0.25">
      <c r="A376">
        <v>40011881</v>
      </c>
      <c r="B376" s="56">
        <v>546119.74899999995</v>
      </c>
      <c r="C376" t="s">
        <v>84</v>
      </c>
    </row>
    <row r="377" spans="1:3" x14ac:dyDescent="0.25">
      <c r="A377">
        <v>40011905</v>
      </c>
      <c r="B377" s="56">
        <v>44097.579057000003</v>
      </c>
      <c r="C377" t="s">
        <v>85</v>
      </c>
    </row>
    <row r="378" spans="1:3" x14ac:dyDescent="0.25">
      <c r="A378">
        <v>40011907</v>
      </c>
      <c r="B378" s="56">
        <v>44965.970020999986</v>
      </c>
      <c r="C378" t="s">
        <v>82</v>
      </c>
    </row>
    <row r="379" spans="1:3" x14ac:dyDescent="0.25">
      <c r="A379">
        <v>40011909</v>
      </c>
      <c r="B379" s="56">
        <v>44937.057017999992</v>
      </c>
      <c r="C379" t="s">
        <v>82</v>
      </c>
    </row>
    <row r="380" spans="1:3" x14ac:dyDescent="0.25">
      <c r="A380">
        <v>40011911</v>
      </c>
      <c r="B380" s="56">
        <v>38006.390960999997</v>
      </c>
      <c r="C380" t="s">
        <v>82</v>
      </c>
    </row>
    <row r="381" spans="1:3" x14ac:dyDescent="0.25">
      <c r="A381">
        <v>40011913</v>
      </c>
      <c r="B381" s="56">
        <v>235480.11970000001</v>
      </c>
      <c r="C381" t="s">
        <v>84</v>
      </c>
    </row>
    <row r="382" spans="1:3" x14ac:dyDescent="0.25">
      <c r="A382">
        <v>40011919</v>
      </c>
      <c r="B382" s="56">
        <v>99026.361216999998</v>
      </c>
      <c r="C382" t="s">
        <v>82</v>
      </c>
    </row>
    <row r="383" spans="1:3" x14ac:dyDescent="0.25">
      <c r="A383">
        <v>40011965</v>
      </c>
      <c r="B383" s="56">
        <v>169163.61785400001</v>
      </c>
      <c r="C383" t="s">
        <v>82</v>
      </c>
    </row>
    <row r="384" spans="1:3" x14ac:dyDescent="0.25">
      <c r="A384">
        <v>40011989</v>
      </c>
      <c r="B384" s="56">
        <v>40980.356983999998</v>
      </c>
      <c r="C384" t="s">
        <v>82</v>
      </c>
    </row>
    <row r="385" spans="1:3" x14ac:dyDescent="0.25">
      <c r="A385">
        <v>40012011</v>
      </c>
      <c r="B385" s="56">
        <v>34821.764788999993</v>
      </c>
      <c r="C385" t="s">
        <v>85</v>
      </c>
    </row>
    <row r="386" spans="1:3" x14ac:dyDescent="0.25">
      <c r="A386">
        <v>40012049</v>
      </c>
      <c r="B386" s="56">
        <v>32920.134828000002</v>
      </c>
      <c r="C386" t="s">
        <v>82</v>
      </c>
    </row>
    <row r="387" spans="1:3" x14ac:dyDescent="0.25">
      <c r="A387">
        <v>40012053</v>
      </c>
      <c r="B387" s="56">
        <v>0</v>
      </c>
      <c r="C387" t="s">
        <v>88</v>
      </c>
    </row>
    <row r="388" spans="1:3" x14ac:dyDescent="0.25">
      <c r="A388">
        <v>40012107</v>
      </c>
      <c r="B388" s="56">
        <v>60316.476000000002</v>
      </c>
      <c r="C388" t="s">
        <v>82</v>
      </c>
    </row>
    <row r="389" spans="1:3" x14ac:dyDescent="0.25">
      <c r="A389">
        <v>40012111</v>
      </c>
      <c r="B389" s="56">
        <v>391394.4</v>
      </c>
      <c r="C389" t="s">
        <v>84</v>
      </c>
    </row>
    <row r="390" spans="1:3" x14ac:dyDescent="0.25">
      <c r="A390">
        <v>40012123</v>
      </c>
      <c r="B390" s="56">
        <v>69240.088799999998</v>
      </c>
      <c r="C390" t="s">
        <v>82</v>
      </c>
    </row>
    <row r="391" spans="1:3" x14ac:dyDescent="0.25">
      <c r="A391">
        <v>40012137</v>
      </c>
      <c r="B391" s="56">
        <v>130999.9158</v>
      </c>
      <c r="C391" t="s">
        <v>82</v>
      </c>
    </row>
    <row r="392" spans="1:3" x14ac:dyDescent="0.25">
      <c r="A392">
        <v>40012143</v>
      </c>
      <c r="B392" s="56">
        <v>10065.2988</v>
      </c>
      <c r="C392" t="s">
        <v>87</v>
      </c>
    </row>
    <row r="393" spans="1:3" x14ac:dyDescent="0.25">
      <c r="A393">
        <v>40012149</v>
      </c>
      <c r="B393" s="56">
        <v>777209.39999999991</v>
      </c>
      <c r="C393" t="s">
        <v>84</v>
      </c>
    </row>
    <row r="394" spans="1:3" x14ac:dyDescent="0.25">
      <c r="A394">
        <v>40012151</v>
      </c>
      <c r="B394" s="56">
        <v>174202.18919999999</v>
      </c>
      <c r="C394" t="s">
        <v>84</v>
      </c>
    </row>
    <row r="395" spans="1:3" x14ac:dyDescent="0.25">
      <c r="A395">
        <v>40012159</v>
      </c>
      <c r="B395" s="56">
        <v>437729.99099999998</v>
      </c>
      <c r="C395" t="s">
        <v>91</v>
      </c>
    </row>
    <row r="396" spans="1:3" x14ac:dyDescent="0.25">
      <c r="A396">
        <v>40012159</v>
      </c>
      <c r="B396" s="56">
        <v>437729.99099999998</v>
      </c>
      <c r="C396" t="s">
        <v>91</v>
      </c>
    </row>
    <row r="397" spans="1:3" x14ac:dyDescent="0.25">
      <c r="A397">
        <v>40012159</v>
      </c>
      <c r="B397" s="56">
        <v>437729.99099999998</v>
      </c>
      <c r="C397" t="s">
        <v>91</v>
      </c>
    </row>
    <row r="398" spans="1:3" x14ac:dyDescent="0.25">
      <c r="A398">
        <v>40012175</v>
      </c>
      <c r="B398" s="56">
        <v>60943.857600000003</v>
      </c>
      <c r="C398" t="s">
        <v>82</v>
      </c>
    </row>
    <row r="399" spans="1:3" x14ac:dyDescent="0.25">
      <c r="A399">
        <v>40012429</v>
      </c>
      <c r="B399" s="56">
        <v>237358.93932599999</v>
      </c>
      <c r="C399" t="s">
        <v>82</v>
      </c>
    </row>
    <row r="400" spans="1:3" x14ac:dyDescent="0.25">
      <c r="A400">
        <v>40012443</v>
      </c>
      <c r="B400" s="56">
        <v>194106.810252</v>
      </c>
      <c r="C400" t="s">
        <v>84</v>
      </c>
    </row>
    <row r="401" spans="1:3" x14ac:dyDescent="0.25">
      <c r="A401">
        <v>41964145</v>
      </c>
      <c r="B401" s="56">
        <v>78883.127999999997</v>
      </c>
      <c r="C401" t="s">
        <v>84</v>
      </c>
    </row>
    <row r="402" spans="1:3" x14ac:dyDescent="0.25">
      <c r="A402">
        <v>41964148</v>
      </c>
      <c r="B402" s="56">
        <v>53738.169600000001</v>
      </c>
      <c r="C402" t="s">
        <v>82</v>
      </c>
    </row>
    <row r="403" spans="1:3" x14ac:dyDescent="0.25">
      <c r="A403">
        <v>42569265</v>
      </c>
      <c r="B403" s="56">
        <v>51660.897910999993</v>
      </c>
      <c r="C403" t="s">
        <v>82</v>
      </c>
    </row>
    <row r="404" spans="1:3" x14ac:dyDescent="0.25">
      <c r="A404">
        <v>42702245</v>
      </c>
      <c r="B404" s="56">
        <v>198065.538</v>
      </c>
      <c r="C404" t="s">
        <v>84</v>
      </c>
    </row>
    <row r="405" spans="1:3" x14ac:dyDescent="0.25">
      <c r="A405">
        <v>42702247</v>
      </c>
      <c r="B405" s="56">
        <v>12113.189928</v>
      </c>
      <c r="C405" t="s">
        <v>82</v>
      </c>
    </row>
    <row r="406" spans="1:3" x14ac:dyDescent="0.25">
      <c r="A406">
        <v>42702249</v>
      </c>
      <c r="B406" s="56">
        <v>78582.001350000006</v>
      </c>
      <c r="C406" t="s">
        <v>82</v>
      </c>
    </row>
    <row r="407" spans="1:3" x14ac:dyDescent="0.25">
      <c r="A407">
        <v>42804847</v>
      </c>
      <c r="B407" s="56">
        <v>40392.905223999987</v>
      </c>
      <c r="C407" t="s">
        <v>82</v>
      </c>
    </row>
    <row r="408" spans="1:3" x14ac:dyDescent="0.25">
      <c r="A408">
        <v>42833857</v>
      </c>
      <c r="B408" s="56">
        <v>126124.3566</v>
      </c>
      <c r="C408" t="s">
        <v>82</v>
      </c>
    </row>
    <row r="409" spans="1:3" x14ac:dyDescent="0.25">
      <c r="A409">
        <v>42843108</v>
      </c>
      <c r="B409" s="56">
        <v>31194.284892</v>
      </c>
      <c r="C409" t="s">
        <v>82</v>
      </c>
    </row>
    <row r="410" spans="1:3" x14ac:dyDescent="0.25">
      <c r="A410">
        <v>42905480</v>
      </c>
      <c r="B410" s="56">
        <v>79050.112200000003</v>
      </c>
      <c r="C410" t="s">
        <v>82</v>
      </c>
    </row>
    <row r="411" spans="1:3" x14ac:dyDescent="0.25">
      <c r="A411">
        <v>43056365</v>
      </c>
      <c r="B411" s="56">
        <v>47536.786380999998</v>
      </c>
      <c r="C411" t="s">
        <v>82</v>
      </c>
    </row>
    <row r="412" spans="1:3" x14ac:dyDescent="0.25">
      <c r="A412">
        <v>43097005</v>
      </c>
      <c r="B412" s="56">
        <v>398120.34499999997</v>
      </c>
      <c r="C412" t="s">
        <v>82</v>
      </c>
    </row>
    <row r="413" spans="1:3" x14ac:dyDescent="0.25">
      <c r="A413">
        <v>44000041</v>
      </c>
      <c r="B413" s="56">
        <v>65438.205671999996</v>
      </c>
      <c r="C413" t="s">
        <v>87</v>
      </c>
    </row>
    <row r="414" spans="1:3" x14ac:dyDescent="0.25">
      <c r="A414">
        <v>40012099</v>
      </c>
      <c r="B414" s="56">
        <v>83915.00172</v>
      </c>
      <c r="C414" t="s">
        <v>82</v>
      </c>
    </row>
    <row r="415" spans="1:3" x14ac:dyDescent="0.25">
      <c r="A415">
        <v>40012101</v>
      </c>
      <c r="B415" s="56">
        <v>58586.984400000001</v>
      </c>
      <c r="C415" t="s">
        <v>91</v>
      </c>
    </row>
    <row r="416" spans="1:3" x14ac:dyDescent="0.25">
      <c r="A416">
        <v>40012145</v>
      </c>
      <c r="B416" s="56">
        <v>92.717999999999989</v>
      </c>
      <c r="C416" t="s">
        <v>87</v>
      </c>
    </row>
    <row r="417" spans="1:3" x14ac:dyDescent="0.25">
      <c r="A417">
        <v>40012403</v>
      </c>
      <c r="B417" s="56">
        <v>151383.60469800001</v>
      </c>
      <c r="C417" t="s">
        <v>82</v>
      </c>
    </row>
    <row r="418" spans="1:3" x14ac:dyDescent="0.25">
      <c r="A418">
        <v>40012441</v>
      </c>
      <c r="B418" s="56">
        <v>12.539486999999999</v>
      </c>
      <c r="C418" t="s">
        <v>87</v>
      </c>
    </row>
    <row r="419" spans="1:3" x14ac:dyDescent="0.25">
      <c r="A419">
        <v>41964150</v>
      </c>
      <c r="B419" s="56">
        <v>534.0924</v>
      </c>
      <c r="C419" t="s">
        <v>81</v>
      </c>
    </row>
    <row r="420" spans="1:3" x14ac:dyDescent="0.25">
      <c r="A420">
        <v>41964144</v>
      </c>
      <c r="B420" s="56">
        <v>62383.148999999998</v>
      </c>
      <c r="C420" t="s">
        <v>82</v>
      </c>
    </row>
    <row r="421" spans="1:3" x14ac:dyDescent="0.25">
      <c r="A421">
        <v>42794855</v>
      </c>
      <c r="B421" s="56">
        <v>120469.799004</v>
      </c>
      <c r="C421" t="s">
        <v>82</v>
      </c>
    </row>
    <row r="422" spans="1:3" x14ac:dyDescent="0.25">
      <c r="A422">
        <v>44000039</v>
      </c>
      <c r="B422" s="56">
        <v>1015857.604528</v>
      </c>
      <c r="C422" t="s">
        <v>90</v>
      </c>
    </row>
    <row r="423" spans="1:3" x14ac:dyDescent="0.25">
      <c r="A423">
        <v>44000039</v>
      </c>
      <c r="B423" s="56">
        <v>1015857.604528</v>
      </c>
      <c r="C423" t="s">
        <v>90</v>
      </c>
    </row>
    <row r="424" spans="1:3" x14ac:dyDescent="0.25">
      <c r="A424">
        <v>40011033</v>
      </c>
      <c r="B424" s="56">
        <v>149152.37888400001</v>
      </c>
      <c r="C424" t="s">
        <v>82</v>
      </c>
    </row>
    <row r="425" spans="1:3" x14ac:dyDescent="0.25">
      <c r="A425">
        <v>40011033</v>
      </c>
      <c r="B425" s="56">
        <v>149152.37888400001</v>
      </c>
      <c r="C425" t="s">
        <v>82</v>
      </c>
    </row>
    <row r="426" spans="1:3" x14ac:dyDescent="0.25">
      <c r="A426">
        <v>42505790</v>
      </c>
      <c r="B426" s="56">
        <v>50600.584715999998</v>
      </c>
      <c r="C426" t="s">
        <v>82</v>
      </c>
    </row>
    <row r="427" spans="1:3" x14ac:dyDescent="0.25">
      <c r="A427">
        <v>42505790</v>
      </c>
      <c r="B427" s="56">
        <v>50600.584715999998</v>
      </c>
      <c r="C427" t="s">
        <v>82</v>
      </c>
    </row>
    <row r="428" spans="1:3" x14ac:dyDescent="0.25">
      <c r="A428">
        <v>40012495</v>
      </c>
      <c r="B428" s="56">
        <v>71615.099999999991</v>
      </c>
      <c r="C428" t="s">
        <v>84</v>
      </c>
    </row>
    <row r="429" spans="1:3" x14ac:dyDescent="0.25">
      <c r="A429">
        <v>40012497</v>
      </c>
      <c r="B429" s="56">
        <v>110135.605041</v>
      </c>
      <c r="C429" t="s">
        <v>84</v>
      </c>
    </row>
    <row r="430" spans="1:3" x14ac:dyDescent="0.25">
      <c r="A430">
        <v>40012497</v>
      </c>
      <c r="B430" s="56">
        <v>110135.605041</v>
      </c>
      <c r="C430" t="s">
        <v>84</v>
      </c>
    </row>
    <row r="431" spans="1:3" x14ac:dyDescent="0.25">
      <c r="A431">
        <v>40012499</v>
      </c>
      <c r="B431" s="56">
        <v>48425.795923999998</v>
      </c>
      <c r="C431" t="s">
        <v>82</v>
      </c>
    </row>
    <row r="432" spans="1:3" x14ac:dyDescent="0.25">
      <c r="A432">
        <v>40012501</v>
      </c>
      <c r="B432" s="56">
        <v>57464.054680000001</v>
      </c>
      <c r="C432" t="s">
        <v>82</v>
      </c>
    </row>
    <row r="433" spans="1:3" x14ac:dyDescent="0.25">
      <c r="A433">
        <v>40012505</v>
      </c>
      <c r="B433" s="56">
        <v>669736.53999999992</v>
      </c>
      <c r="C433" t="s">
        <v>84</v>
      </c>
    </row>
    <row r="434" spans="1:3" x14ac:dyDescent="0.25">
      <c r="A434">
        <v>40012511</v>
      </c>
      <c r="B434" s="56">
        <v>106447.85774399999</v>
      </c>
      <c r="C434" t="s">
        <v>82</v>
      </c>
    </row>
    <row r="435" spans="1:3" x14ac:dyDescent="0.25">
      <c r="A435">
        <v>40012511</v>
      </c>
      <c r="B435" s="56">
        <v>106447.85774399999</v>
      </c>
      <c r="C435" t="s">
        <v>82</v>
      </c>
    </row>
    <row r="436" spans="1:3" x14ac:dyDescent="0.25">
      <c r="A436">
        <v>40012515</v>
      </c>
      <c r="B436" s="56">
        <v>217929.47442000001</v>
      </c>
      <c r="C436" t="s">
        <v>84</v>
      </c>
    </row>
    <row r="437" spans="1:3" x14ac:dyDescent="0.25">
      <c r="A437">
        <v>40012565</v>
      </c>
      <c r="B437" s="56">
        <v>602226.38799999992</v>
      </c>
      <c r="C437" t="s">
        <v>84</v>
      </c>
    </row>
    <row r="438" spans="1:3" x14ac:dyDescent="0.25">
      <c r="A438">
        <v>40012567</v>
      </c>
      <c r="B438" s="56">
        <v>502352.08766800002</v>
      </c>
      <c r="C438" t="s">
        <v>84</v>
      </c>
    </row>
    <row r="439" spans="1:3" x14ac:dyDescent="0.25">
      <c r="A439">
        <v>40012607</v>
      </c>
      <c r="B439" s="56">
        <v>47290.654751999988</v>
      </c>
      <c r="C439" t="s">
        <v>82</v>
      </c>
    </row>
    <row r="440" spans="1:3" x14ac:dyDescent="0.25">
      <c r="A440">
        <v>40013459</v>
      </c>
      <c r="B440" s="56">
        <v>31119.891674999999</v>
      </c>
      <c r="C440" t="s">
        <v>82</v>
      </c>
    </row>
    <row r="441" spans="1:3" x14ac:dyDescent="0.25">
      <c r="A441">
        <v>40013465</v>
      </c>
      <c r="B441" s="56">
        <v>1077389.8500000001</v>
      </c>
      <c r="C441" t="s">
        <v>86</v>
      </c>
    </row>
    <row r="442" spans="1:3" x14ac:dyDescent="0.25">
      <c r="A442">
        <v>40013467</v>
      </c>
      <c r="B442" s="56">
        <v>214067.66002499999</v>
      </c>
      <c r="C442" t="s">
        <v>84</v>
      </c>
    </row>
    <row r="443" spans="1:3" x14ac:dyDescent="0.25">
      <c r="A443">
        <v>40013469</v>
      </c>
      <c r="B443" s="56">
        <v>70615.851299999995</v>
      </c>
      <c r="C443" t="s">
        <v>82</v>
      </c>
    </row>
    <row r="444" spans="1:3" x14ac:dyDescent="0.25">
      <c r="A444">
        <v>40013471</v>
      </c>
      <c r="B444" s="56">
        <v>128316.52395</v>
      </c>
      <c r="C444" t="s">
        <v>82</v>
      </c>
    </row>
    <row r="445" spans="1:3" x14ac:dyDescent="0.25">
      <c r="A445">
        <v>40013477</v>
      </c>
      <c r="B445" s="56">
        <v>14344.470525000001</v>
      </c>
      <c r="C445" t="s">
        <v>87</v>
      </c>
    </row>
    <row r="446" spans="1:3" x14ac:dyDescent="0.25">
      <c r="A446">
        <v>40013485</v>
      </c>
      <c r="B446" s="56">
        <v>39199.726049999997</v>
      </c>
      <c r="C446" t="s">
        <v>82</v>
      </c>
    </row>
    <row r="447" spans="1:3" x14ac:dyDescent="0.25">
      <c r="A447">
        <v>40013539</v>
      </c>
      <c r="B447" s="56">
        <v>38024.10585</v>
      </c>
      <c r="C447" t="s">
        <v>82</v>
      </c>
    </row>
    <row r="448" spans="1:3" x14ac:dyDescent="0.25">
      <c r="A448">
        <v>40027235</v>
      </c>
      <c r="B448" s="56">
        <v>41882.912415999992</v>
      </c>
      <c r="C448" t="s">
        <v>82</v>
      </c>
    </row>
    <row r="449" spans="1:3" x14ac:dyDescent="0.25">
      <c r="A449">
        <v>41769364</v>
      </c>
      <c r="B449" s="56">
        <v>89148.630899999989</v>
      </c>
      <c r="C449" t="s">
        <v>84</v>
      </c>
    </row>
    <row r="450" spans="1:3" x14ac:dyDescent="0.25">
      <c r="A450">
        <v>42422718</v>
      </c>
      <c r="B450" s="56">
        <v>408995.1</v>
      </c>
      <c r="C450" t="s">
        <v>84</v>
      </c>
    </row>
    <row r="451" spans="1:3" x14ac:dyDescent="0.25">
      <c r="A451">
        <v>42526565</v>
      </c>
      <c r="B451" s="56">
        <v>44939.893874999987</v>
      </c>
      <c r="C451" t="s">
        <v>82</v>
      </c>
    </row>
    <row r="452" spans="1:3" x14ac:dyDescent="0.25">
      <c r="A452">
        <v>42546588</v>
      </c>
      <c r="B452" s="56">
        <v>47469.084674999998</v>
      </c>
      <c r="C452" t="s">
        <v>82</v>
      </c>
    </row>
    <row r="453" spans="1:3" x14ac:dyDescent="0.25">
      <c r="A453">
        <v>42561450</v>
      </c>
      <c r="B453" s="56">
        <v>165442.437856</v>
      </c>
      <c r="C453" t="s">
        <v>82</v>
      </c>
    </row>
    <row r="454" spans="1:3" x14ac:dyDescent="0.25">
      <c r="A454">
        <v>42563568</v>
      </c>
      <c r="B454" s="56">
        <v>120269.099288</v>
      </c>
      <c r="C454" t="s">
        <v>82</v>
      </c>
    </row>
    <row r="455" spans="1:3" x14ac:dyDescent="0.25">
      <c r="A455">
        <v>42570146</v>
      </c>
      <c r="B455" s="56">
        <v>102783.180159</v>
      </c>
      <c r="C455" t="s">
        <v>82</v>
      </c>
    </row>
    <row r="456" spans="1:3" x14ac:dyDescent="0.25">
      <c r="A456">
        <v>42611499</v>
      </c>
      <c r="B456" s="56">
        <v>166366.72500000001</v>
      </c>
      <c r="C456" t="s">
        <v>84</v>
      </c>
    </row>
    <row r="457" spans="1:3" x14ac:dyDescent="0.25">
      <c r="A457">
        <v>42771176</v>
      </c>
      <c r="B457" s="56">
        <v>41888.356949999987</v>
      </c>
      <c r="C457" t="s">
        <v>85</v>
      </c>
    </row>
    <row r="458" spans="1:3" x14ac:dyDescent="0.25">
      <c r="A458">
        <v>42771180</v>
      </c>
      <c r="B458" s="56">
        <v>249594.3</v>
      </c>
      <c r="C458" t="s">
        <v>84</v>
      </c>
    </row>
    <row r="459" spans="1:3" x14ac:dyDescent="0.25">
      <c r="A459">
        <v>42771465</v>
      </c>
      <c r="B459" s="56">
        <v>414202.35</v>
      </c>
      <c r="C459" t="s">
        <v>84</v>
      </c>
    </row>
    <row r="460" spans="1:3" x14ac:dyDescent="0.25">
      <c r="A460">
        <v>42771467</v>
      </c>
      <c r="B460" s="56">
        <v>88096.756574999992</v>
      </c>
      <c r="C460" t="s">
        <v>82</v>
      </c>
    </row>
    <row r="461" spans="1:3" x14ac:dyDescent="0.25">
      <c r="A461">
        <v>42771472</v>
      </c>
      <c r="B461" s="56">
        <v>11323.33215</v>
      </c>
      <c r="C461" t="s">
        <v>82</v>
      </c>
    </row>
    <row r="462" spans="1:3" x14ac:dyDescent="0.25">
      <c r="A462">
        <v>42771481</v>
      </c>
      <c r="B462" s="56">
        <v>38918.406824999998</v>
      </c>
      <c r="C462" t="s">
        <v>87</v>
      </c>
    </row>
    <row r="463" spans="1:3" x14ac:dyDescent="0.25">
      <c r="A463">
        <v>42771483</v>
      </c>
      <c r="B463" s="56">
        <v>901748.32499999995</v>
      </c>
      <c r="C463" t="s">
        <v>84</v>
      </c>
    </row>
    <row r="464" spans="1:3" x14ac:dyDescent="0.25">
      <c r="A464">
        <v>42771485</v>
      </c>
      <c r="B464" s="56">
        <v>160085.91690000001</v>
      </c>
      <c r="C464" t="s">
        <v>82</v>
      </c>
    </row>
    <row r="465" spans="1:3" x14ac:dyDescent="0.25">
      <c r="A465">
        <v>42771487</v>
      </c>
      <c r="B465" s="56">
        <v>31710.776999999998</v>
      </c>
      <c r="C465" t="s">
        <v>87</v>
      </c>
    </row>
    <row r="466" spans="1:3" x14ac:dyDescent="0.25">
      <c r="A466">
        <v>42771491</v>
      </c>
      <c r="B466" s="56">
        <v>126271.70565</v>
      </c>
      <c r="C466" t="s">
        <v>84</v>
      </c>
    </row>
    <row r="467" spans="1:3" x14ac:dyDescent="0.25">
      <c r="A467">
        <v>42771493</v>
      </c>
      <c r="B467" s="56">
        <v>233043.03622499999</v>
      </c>
      <c r="C467" t="s">
        <v>82</v>
      </c>
    </row>
    <row r="468" spans="1:3" x14ac:dyDescent="0.25">
      <c r="A468">
        <v>42802036</v>
      </c>
      <c r="B468" s="56">
        <v>134960.46232399999</v>
      </c>
      <c r="C468" t="s">
        <v>82</v>
      </c>
    </row>
    <row r="469" spans="1:3" x14ac:dyDescent="0.25">
      <c r="A469">
        <v>42815675</v>
      </c>
      <c r="B469" s="56">
        <v>699209.47599999991</v>
      </c>
      <c r="C469" t="s">
        <v>84</v>
      </c>
    </row>
    <row r="470" spans="1:3" x14ac:dyDescent="0.25">
      <c r="A470">
        <v>42817095</v>
      </c>
      <c r="B470" s="56">
        <v>204057.45728</v>
      </c>
      <c r="C470" t="s">
        <v>84</v>
      </c>
    </row>
    <row r="471" spans="1:3" x14ac:dyDescent="0.25">
      <c r="A471">
        <v>43037251</v>
      </c>
      <c r="B471" s="56">
        <v>69450.105224999992</v>
      </c>
      <c r="C471" t="s">
        <v>82</v>
      </c>
    </row>
    <row r="472" spans="1:3" x14ac:dyDescent="0.25">
      <c r="A472">
        <v>44000442</v>
      </c>
      <c r="B472" s="56">
        <v>22882.465682999999</v>
      </c>
      <c r="C472" t="s">
        <v>87</v>
      </c>
    </row>
    <row r="473" spans="1:3" x14ac:dyDescent="0.25">
      <c r="A473">
        <v>40008596</v>
      </c>
      <c r="B473" s="56">
        <v>352337.90500000003</v>
      </c>
      <c r="C473" t="s">
        <v>84</v>
      </c>
    </row>
    <row r="474" spans="1:3" x14ac:dyDescent="0.25">
      <c r="A474">
        <v>40009693</v>
      </c>
      <c r="B474" s="56">
        <v>397828923.39475501</v>
      </c>
      <c r="C474" t="s">
        <v>89</v>
      </c>
    </row>
    <row r="475" spans="1:3" x14ac:dyDescent="0.25">
      <c r="A475">
        <v>40009989</v>
      </c>
      <c r="B475" s="56">
        <v>86140004.723999992</v>
      </c>
      <c r="C475" t="s">
        <v>86</v>
      </c>
    </row>
    <row r="476" spans="1:3" x14ac:dyDescent="0.25">
      <c r="A476">
        <v>40009545</v>
      </c>
      <c r="B476" s="56">
        <v>113627.767248</v>
      </c>
      <c r="C476" t="s">
        <v>82</v>
      </c>
    </row>
    <row r="477" spans="1:3" x14ac:dyDescent="0.25">
      <c r="A477">
        <v>40009547</v>
      </c>
      <c r="B477" s="56">
        <v>254373.12</v>
      </c>
      <c r="C477" t="s">
        <v>84</v>
      </c>
    </row>
    <row r="478" spans="1:3" x14ac:dyDescent="0.25">
      <c r="A478">
        <v>40009549</v>
      </c>
      <c r="B478" s="56">
        <v>100299.239424</v>
      </c>
      <c r="C478" t="s">
        <v>91</v>
      </c>
    </row>
    <row r="479" spans="1:3" x14ac:dyDescent="0.25">
      <c r="A479">
        <v>40009551</v>
      </c>
      <c r="B479" s="56">
        <v>116034.179904</v>
      </c>
      <c r="C479" t="s">
        <v>82</v>
      </c>
    </row>
    <row r="480" spans="1:3" x14ac:dyDescent="0.25">
      <c r="A480">
        <v>40009731</v>
      </c>
      <c r="B480" s="56">
        <v>1266.4182499999999</v>
      </c>
      <c r="C480" t="s">
        <v>81</v>
      </c>
    </row>
    <row r="481" spans="1:3" x14ac:dyDescent="0.25">
      <c r="A481">
        <v>41963642</v>
      </c>
      <c r="B481" s="56">
        <v>37547.650223999997</v>
      </c>
      <c r="C481" t="s">
        <v>82</v>
      </c>
    </row>
    <row r="482" spans="1:3" x14ac:dyDescent="0.25">
      <c r="A482">
        <v>40012629</v>
      </c>
      <c r="B482" s="56">
        <v>383218.38525200001</v>
      </c>
      <c r="C482" t="s">
        <v>84</v>
      </c>
    </row>
    <row r="483" spans="1:3" x14ac:dyDescent="0.25">
      <c r="A483">
        <v>40012665</v>
      </c>
      <c r="B483" s="56">
        <v>140256.061812</v>
      </c>
      <c r="C483" t="s">
        <v>82</v>
      </c>
    </row>
    <row r="484" spans="1:3" x14ac:dyDescent="0.25">
      <c r="A484">
        <v>40012675</v>
      </c>
      <c r="B484" s="56">
        <v>104284.72734</v>
      </c>
      <c r="C484" t="s">
        <v>84</v>
      </c>
    </row>
    <row r="485" spans="1:3" x14ac:dyDescent="0.25">
      <c r="A485">
        <v>40012681</v>
      </c>
      <c r="B485" s="56">
        <v>203447.04068400001</v>
      </c>
      <c r="C485" t="s">
        <v>82</v>
      </c>
    </row>
    <row r="486" spans="1:3" x14ac:dyDescent="0.25">
      <c r="A486">
        <v>40012683</v>
      </c>
      <c r="B486" s="56">
        <v>72592.530448000005</v>
      </c>
      <c r="C486" t="s">
        <v>82</v>
      </c>
    </row>
    <row r="487" spans="1:3" x14ac:dyDescent="0.25">
      <c r="A487">
        <v>40012735</v>
      </c>
      <c r="B487" s="56">
        <v>561943.75560000003</v>
      </c>
      <c r="C487" t="s">
        <v>84</v>
      </c>
    </row>
    <row r="488" spans="1:3" x14ac:dyDescent="0.25">
      <c r="A488">
        <v>40012915</v>
      </c>
      <c r="B488" s="56">
        <v>53346.763199999987</v>
      </c>
      <c r="C488" t="s">
        <v>82</v>
      </c>
    </row>
    <row r="489" spans="1:3" x14ac:dyDescent="0.25">
      <c r="A489">
        <v>40012929</v>
      </c>
      <c r="B489" s="56">
        <v>1312620</v>
      </c>
      <c r="C489" t="s">
        <v>84</v>
      </c>
    </row>
    <row r="490" spans="1:3" x14ac:dyDescent="0.25">
      <c r="A490">
        <v>40012931</v>
      </c>
      <c r="B490" s="56">
        <v>1465536.3</v>
      </c>
      <c r="C490" t="s">
        <v>86</v>
      </c>
    </row>
    <row r="491" spans="1:3" x14ac:dyDescent="0.25">
      <c r="A491">
        <v>40012941</v>
      </c>
      <c r="B491" s="56">
        <v>469446.92985000001</v>
      </c>
      <c r="C491" t="s">
        <v>84</v>
      </c>
    </row>
    <row r="492" spans="1:3" x14ac:dyDescent="0.25">
      <c r="A492">
        <v>40012979</v>
      </c>
      <c r="B492" s="56">
        <v>87484.757324999984</v>
      </c>
      <c r="C492" t="s">
        <v>82</v>
      </c>
    </row>
    <row r="493" spans="1:3" x14ac:dyDescent="0.25">
      <c r="A493">
        <v>40013041</v>
      </c>
      <c r="B493" s="56">
        <v>151973.43405000001</v>
      </c>
      <c r="C493" t="s">
        <v>82</v>
      </c>
    </row>
    <row r="494" spans="1:3" x14ac:dyDescent="0.25">
      <c r="A494">
        <v>40013197</v>
      </c>
      <c r="B494" s="56">
        <v>173597.92499999999</v>
      </c>
      <c r="C494" t="s">
        <v>86</v>
      </c>
    </row>
    <row r="495" spans="1:3" x14ac:dyDescent="0.25">
      <c r="A495">
        <v>40013267</v>
      </c>
      <c r="B495" s="56">
        <v>156201.27892499999</v>
      </c>
      <c r="C495" t="s">
        <v>82</v>
      </c>
    </row>
    <row r="496" spans="1:3" x14ac:dyDescent="0.25">
      <c r="A496">
        <v>40013393</v>
      </c>
      <c r="B496" s="56">
        <v>67839.335775</v>
      </c>
      <c r="C496" t="s">
        <v>82</v>
      </c>
    </row>
    <row r="497" spans="1:3" x14ac:dyDescent="0.25">
      <c r="A497">
        <v>40013615</v>
      </c>
      <c r="B497" s="56">
        <v>107661.4461</v>
      </c>
      <c r="C497" t="s">
        <v>82</v>
      </c>
    </row>
    <row r="498" spans="1:3" x14ac:dyDescent="0.25">
      <c r="A498">
        <v>40027831</v>
      </c>
      <c r="B498" s="56">
        <v>6013.1975560000001</v>
      </c>
      <c r="C498" t="s">
        <v>87</v>
      </c>
    </row>
    <row r="499" spans="1:3" x14ac:dyDescent="0.25">
      <c r="A499">
        <v>40027891</v>
      </c>
      <c r="B499" s="56">
        <v>6833.9902760000004</v>
      </c>
      <c r="C499" t="s">
        <v>87</v>
      </c>
    </row>
    <row r="500" spans="1:3" x14ac:dyDescent="0.25">
      <c r="A500">
        <v>40027925</v>
      </c>
      <c r="B500" s="56">
        <v>4851.9008759999997</v>
      </c>
      <c r="C500" t="s">
        <v>87</v>
      </c>
    </row>
    <row r="501" spans="1:3" x14ac:dyDescent="0.25">
      <c r="A501">
        <v>40027939</v>
      </c>
      <c r="B501" s="56">
        <v>13982.004152</v>
      </c>
      <c r="C501" t="s">
        <v>87</v>
      </c>
    </row>
    <row r="502" spans="1:3" x14ac:dyDescent="0.25">
      <c r="A502">
        <v>40027941</v>
      </c>
      <c r="B502" s="56">
        <v>13037.226252</v>
      </c>
      <c r="C502" t="s">
        <v>87</v>
      </c>
    </row>
    <row r="503" spans="1:3" x14ac:dyDescent="0.25">
      <c r="A503">
        <v>40027943</v>
      </c>
      <c r="B503" s="56">
        <v>5929.0116680000001</v>
      </c>
      <c r="C503" t="s">
        <v>87</v>
      </c>
    </row>
    <row r="504" spans="1:3" x14ac:dyDescent="0.25">
      <c r="A504">
        <v>41952686</v>
      </c>
      <c r="B504" s="56">
        <v>156695.04412499999</v>
      </c>
      <c r="C504" t="s">
        <v>82</v>
      </c>
    </row>
    <row r="505" spans="1:3" x14ac:dyDescent="0.25">
      <c r="A505">
        <v>41958085</v>
      </c>
      <c r="B505" s="56">
        <v>57639.999837000003</v>
      </c>
      <c r="C505" t="s">
        <v>82</v>
      </c>
    </row>
    <row r="506" spans="1:3" x14ac:dyDescent="0.25">
      <c r="A506">
        <v>42011335</v>
      </c>
      <c r="B506" s="56">
        <v>769248.375</v>
      </c>
      <c r="C506" t="s">
        <v>84</v>
      </c>
    </row>
    <row r="507" spans="1:3" x14ac:dyDescent="0.25">
      <c r="A507">
        <v>42013196</v>
      </c>
      <c r="B507" s="56">
        <v>66986.994606000007</v>
      </c>
      <c r="C507" t="s">
        <v>82</v>
      </c>
    </row>
    <row r="508" spans="1:3" x14ac:dyDescent="0.25">
      <c r="A508">
        <v>42351104</v>
      </c>
      <c r="B508" s="56">
        <v>61715.698199999999</v>
      </c>
      <c r="C508" t="s">
        <v>82</v>
      </c>
    </row>
    <row r="509" spans="1:3" x14ac:dyDescent="0.25">
      <c r="A509">
        <v>42353958</v>
      </c>
      <c r="B509" s="56">
        <v>95415.998399999997</v>
      </c>
      <c r="C509" t="s">
        <v>82</v>
      </c>
    </row>
    <row r="510" spans="1:3" x14ac:dyDescent="0.25">
      <c r="A510">
        <v>42404544</v>
      </c>
      <c r="B510" s="56">
        <v>208336.89472499999</v>
      </c>
      <c r="C510" t="s">
        <v>82</v>
      </c>
    </row>
    <row r="511" spans="1:3" x14ac:dyDescent="0.25">
      <c r="A511">
        <v>42414462</v>
      </c>
      <c r="B511" s="56">
        <v>170813.38245</v>
      </c>
      <c r="C511" t="s">
        <v>82</v>
      </c>
    </row>
    <row r="512" spans="1:3" x14ac:dyDescent="0.25">
      <c r="A512">
        <v>42420418</v>
      </c>
      <c r="B512" s="56">
        <v>98871.342825</v>
      </c>
      <c r="C512" t="s">
        <v>82</v>
      </c>
    </row>
    <row r="513" spans="1:3" x14ac:dyDescent="0.25">
      <c r="A513">
        <v>40008424</v>
      </c>
      <c r="B513" s="56">
        <v>0.9891089999999999</v>
      </c>
      <c r="C513" t="s">
        <v>87</v>
      </c>
    </row>
    <row r="514" spans="1:3" x14ac:dyDescent="0.25">
      <c r="A514">
        <v>40012731</v>
      </c>
      <c r="B514" s="56">
        <v>404509.64799999999</v>
      </c>
      <c r="C514" t="s">
        <v>84</v>
      </c>
    </row>
    <row r="515" spans="1:3" x14ac:dyDescent="0.25">
      <c r="A515">
        <v>40012769</v>
      </c>
      <c r="B515" s="56">
        <v>0</v>
      </c>
      <c r="C515" t="s">
        <v>87</v>
      </c>
    </row>
    <row r="516" spans="1:3" x14ac:dyDescent="0.25">
      <c r="A516">
        <v>40012769</v>
      </c>
      <c r="B516" s="56">
        <v>0</v>
      </c>
      <c r="C516" t="s">
        <v>87</v>
      </c>
    </row>
    <row r="517" spans="1:3" x14ac:dyDescent="0.25">
      <c r="A517">
        <v>40009120</v>
      </c>
      <c r="B517" s="56">
        <v>1872250.7760000001</v>
      </c>
      <c r="C517" t="s">
        <v>86</v>
      </c>
    </row>
    <row r="518" spans="1:3" x14ac:dyDescent="0.25">
      <c r="A518">
        <v>40012433</v>
      </c>
      <c r="B518" s="56">
        <v>1518696.1440000001</v>
      </c>
      <c r="C518" t="s">
        <v>84</v>
      </c>
    </row>
    <row r="519" spans="1:3" x14ac:dyDescent="0.25">
      <c r="A519">
        <v>40012411</v>
      </c>
      <c r="B519" s="56">
        <v>128652.565464</v>
      </c>
      <c r="C519" t="s">
        <v>91</v>
      </c>
    </row>
    <row r="520" spans="1:3" x14ac:dyDescent="0.25">
      <c r="A520">
        <v>40012411</v>
      </c>
      <c r="B520" s="56">
        <v>128652.565464</v>
      </c>
      <c r="C520" t="s">
        <v>91</v>
      </c>
    </row>
    <row r="521" spans="1:3" x14ac:dyDescent="0.25">
      <c r="A521">
        <v>40012411</v>
      </c>
      <c r="B521" s="56">
        <v>128652.565464</v>
      </c>
      <c r="C521" t="s">
        <v>91</v>
      </c>
    </row>
    <row r="522" spans="1:3" x14ac:dyDescent="0.25">
      <c r="A522">
        <v>42509028</v>
      </c>
      <c r="B522" s="56">
        <v>84278.408939999994</v>
      </c>
      <c r="C522" t="s">
        <v>82</v>
      </c>
    </row>
    <row r="523" spans="1:3" x14ac:dyDescent="0.25">
      <c r="A523">
        <v>42400189</v>
      </c>
      <c r="B523" s="56">
        <v>158464.802991</v>
      </c>
      <c r="C523" t="s">
        <v>82</v>
      </c>
    </row>
    <row r="524" spans="1:3" x14ac:dyDescent="0.25">
      <c r="A524">
        <v>42400189</v>
      </c>
      <c r="B524" s="56">
        <v>158464.802991</v>
      </c>
      <c r="C524" t="s">
        <v>82</v>
      </c>
    </row>
    <row r="525" spans="1:3" x14ac:dyDescent="0.25">
      <c r="A525">
        <v>42348293</v>
      </c>
      <c r="B525" s="56">
        <v>1486767.6880000001</v>
      </c>
      <c r="C525" t="s">
        <v>86</v>
      </c>
    </row>
    <row r="526" spans="1:3" x14ac:dyDescent="0.25">
      <c r="A526">
        <v>40009841</v>
      </c>
      <c r="B526" s="56">
        <v>1142236.236</v>
      </c>
      <c r="C526" t="s">
        <v>90</v>
      </c>
    </row>
    <row r="527" spans="1:3" x14ac:dyDescent="0.25">
      <c r="A527">
        <v>40009841</v>
      </c>
      <c r="B527" s="56">
        <v>1142236.236</v>
      </c>
      <c r="C527" t="s">
        <v>90</v>
      </c>
    </row>
    <row r="528" spans="1:3" x14ac:dyDescent="0.25">
      <c r="A528">
        <v>40009841</v>
      </c>
      <c r="B528" s="56">
        <v>1142236.236</v>
      </c>
      <c r="C528" t="s">
        <v>90</v>
      </c>
    </row>
    <row r="529" spans="1:3" x14ac:dyDescent="0.25">
      <c r="A529">
        <v>42480286</v>
      </c>
      <c r="B529" s="56">
        <v>6075121.0492080003</v>
      </c>
      <c r="C529" t="s">
        <v>90</v>
      </c>
    </row>
    <row r="530" spans="1:3" x14ac:dyDescent="0.25">
      <c r="A530">
        <v>42922824</v>
      </c>
      <c r="B530" s="56">
        <v>806850.27500000002</v>
      </c>
      <c r="C530" t="s">
        <v>90</v>
      </c>
    </row>
    <row r="531" spans="1:3" x14ac:dyDescent="0.25">
      <c r="A531">
        <v>42922824</v>
      </c>
      <c r="B531" s="56">
        <v>806850.27500000002</v>
      </c>
      <c r="C531" t="s">
        <v>90</v>
      </c>
    </row>
    <row r="532" spans="1:3" x14ac:dyDescent="0.25">
      <c r="A532">
        <v>42922824</v>
      </c>
      <c r="B532" s="56">
        <v>806850.27500000002</v>
      </c>
      <c r="C532" t="s">
        <v>90</v>
      </c>
    </row>
    <row r="533" spans="1:3" x14ac:dyDescent="0.25">
      <c r="A533">
        <v>42426181</v>
      </c>
      <c r="B533" s="56">
        <v>0</v>
      </c>
      <c r="C533" t="s">
        <v>82</v>
      </c>
    </row>
    <row r="534" spans="1:3" x14ac:dyDescent="0.25">
      <c r="A534">
        <v>40009090</v>
      </c>
      <c r="B534" s="56">
        <v>549893.61899999995</v>
      </c>
      <c r="C534" t="s">
        <v>84</v>
      </c>
    </row>
    <row r="535" spans="1:3" x14ac:dyDescent="0.25">
      <c r="A535">
        <v>40012183</v>
      </c>
      <c r="B535" s="56">
        <v>14940404.640000001</v>
      </c>
      <c r="C535" t="s">
        <v>86</v>
      </c>
    </row>
    <row r="536" spans="1:3" x14ac:dyDescent="0.25">
      <c r="A536">
        <v>40012397</v>
      </c>
      <c r="B536" s="56">
        <v>4261905.3329999996</v>
      </c>
      <c r="C536" t="s">
        <v>86</v>
      </c>
    </row>
    <row r="537" spans="1:3" x14ac:dyDescent="0.25">
      <c r="A537">
        <v>40008680</v>
      </c>
      <c r="B537" s="56">
        <v>108997.093926</v>
      </c>
      <c r="C537" t="s">
        <v>82</v>
      </c>
    </row>
    <row r="538" spans="1:3" x14ac:dyDescent="0.25">
      <c r="A538">
        <v>42931122</v>
      </c>
      <c r="B538" s="56">
        <v>190932.00547500001</v>
      </c>
      <c r="C538" t="s">
        <v>82</v>
      </c>
    </row>
    <row r="539" spans="1:3" x14ac:dyDescent="0.25">
      <c r="A539">
        <v>42020061</v>
      </c>
      <c r="B539" s="56">
        <v>221970949.935</v>
      </c>
      <c r="C539" t="s">
        <v>89</v>
      </c>
    </row>
    <row r="540" spans="1:3" x14ac:dyDescent="0.25">
      <c r="A540">
        <v>42937802</v>
      </c>
      <c r="B540" s="56">
        <v>181705.75599999999</v>
      </c>
      <c r="C540" t="s">
        <v>86</v>
      </c>
    </row>
    <row r="541" spans="1:3" x14ac:dyDescent="0.25">
      <c r="A541">
        <v>42937802</v>
      </c>
      <c r="B541" s="56">
        <v>181705.75599999999</v>
      </c>
      <c r="C541" t="s">
        <v>86</v>
      </c>
    </row>
    <row r="542" spans="1:3" x14ac:dyDescent="0.25">
      <c r="A542">
        <v>40013199</v>
      </c>
      <c r="B542" s="56">
        <v>0</v>
      </c>
      <c r="C542" t="s">
        <v>90</v>
      </c>
    </row>
    <row r="543" spans="1:3" x14ac:dyDescent="0.25">
      <c r="A543">
        <v>40013199</v>
      </c>
      <c r="B543" s="56">
        <v>0</v>
      </c>
      <c r="C543" t="s">
        <v>90</v>
      </c>
    </row>
    <row r="544" spans="1:3" x14ac:dyDescent="0.25">
      <c r="A544">
        <v>40009893</v>
      </c>
      <c r="B544" s="56">
        <v>58983.526799999992</v>
      </c>
      <c r="C544" t="s">
        <v>82</v>
      </c>
    </row>
    <row r="545" spans="1:3" x14ac:dyDescent="0.25">
      <c r="A545">
        <v>40009893</v>
      </c>
      <c r="B545" s="56">
        <v>58983.526799999992</v>
      </c>
      <c r="C545" t="s">
        <v>82</v>
      </c>
    </row>
    <row r="546" spans="1:3" x14ac:dyDescent="0.25">
      <c r="A546">
        <v>40009895</v>
      </c>
      <c r="B546" s="56">
        <v>254700.666</v>
      </c>
      <c r="C546" t="s">
        <v>84</v>
      </c>
    </row>
    <row r="547" spans="1:3" x14ac:dyDescent="0.25">
      <c r="A547">
        <v>40010073</v>
      </c>
      <c r="B547" s="56">
        <v>102452.57302500001</v>
      </c>
      <c r="C547" t="s">
        <v>82</v>
      </c>
    </row>
    <row r="548" spans="1:3" x14ac:dyDescent="0.25">
      <c r="A548">
        <v>40010377</v>
      </c>
      <c r="B548" s="56">
        <v>4154971.1189999999</v>
      </c>
      <c r="C548" t="s">
        <v>86</v>
      </c>
    </row>
    <row r="549" spans="1:3" x14ac:dyDescent="0.25">
      <c r="A549">
        <v>41964176</v>
      </c>
      <c r="B549" s="56">
        <v>28092.123960000001</v>
      </c>
      <c r="C549" t="s">
        <v>82</v>
      </c>
    </row>
    <row r="550" spans="1:3" x14ac:dyDescent="0.25">
      <c r="A550">
        <v>40009155</v>
      </c>
      <c r="B550" s="56">
        <v>1040681.376</v>
      </c>
      <c r="C550" t="s">
        <v>84</v>
      </c>
    </row>
    <row r="551" spans="1:3" x14ac:dyDescent="0.25">
      <c r="A551">
        <v>40009199</v>
      </c>
      <c r="B551" s="56">
        <v>230696.965184</v>
      </c>
      <c r="C551" t="s">
        <v>84</v>
      </c>
    </row>
    <row r="552" spans="1:3" x14ac:dyDescent="0.25">
      <c r="A552">
        <v>40009205</v>
      </c>
      <c r="B552" s="56">
        <v>18874.105240000001</v>
      </c>
      <c r="C552" t="s">
        <v>82</v>
      </c>
    </row>
    <row r="553" spans="1:3" x14ac:dyDescent="0.25">
      <c r="A553">
        <v>40009207</v>
      </c>
      <c r="B553" s="56">
        <v>44501.671218000003</v>
      </c>
      <c r="C553" t="s">
        <v>82</v>
      </c>
    </row>
    <row r="554" spans="1:3" x14ac:dyDescent="0.25">
      <c r="A554">
        <v>40009329</v>
      </c>
      <c r="B554" s="56">
        <v>160192.01837800001</v>
      </c>
      <c r="C554" t="s">
        <v>82</v>
      </c>
    </row>
    <row r="555" spans="1:3" x14ac:dyDescent="0.25">
      <c r="A555">
        <v>40009349</v>
      </c>
      <c r="B555" s="56">
        <v>237022.992</v>
      </c>
      <c r="C555" t="s">
        <v>84</v>
      </c>
    </row>
    <row r="556" spans="1:3" x14ac:dyDescent="0.25">
      <c r="A556">
        <v>40009397</v>
      </c>
      <c r="B556" s="56">
        <v>46937.647872000001</v>
      </c>
      <c r="C556" t="s">
        <v>87</v>
      </c>
    </row>
    <row r="557" spans="1:3" x14ac:dyDescent="0.25">
      <c r="A557">
        <v>40009399</v>
      </c>
      <c r="B557" s="56">
        <v>39169.166400000002</v>
      </c>
      <c r="C557" t="s">
        <v>87</v>
      </c>
    </row>
    <row r="558" spans="1:3" x14ac:dyDescent="0.25">
      <c r="A558">
        <v>40009457</v>
      </c>
      <c r="B558" s="56">
        <v>531494.64</v>
      </c>
      <c r="C558" t="s">
        <v>84</v>
      </c>
    </row>
    <row r="559" spans="1:3" x14ac:dyDescent="0.25">
      <c r="A559">
        <v>40009489</v>
      </c>
      <c r="B559" s="56">
        <v>36708.382511999996</v>
      </c>
      <c r="C559" t="s">
        <v>87</v>
      </c>
    </row>
    <row r="560" spans="1:3" x14ac:dyDescent="0.25">
      <c r="A560">
        <v>40009493</v>
      </c>
      <c r="B560" s="56">
        <v>23240.542463999998</v>
      </c>
      <c r="C560" t="s">
        <v>87</v>
      </c>
    </row>
    <row r="561" spans="1:3" x14ac:dyDescent="0.25">
      <c r="A561">
        <v>40009617</v>
      </c>
      <c r="B561" s="56">
        <v>9658.2242880000013</v>
      </c>
      <c r="C561" t="s">
        <v>87</v>
      </c>
    </row>
    <row r="562" spans="1:3" x14ac:dyDescent="0.25">
      <c r="A562">
        <v>41963618</v>
      </c>
      <c r="B562" s="56">
        <v>44347.697231999999</v>
      </c>
      <c r="C562" t="s">
        <v>87</v>
      </c>
    </row>
    <row r="563" spans="1:3" x14ac:dyDescent="0.25">
      <c r="A563">
        <v>41963635</v>
      </c>
      <c r="B563" s="56">
        <v>62940.814992</v>
      </c>
      <c r="C563" t="s">
        <v>82</v>
      </c>
    </row>
    <row r="564" spans="1:3" x14ac:dyDescent="0.25">
      <c r="A564">
        <v>40009145</v>
      </c>
      <c r="B564" s="56">
        <v>116885.09452</v>
      </c>
      <c r="C564" t="s">
        <v>82</v>
      </c>
    </row>
    <row r="565" spans="1:3" x14ac:dyDescent="0.25">
      <c r="A565">
        <v>40009147</v>
      </c>
      <c r="B565" s="56">
        <v>769052.16999999993</v>
      </c>
      <c r="C565" t="s">
        <v>84</v>
      </c>
    </row>
    <row r="566" spans="1:3" x14ac:dyDescent="0.25">
      <c r="A566">
        <v>40009149</v>
      </c>
      <c r="B566" s="56">
        <v>108895.712206</v>
      </c>
      <c r="C566" t="s">
        <v>82</v>
      </c>
    </row>
    <row r="567" spans="1:3" x14ac:dyDescent="0.25">
      <c r="A567">
        <v>40009151</v>
      </c>
      <c r="B567" s="56">
        <v>785305.14999999991</v>
      </c>
      <c r="C567" t="s">
        <v>84</v>
      </c>
    </row>
    <row r="568" spans="1:3" x14ac:dyDescent="0.25">
      <c r="A568">
        <v>40009153</v>
      </c>
      <c r="B568" s="56">
        <v>529881.75969199999</v>
      </c>
      <c r="C568" t="s">
        <v>84</v>
      </c>
    </row>
    <row r="569" spans="1:3" x14ac:dyDescent="0.25">
      <c r="A569">
        <v>40009161</v>
      </c>
      <c r="B569" s="56">
        <v>118493.332002</v>
      </c>
      <c r="C569" t="s">
        <v>82</v>
      </c>
    </row>
    <row r="570" spans="1:3" x14ac:dyDescent="0.25">
      <c r="A570">
        <v>40009165</v>
      </c>
      <c r="B570" s="56">
        <v>242579.88685400001</v>
      </c>
      <c r="C570" t="s">
        <v>84</v>
      </c>
    </row>
    <row r="571" spans="1:3" x14ac:dyDescent="0.25">
      <c r="A571">
        <v>40009267</v>
      </c>
      <c r="B571" s="56">
        <v>2747898.4840000002</v>
      </c>
      <c r="C571" t="s">
        <v>86</v>
      </c>
    </row>
    <row r="572" spans="1:3" x14ac:dyDescent="0.25">
      <c r="A572">
        <v>40009277</v>
      </c>
      <c r="B572" s="56">
        <v>140704.08203799999</v>
      </c>
      <c r="C572" t="s">
        <v>82</v>
      </c>
    </row>
    <row r="573" spans="1:3" x14ac:dyDescent="0.25">
      <c r="A573">
        <v>40009305</v>
      </c>
      <c r="B573" s="56">
        <v>55567.977751999999</v>
      </c>
      <c r="C573" t="s">
        <v>87</v>
      </c>
    </row>
    <row r="574" spans="1:3" x14ac:dyDescent="0.25">
      <c r="A574">
        <v>40009321</v>
      </c>
      <c r="B574" s="56">
        <v>170422.165312</v>
      </c>
      <c r="C574" t="s">
        <v>82</v>
      </c>
    </row>
    <row r="575" spans="1:3" x14ac:dyDescent="0.25">
      <c r="A575">
        <v>40009347</v>
      </c>
      <c r="B575" s="56">
        <v>866657.80799999996</v>
      </c>
      <c r="C575" t="s">
        <v>84</v>
      </c>
    </row>
    <row r="576" spans="1:3" x14ac:dyDescent="0.25">
      <c r="A576">
        <v>40009373</v>
      </c>
      <c r="B576" s="56">
        <v>5709889.2960000001</v>
      </c>
      <c r="C576" t="s">
        <v>86</v>
      </c>
    </row>
    <row r="577" spans="1:3" x14ac:dyDescent="0.25">
      <c r="A577">
        <v>40009377</v>
      </c>
      <c r="B577" s="56">
        <v>964521.93599999999</v>
      </c>
      <c r="C577" t="s">
        <v>84</v>
      </c>
    </row>
    <row r="578" spans="1:3" x14ac:dyDescent="0.25">
      <c r="A578">
        <v>40009379</v>
      </c>
      <c r="B578" s="56">
        <v>147859.37553600001</v>
      </c>
      <c r="C578" t="s">
        <v>82</v>
      </c>
    </row>
    <row r="579" spans="1:3" x14ac:dyDescent="0.25">
      <c r="A579">
        <v>40009405</v>
      </c>
      <c r="B579" s="56">
        <v>85510.468800000002</v>
      </c>
      <c r="C579" t="s">
        <v>82</v>
      </c>
    </row>
    <row r="580" spans="1:3" x14ac:dyDescent="0.25">
      <c r="A580">
        <v>40009445</v>
      </c>
      <c r="B580" s="56">
        <v>93776.010480000012</v>
      </c>
      <c r="C580" t="s">
        <v>82</v>
      </c>
    </row>
    <row r="581" spans="1:3" x14ac:dyDescent="0.25">
      <c r="A581">
        <v>40009447</v>
      </c>
      <c r="B581" s="56">
        <v>72798.305040000007</v>
      </c>
      <c r="C581" t="s">
        <v>82</v>
      </c>
    </row>
    <row r="582" spans="1:3" x14ac:dyDescent="0.25">
      <c r="A582">
        <v>40009461</v>
      </c>
      <c r="B582" s="56">
        <v>1151580.24</v>
      </c>
      <c r="C582" t="s">
        <v>84</v>
      </c>
    </row>
    <row r="583" spans="1:3" x14ac:dyDescent="0.25">
      <c r="A583">
        <v>40009465</v>
      </c>
      <c r="B583" s="56">
        <v>847661.61600000004</v>
      </c>
      <c r="C583" t="s">
        <v>84</v>
      </c>
    </row>
    <row r="584" spans="1:3" x14ac:dyDescent="0.25">
      <c r="A584">
        <v>40009495</v>
      </c>
      <c r="B584" s="56">
        <v>315796.03905600001</v>
      </c>
      <c r="C584" t="s">
        <v>84</v>
      </c>
    </row>
    <row r="585" spans="1:3" x14ac:dyDescent="0.25">
      <c r="A585">
        <v>40009597</v>
      </c>
      <c r="B585" s="56">
        <v>18811.935072</v>
      </c>
      <c r="C585" t="s">
        <v>82</v>
      </c>
    </row>
    <row r="586" spans="1:3" x14ac:dyDescent="0.25">
      <c r="A586">
        <v>40014251</v>
      </c>
      <c r="B586" s="56">
        <v>10806.340630000001</v>
      </c>
      <c r="C586" t="s">
        <v>87</v>
      </c>
    </row>
    <row r="587" spans="1:3" x14ac:dyDescent="0.25">
      <c r="A587">
        <v>40014251</v>
      </c>
      <c r="B587" s="56">
        <v>10806.340630000001</v>
      </c>
      <c r="C587" t="s">
        <v>87</v>
      </c>
    </row>
    <row r="588" spans="1:3" x14ac:dyDescent="0.25">
      <c r="A588">
        <v>40014283</v>
      </c>
      <c r="B588" s="56">
        <v>7564.1982239999988</v>
      </c>
      <c r="C588" t="s">
        <v>87</v>
      </c>
    </row>
    <row r="589" spans="1:3" x14ac:dyDescent="0.25">
      <c r="A589">
        <v>40014283</v>
      </c>
      <c r="B589" s="56">
        <v>7564.1982239999988</v>
      </c>
      <c r="C589" t="s">
        <v>87</v>
      </c>
    </row>
    <row r="590" spans="1:3" x14ac:dyDescent="0.25">
      <c r="A590">
        <v>40014307</v>
      </c>
      <c r="B590" s="56">
        <v>9657.3469420000001</v>
      </c>
      <c r="C590" t="s">
        <v>87</v>
      </c>
    </row>
    <row r="591" spans="1:3" x14ac:dyDescent="0.25">
      <c r="A591">
        <v>40014307</v>
      </c>
      <c r="B591" s="56">
        <v>9657.3469420000001</v>
      </c>
      <c r="C591" t="s">
        <v>87</v>
      </c>
    </row>
    <row r="592" spans="1:3" x14ac:dyDescent="0.25">
      <c r="A592">
        <v>40014323</v>
      </c>
      <c r="B592" s="56">
        <v>11753.071604000001</v>
      </c>
      <c r="C592" t="s">
        <v>87</v>
      </c>
    </row>
    <row r="593" spans="1:3" x14ac:dyDescent="0.25">
      <c r="A593">
        <v>40014323</v>
      </c>
      <c r="B593" s="56">
        <v>11753.071604000001</v>
      </c>
      <c r="C593" t="s">
        <v>87</v>
      </c>
    </row>
    <row r="594" spans="1:3" x14ac:dyDescent="0.25">
      <c r="A594">
        <v>40015363</v>
      </c>
      <c r="B594" s="56">
        <v>10055.477808</v>
      </c>
      <c r="C594" t="s">
        <v>87</v>
      </c>
    </row>
    <row r="595" spans="1:3" x14ac:dyDescent="0.25">
      <c r="A595">
        <v>40015365</v>
      </c>
      <c r="B595" s="56">
        <v>12908.444111999999</v>
      </c>
      <c r="C595" t="s">
        <v>87</v>
      </c>
    </row>
    <row r="596" spans="1:3" x14ac:dyDescent="0.25">
      <c r="A596">
        <v>40033124</v>
      </c>
      <c r="B596" s="56">
        <v>49988.877983999999</v>
      </c>
      <c r="C596" t="s">
        <v>82</v>
      </c>
    </row>
    <row r="597" spans="1:3" x14ac:dyDescent="0.25">
      <c r="A597">
        <v>41734026</v>
      </c>
      <c r="B597" s="56">
        <v>58827.086351999998</v>
      </c>
      <c r="C597" t="s">
        <v>87</v>
      </c>
    </row>
    <row r="598" spans="1:3" x14ac:dyDescent="0.25">
      <c r="A598">
        <v>41774893</v>
      </c>
      <c r="B598" s="56">
        <v>78424.214400000012</v>
      </c>
      <c r="C598" t="s">
        <v>82</v>
      </c>
    </row>
    <row r="599" spans="1:3" x14ac:dyDescent="0.25">
      <c r="A599">
        <v>41963155</v>
      </c>
      <c r="B599" s="56">
        <v>73505.938752000002</v>
      </c>
      <c r="C599" t="s">
        <v>82</v>
      </c>
    </row>
    <row r="600" spans="1:3" x14ac:dyDescent="0.25">
      <c r="A600">
        <v>41963637</v>
      </c>
      <c r="B600" s="56">
        <v>118394.114256</v>
      </c>
      <c r="C600" t="s">
        <v>82</v>
      </c>
    </row>
    <row r="601" spans="1:3" x14ac:dyDescent="0.25">
      <c r="A601">
        <v>42374791</v>
      </c>
      <c r="B601" s="56">
        <v>233879.68710400001</v>
      </c>
      <c r="C601" t="s">
        <v>82</v>
      </c>
    </row>
    <row r="602" spans="1:3" x14ac:dyDescent="0.25">
      <c r="A602">
        <v>42410259</v>
      </c>
      <c r="B602" s="56">
        <v>81545.959440000006</v>
      </c>
      <c r="C602" t="s">
        <v>82</v>
      </c>
    </row>
    <row r="603" spans="1:3" x14ac:dyDescent="0.25">
      <c r="A603">
        <v>42430784</v>
      </c>
      <c r="B603" s="56">
        <v>48392.021309999996</v>
      </c>
      <c r="C603" t="s">
        <v>87</v>
      </c>
    </row>
    <row r="604" spans="1:3" x14ac:dyDescent="0.25">
      <c r="A604">
        <v>42431968</v>
      </c>
      <c r="B604" s="56">
        <v>203516.39118999999</v>
      </c>
      <c r="C604" t="s">
        <v>82</v>
      </c>
    </row>
    <row r="605" spans="1:3" x14ac:dyDescent="0.25">
      <c r="A605">
        <v>42431974</v>
      </c>
      <c r="B605" s="56">
        <v>153298.90467600001</v>
      </c>
      <c r="C605" t="s">
        <v>82</v>
      </c>
    </row>
    <row r="606" spans="1:3" x14ac:dyDescent="0.25">
      <c r="A606">
        <v>42431978</v>
      </c>
      <c r="B606" s="56">
        <v>140139.04054399999</v>
      </c>
      <c r="C606" t="s">
        <v>82</v>
      </c>
    </row>
    <row r="607" spans="1:3" x14ac:dyDescent="0.25">
      <c r="A607">
        <v>42573988</v>
      </c>
      <c r="B607" s="56">
        <v>36074.020653999993</v>
      </c>
      <c r="C607" t="s">
        <v>82</v>
      </c>
    </row>
    <row r="608" spans="1:3" x14ac:dyDescent="0.25">
      <c r="A608">
        <v>42584088</v>
      </c>
      <c r="B608" s="56">
        <v>477122.07199999999</v>
      </c>
      <c r="C608" t="s">
        <v>84</v>
      </c>
    </row>
    <row r="609" spans="1:3" x14ac:dyDescent="0.25">
      <c r="A609">
        <v>42608254</v>
      </c>
      <c r="B609" s="56">
        <v>147325.82208400001</v>
      </c>
      <c r="C609" t="s">
        <v>82</v>
      </c>
    </row>
    <row r="610" spans="1:3" x14ac:dyDescent="0.25">
      <c r="A610">
        <v>42681346</v>
      </c>
      <c r="B610" s="56">
        <v>243079.49732600001</v>
      </c>
      <c r="C610" t="s">
        <v>82</v>
      </c>
    </row>
    <row r="611" spans="1:3" x14ac:dyDescent="0.25">
      <c r="A611">
        <v>42721735</v>
      </c>
      <c r="B611" s="56">
        <v>282889.66564800002</v>
      </c>
      <c r="C611" t="s">
        <v>84</v>
      </c>
    </row>
    <row r="612" spans="1:3" x14ac:dyDescent="0.25">
      <c r="A612">
        <v>42725128</v>
      </c>
      <c r="B612" s="56">
        <v>137823.37444799999</v>
      </c>
      <c r="C612" t="s">
        <v>82</v>
      </c>
    </row>
    <row r="613" spans="1:3" x14ac:dyDescent="0.25">
      <c r="A613">
        <v>42725130</v>
      </c>
      <c r="B613" s="56">
        <v>113849.065728</v>
      </c>
      <c r="C613" t="s">
        <v>82</v>
      </c>
    </row>
    <row r="614" spans="1:3" x14ac:dyDescent="0.25">
      <c r="A614">
        <v>42777040</v>
      </c>
      <c r="B614" s="56">
        <v>47397.482495999997</v>
      </c>
      <c r="C614" t="s">
        <v>82</v>
      </c>
    </row>
    <row r="615" spans="1:3" x14ac:dyDescent="0.25">
      <c r="A615">
        <v>42936587</v>
      </c>
      <c r="B615" s="56">
        <v>47672.014295999987</v>
      </c>
      <c r="C615" t="s">
        <v>87</v>
      </c>
    </row>
    <row r="616" spans="1:3" x14ac:dyDescent="0.25">
      <c r="A616">
        <v>42943306</v>
      </c>
      <c r="B616" s="56">
        <v>104738.721244</v>
      </c>
      <c r="C616" t="s">
        <v>82</v>
      </c>
    </row>
    <row r="617" spans="1:3" x14ac:dyDescent="0.25">
      <c r="A617">
        <v>42951529</v>
      </c>
      <c r="B617" s="56">
        <v>47135.492496000013</v>
      </c>
      <c r="C617" t="s">
        <v>87</v>
      </c>
    </row>
    <row r="618" spans="1:3" x14ac:dyDescent="0.25">
      <c r="A618">
        <v>42951529</v>
      </c>
      <c r="B618" s="56">
        <v>47135.492496000013</v>
      </c>
      <c r="C618" t="s">
        <v>87</v>
      </c>
    </row>
    <row r="619" spans="1:3" x14ac:dyDescent="0.25">
      <c r="A619">
        <v>42951531</v>
      </c>
      <c r="B619" s="56">
        <v>45914.286816</v>
      </c>
      <c r="C619" t="s">
        <v>82</v>
      </c>
    </row>
    <row r="620" spans="1:3" x14ac:dyDescent="0.25">
      <c r="A620">
        <v>42951531</v>
      </c>
      <c r="B620" s="56">
        <v>45914.286816</v>
      </c>
      <c r="C620" t="s">
        <v>82</v>
      </c>
    </row>
    <row r="621" spans="1:3" x14ac:dyDescent="0.25">
      <c r="A621">
        <v>42951533</v>
      </c>
      <c r="B621" s="56">
        <v>43544.169360000007</v>
      </c>
      <c r="C621" t="s">
        <v>87</v>
      </c>
    </row>
    <row r="622" spans="1:3" x14ac:dyDescent="0.25">
      <c r="A622">
        <v>42951533</v>
      </c>
      <c r="B622" s="56">
        <v>43544.169360000007</v>
      </c>
      <c r="C622" t="s">
        <v>87</v>
      </c>
    </row>
    <row r="623" spans="1:3" x14ac:dyDescent="0.25">
      <c r="A623">
        <v>43011110</v>
      </c>
      <c r="B623" s="56">
        <v>172666.49040000001</v>
      </c>
      <c r="C623" t="s">
        <v>82</v>
      </c>
    </row>
    <row r="624" spans="1:3" x14ac:dyDescent="0.25">
      <c r="A624">
        <v>43011110</v>
      </c>
      <c r="B624" s="56">
        <v>172666.49040000001</v>
      </c>
      <c r="C624" t="s">
        <v>82</v>
      </c>
    </row>
    <row r="625" spans="1:3" x14ac:dyDescent="0.25">
      <c r="A625">
        <v>43011112</v>
      </c>
      <c r="B625" s="56">
        <v>136917.65073600001</v>
      </c>
      <c r="C625" t="s">
        <v>82</v>
      </c>
    </row>
    <row r="626" spans="1:3" x14ac:dyDescent="0.25">
      <c r="A626">
        <v>43011112</v>
      </c>
      <c r="B626" s="56">
        <v>136917.65073600001</v>
      </c>
      <c r="C626" t="s">
        <v>82</v>
      </c>
    </row>
    <row r="627" spans="1:3" x14ac:dyDescent="0.25">
      <c r="A627">
        <v>43011114</v>
      </c>
      <c r="B627" s="56">
        <v>211238.46273599999</v>
      </c>
      <c r="C627" t="s">
        <v>82</v>
      </c>
    </row>
    <row r="628" spans="1:3" x14ac:dyDescent="0.25">
      <c r="A628">
        <v>43011114</v>
      </c>
      <c r="B628" s="56">
        <v>211238.46273599999</v>
      </c>
      <c r="C628" t="s">
        <v>82</v>
      </c>
    </row>
    <row r="629" spans="1:3" x14ac:dyDescent="0.25">
      <c r="A629">
        <v>43021730</v>
      </c>
      <c r="B629" s="56">
        <v>74036.615472000005</v>
      </c>
      <c r="C629" t="s">
        <v>87</v>
      </c>
    </row>
    <row r="630" spans="1:3" x14ac:dyDescent="0.25">
      <c r="A630">
        <v>43021733</v>
      </c>
      <c r="B630" s="56">
        <v>213837.239952</v>
      </c>
      <c r="C630" t="s">
        <v>84</v>
      </c>
    </row>
    <row r="631" spans="1:3" x14ac:dyDescent="0.25">
      <c r="A631">
        <v>43044729</v>
      </c>
      <c r="B631" s="56">
        <v>192997.088208</v>
      </c>
      <c r="C631" t="s">
        <v>87</v>
      </c>
    </row>
    <row r="632" spans="1:3" x14ac:dyDescent="0.25">
      <c r="A632">
        <v>43057854</v>
      </c>
      <c r="B632" s="56">
        <v>165671.168256</v>
      </c>
      <c r="C632" t="s">
        <v>82</v>
      </c>
    </row>
    <row r="633" spans="1:3" x14ac:dyDescent="0.25">
      <c r="A633">
        <v>43072724</v>
      </c>
      <c r="B633" s="56">
        <v>745703.66025399999</v>
      </c>
      <c r="C633" t="s">
        <v>84</v>
      </c>
    </row>
    <row r="634" spans="1:3" x14ac:dyDescent="0.25">
      <c r="A634">
        <v>41963651</v>
      </c>
      <c r="B634" s="56">
        <v>90422.030060999998</v>
      </c>
      <c r="C634" t="s">
        <v>84</v>
      </c>
    </row>
    <row r="635" spans="1:3" x14ac:dyDescent="0.25">
      <c r="A635">
        <v>41963651</v>
      </c>
      <c r="B635" s="56">
        <v>90422.030060999998</v>
      </c>
      <c r="C635" t="s">
        <v>84</v>
      </c>
    </row>
    <row r="636" spans="1:3" x14ac:dyDescent="0.25">
      <c r="A636">
        <v>41963651</v>
      </c>
      <c r="B636" s="56">
        <v>90422.030060999998</v>
      </c>
      <c r="C636" t="s">
        <v>84</v>
      </c>
    </row>
    <row r="637" spans="1:3" x14ac:dyDescent="0.25">
      <c r="A637">
        <v>40032803</v>
      </c>
      <c r="B637" s="56">
        <v>9405.0745079999997</v>
      </c>
      <c r="C637" t="s">
        <v>87</v>
      </c>
    </row>
    <row r="638" spans="1:3" x14ac:dyDescent="0.25">
      <c r="A638">
        <v>40032811</v>
      </c>
      <c r="B638" s="56">
        <v>7345.5676479999984</v>
      </c>
      <c r="C638" t="s">
        <v>87</v>
      </c>
    </row>
    <row r="639" spans="1:3" x14ac:dyDescent="0.25">
      <c r="A639">
        <v>40032819</v>
      </c>
      <c r="B639" s="56">
        <v>8293.5811389999999</v>
      </c>
      <c r="C639" t="s">
        <v>87</v>
      </c>
    </row>
    <row r="640" spans="1:3" x14ac:dyDescent="0.25">
      <c r="A640">
        <v>40032821</v>
      </c>
      <c r="B640" s="56">
        <v>12652.833153</v>
      </c>
      <c r="C640" t="s">
        <v>87</v>
      </c>
    </row>
    <row r="641" spans="1:3" x14ac:dyDescent="0.25">
      <c r="A641">
        <v>41964137</v>
      </c>
      <c r="B641" s="56">
        <v>305900.29686299991</v>
      </c>
      <c r="C641" t="s">
        <v>82</v>
      </c>
    </row>
    <row r="642" spans="1:3" x14ac:dyDescent="0.25">
      <c r="A642">
        <v>41964180</v>
      </c>
      <c r="B642" s="56">
        <v>43413.024400000002</v>
      </c>
      <c r="C642" t="s">
        <v>82</v>
      </c>
    </row>
    <row r="643" spans="1:3" x14ac:dyDescent="0.25">
      <c r="A643">
        <v>41963670</v>
      </c>
      <c r="B643" s="56">
        <v>158402.72111300001</v>
      </c>
      <c r="C643" t="s">
        <v>82</v>
      </c>
    </row>
    <row r="644" spans="1:3" x14ac:dyDescent="0.25">
      <c r="A644">
        <v>40011503</v>
      </c>
      <c r="B644" s="56">
        <v>0</v>
      </c>
      <c r="C644" t="s">
        <v>83</v>
      </c>
    </row>
    <row r="645" spans="1:3" x14ac:dyDescent="0.25">
      <c r="A645">
        <v>40011511</v>
      </c>
      <c r="B645" s="56">
        <v>3.1830240000000001</v>
      </c>
      <c r="C645" t="s">
        <v>82</v>
      </c>
    </row>
    <row r="646" spans="1:3" x14ac:dyDescent="0.25">
      <c r="A646">
        <v>40011515</v>
      </c>
      <c r="B646" s="56">
        <v>132151.67841399999</v>
      </c>
      <c r="C646" t="s">
        <v>82</v>
      </c>
    </row>
    <row r="647" spans="1:3" x14ac:dyDescent="0.25">
      <c r="A647">
        <v>40011517</v>
      </c>
      <c r="B647" s="56">
        <v>138433.33546999999</v>
      </c>
      <c r="C647" t="s">
        <v>82</v>
      </c>
    </row>
    <row r="648" spans="1:3" x14ac:dyDescent="0.25">
      <c r="A648">
        <v>40011541</v>
      </c>
      <c r="B648" s="56">
        <v>205011.79151000001</v>
      </c>
      <c r="C648" t="s">
        <v>84</v>
      </c>
    </row>
    <row r="649" spans="1:3" x14ac:dyDescent="0.25">
      <c r="A649">
        <v>40011577</v>
      </c>
      <c r="B649" s="56">
        <v>61212</v>
      </c>
      <c r="C649" t="s">
        <v>82</v>
      </c>
    </row>
    <row r="650" spans="1:3" x14ac:dyDescent="0.25">
      <c r="A650">
        <v>40011603</v>
      </c>
      <c r="B650" s="56">
        <v>1173.23</v>
      </c>
      <c r="C650" t="s">
        <v>82</v>
      </c>
    </row>
    <row r="651" spans="1:3" x14ac:dyDescent="0.25">
      <c r="A651">
        <v>40011605</v>
      </c>
      <c r="B651" s="56">
        <v>34856.826531999999</v>
      </c>
      <c r="C651" t="s">
        <v>84</v>
      </c>
    </row>
    <row r="652" spans="1:3" x14ac:dyDescent="0.25">
      <c r="A652">
        <v>40011607</v>
      </c>
      <c r="B652" s="56">
        <v>36888.483418000003</v>
      </c>
      <c r="C652" t="s">
        <v>84</v>
      </c>
    </row>
    <row r="653" spans="1:3" x14ac:dyDescent="0.25">
      <c r="A653">
        <v>40011609</v>
      </c>
      <c r="B653" s="56">
        <v>333808.21575999999</v>
      </c>
      <c r="C653" t="s">
        <v>84</v>
      </c>
    </row>
    <row r="654" spans="1:3" x14ac:dyDescent="0.25">
      <c r="A654">
        <v>40011611</v>
      </c>
      <c r="B654" s="56">
        <v>324227.63998400001</v>
      </c>
      <c r="C654" t="s">
        <v>84</v>
      </c>
    </row>
    <row r="655" spans="1:3" x14ac:dyDescent="0.25">
      <c r="A655">
        <v>40011613</v>
      </c>
      <c r="B655" s="56">
        <v>246251.40752400001</v>
      </c>
      <c r="C655" t="s">
        <v>84</v>
      </c>
    </row>
    <row r="656" spans="1:3" x14ac:dyDescent="0.25">
      <c r="A656">
        <v>40011615</v>
      </c>
      <c r="B656" s="56">
        <v>684788.26589599997</v>
      </c>
      <c r="C656" t="s">
        <v>84</v>
      </c>
    </row>
    <row r="657" spans="1:3" x14ac:dyDescent="0.25">
      <c r="A657">
        <v>40011673</v>
      </c>
      <c r="B657" s="56">
        <v>68686.291259999998</v>
      </c>
      <c r="C657" t="s">
        <v>91</v>
      </c>
    </row>
    <row r="658" spans="1:3" x14ac:dyDescent="0.25">
      <c r="A658">
        <v>40011793</v>
      </c>
      <c r="B658" s="56">
        <v>47864.631581999987</v>
      </c>
      <c r="C658" t="s">
        <v>84</v>
      </c>
    </row>
    <row r="659" spans="1:3" x14ac:dyDescent="0.25">
      <c r="A659">
        <v>41261811</v>
      </c>
      <c r="B659" s="56">
        <v>402543.11955</v>
      </c>
      <c r="C659" t="s">
        <v>84</v>
      </c>
    </row>
    <row r="660" spans="1:3" x14ac:dyDescent="0.25">
      <c r="A660">
        <v>41262725</v>
      </c>
      <c r="B660" s="56">
        <v>123352.02493</v>
      </c>
      <c r="C660" t="s">
        <v>82</v>
      </c>
    </row>
    <row r="661" spans="1:3" x14ac:dyDescent="0.25">
      <c r="A661">
        <v>41262727</v>
      </c>
      <c r="B661" s="56">
        <v>68050.084338000001</v>
      </c>
      <c r="C661" t="s">
        <v>82</v>
      </c>
    </row>
    <row r="662" spans="1:3" x14ac:dyDescent="0.25">
      <c r="A662">
        <v>41964113</v>
      </c>
      <c r="B662" s="56">
        <v>122881.416872</v>
      </c>
      <c r="C662" t="s">
        <v>82</v>
      </c>
    </row>
    <row r="663" spans="1:3" x14ac:dyDescent="0.25">
      <c r="A663">
        <v>41964125</v>
      </c>
      <c r="B663" s="56">
        <v>92161.858410000001</v>
      </c>
      <c r="C663" t="s">
        <v>82</v>
      </c>
    </row>
    <row r="664" spans="1:3" x14ac:dyDescent="0.25">
      <c r="A664">
        <v>41964125</v>
      </c>
      <c r="B664" s="56">
        <v>92161.858410000001</v>
      </c>
      <c r="C664" t="s">
        <v>82</v>
      </c>
    </row>
    <row r="665" spans="1:3" x14ac:dyDescent="0.25">
      <c r="A665">
        <v>41964128</v>
      </c>
      <c r="B665" s="56">
        <v>50758.235044000001</v>
      </c>
      <c r="C665" t="s">
        <v>82</v>
      </c>
    </row>
    <row r="666" spans="1:3" x14ac:dyDescent="0.25">
      <c r="A666">
        <v>42402587</v>
      </c>
      <c r="B666" s="56">
        <v>31277.34261</v>
      </c>
      <c r="C666" t="s">
        <v>87</v>
      </c>
    </row>
    <row r="667" spans="1:3" x14ac:dyDescent="0.25">
      <c r="A667">
        <v>41964226</v>
      </c>
      <c r="B667" s="56">
        <v>58498.935120000002</v>
      </c>
      <c r="C667" t="s">
        <v>82</v>
      </c>
    </row>
    <row r="668" spans="1:3" x14ac:dyDescent="0.25">
      <c r="A668">
        <v>41964194</v>
      </c>
      <c r="B668" s="56">
        <v>95431.492425000004</v>
      </c>
      <c r="C668" t="s">
        <v>84</v>
      </c>
    </row>
    <row r="669" spans="1:3" x14ac:dyDescent="0.25">
      <c r="A669">
        <v>41964172</v>
      </c>
      <c r="B669" s="56">
        <v>40070.136960000003</v>
      </c>
      <c r="C669" t="s">
        <v>82</v>
      </c>
    </row>
    <row r="670" spans="1:3" x14ac:dyDescent="0.25">
      <c r="A670">
        <v>41964168</v>
      </c>
      <c r="B670" s="56">
        <v>37938.650399999999</v>
      </c>
      <c r="C670" t="s">
        <v>82</v>
      </c>
    </row>
    <row r="671" spans="1:3" x14ac:dyDescent="0.25">
      <c r="A671">
        <v>42439018</v>
      </c>
      <c r="B671" s="56">
        <v>26330.841</v>
      </c>
      <c r="C671" t="s">
        <v>87</v>
      </c>
    </row>
    <row r="672" spans="1:3" x14ac:dyDescent="0.25">
      <c r="A672">
        <v>40011421</v>
      </c>
      <c r="B672" s="56">
        <v>29574.61433</v>
      </c>
      <c r="C672" t="s">
        <v>82</v>
      </c>
    </row>
    <row r="673" spans="1:3" x14ac:dyDescent="0.25">
      <c r="A673">
        <v>40011483</v>
      </c>
      <c r="B673" s="56">
        <v>38143.47105</v>
      </c>
      <c r="C673" t="s">
        <v>82</v>
      </c>
    </row>
    <row r="674" spans="1:3" x14ac:dyDescent="0.25">
      <c r="A674">
        <v>41964086</v>
      </c>
      <c r="B674" s="56">
        <v>56468.345595000013</v>
      </c>
      <c r="C674" t="s">
        <v>82</v>
      </c>
    </row>
    <row r="675" spans="1:3" x14ac:dyDescent="0.25">
      <c r="A675">
        <v>41963649</v>
      </c>
      <c r="B675" s="56">
        <v>61877.488156000007</v>
      </c>
      <c r="C675" t="s">
        <v>82</v>
      </c>
    </row>
    <row r="676" spans="1:3" x14ac:dyDescent="0.25">
      <c r="A676">
        <v>41964135</v>
      </c>
      <c r="B676" s="56">
        <v>74677.34365699999</v>
      </c>
      <c r="C676" t="s">
        <v>82</v>
      </c>
    </row>
    <row r="677" spans="1:3" x14ac:dyDescent="0.25">
      <c r="A677">
        <v>41964135</v>
      </c>
      <c r="B677" s="56">
        <v>74677.34365699999</v>
      </c>
      <c r="C677" t="s">
        <v>82</v>
      </c>
    </row>
    <row r="678" spans="1:3" x14ac:dyDescent="0.25">
      <c r="A678">
        <v>40011411</v>
      </c>
      <c r="B678" s="56">
        <v>635998.67548500001</v>
      </c>
      <c r="C678" t="s">
        <v>84</v>
      </c>
    </row>
    <row r="679" spans="1:3" x14ac:dyDescent="0.25">
      <c r="A679">
        <v>40011417</v>
      </c>
      <c r="B679" s="56">
        <v>879635.71505100001</v>
      </c>
      <c r="C679" t="s">
        <v>84</v>
      </c>
    </row>
    <row r="680" spans="1:3" x14ac:dyDescent="0.25">
      <c r="A680">
        <v>40011433</v>
      </c>
      <c r="B680" s="56">
        <v>455488.97355599998</v>
      </c>
      <c r="C680" t="s">
        <v>84</v>
      </c>
    </row>
    <row r="681" spans="1:3" x14ac:dyDescent="0.25">
      <c r="A681">
        <v>40011719</v>
      </c>
      <c r="B681" s="56">
        <v>559968.18195799994</v>
      </c>
      <c r="C681" t="s">
        <v>84</v>
      </c>
    </row>
    <row r="682" spans="1:3" x14ac:dyDescent="0.25">
      <c r="A682">
        <v>40011721</v>
      </c>
      <c r="B682" s="56">
        <v>648005.00449600001</v>
      </c>
      <c r="C682" t="s">
        <v>84</v>
      </c>
    </row>
    <row r="683" spans="1:3" x14ac:dyDescent="0.25">
      <c r="A683">
        <v>40011723</v>
      </c>
      <c r="B683" s="56">
        <v>551553.72538800002</v>
      </c>
      <c r="C683" t="s">
        <v>84</v>
      </c>
    </row>
    <row r="684" spans="1:3" x14ac:dyDescent="0.25">
      <c r="A684">
        <v>40011725</v>
      </c>
      <c r="B684" s="56">
        <v>626600.88203199999</v>
      </c>
      <c r="C684" t="s">
        <v>84</v>
      </c>
    </row>
    <row r="685" spans="1:3" x14ac:dyDescent="0.25">
      <c r="A685">
        <v>40034147</v>
      </c>
      <c r="B685" s="56">
        <v>0</v>
      </c>
      <c r="C685" t="s">
        <v>84</v>
      </c>
    </row>
    <row r="686" spans="1:3" x14ac:dyDescent="0.25">
      <c r="A686">
        <v>40034147</v>
      </c>
      <c r="B686" s="56">
        <v>0</v>
      </c>
      <c r="C686" t="s">
        <v>84</v>
      </c>
    </row>
    <row r="687" spans="1:3" x14ac:dyDescent="0.25">
      <c r="A687">
        <v>41947008</v>
      </c>
      <c r="B687" s="56">
        <v>579926.39399799996</v>
      </c>
      <c r="C687" t="s">
        <v>84</v>
      </c>
    </row>
    <row r="688" spans="1:3" x14ac:dyDescent="0.25">
      <c r="A688">
        <v>41964090</v>
      </c>
      <c r="B688" s="56">
        <v>91779.291612000001</v>
      </c>
      <c r="C688" t="s">
        <v>82</v>
      </c>
    </row>
    <row r="689" spans="1:3" x14ac:dyDescent="0.25">
      <c r="A689">
        <v>41964091</v>
      </c>
      <c r="B689" s="56">
        <v>486728.61915300001</v>
      </c>
      <c r="C689" t="s">
        <v>84</v>
      </c>
    </row>
    <row r="690" spans="1:3" x14ac:dyDescent="0.25">
      <c r="A690">
        <v>41964092</v>
      </c>
      <c r="B690" s="56">
        <v>326053.99805400003</v>
      </c>
      <c r="C690" t="s">
        <v>84</v>
      </c>
    </row>
    <row r="691" spans="1:3" x14ac:dyDescent="0.25">
      <c r="A691">
        <v>41964094</v>
      </c>
      <c r="B691" s="56">
        <v>351055.43387999991</v>
      </c>
      <c r="C691" t="s">
        <v>84</v>
      </c>
    </row>
    <row r="692" spans="1:3" x14ac:dyDescent="0.25">
      <c r="A692">
        <v>41964097</v>
      </c>
      <c r="B692" s="56">
        <v>196252.75897200001</v>
      </c>
      <c r="C692" t="s">
        <v>82</v>
      </c>
    </row>
    <row r="693" spans="1:3" x14ac:dyDescent="0.25">
      <c r="A693">
        <v>41964097</v>
      </c>
      <c r="B693" s="56">
        <v>196252.75897200001</v>
      </c>
      <c r="C693" t="s">
        <v>82</v>
      </c>
    </row>
    <row r="694" spans="1:3" x14ac:dyDescent="0.25">
      <c r="A694">
        <v>41964103</v>
      </c>
      <c r="B694" s="56">
        <v>673561.09078199998</v>
      </c>
      <c r="C694" t="s">
        <v>84</v>
      </c>
    </row>
    <row r="695" spans="1:3" x14ac:dyDescent="0.25">
      <c r="A695">
        <v>42608806</v>
      </c>
      <c r="B695" s="56">
        <v>224917.38300199999</v>
      </c>
      <c r="C695" t="s">
        <v>82</v>
      </c>
    </row>
    <row r="696" spans="1:3" x14ac:dyDescent="0.25">
      <c r="A696">
        <v>42608808</v>
      </c>
      <c r="B696" s="56">
        <v>0</v>
      </c>
      <c r="C696" t="s">
        <v>82</v>
      </c>
    </row>
    <row r="697" spans="1:3" x14ac:dyDescent="0.25">
      <c r="A697">
        <v>42608808</v>
      </c>
      <c r="B697" s="56">
        <v>0</v>
      </c>
      <c r="C697" t="s">
        <v>82</v>
      </c>
    </row>
    <row r="698" spans="1:3" x14ac:dyDescent="0.25">
      <c r="A698">
        <v>42773207</v>
      </c>
      <c r="B698" s="56">
        <v>90552.698879999996</v>
      </c>
      <c r="C698" t="s">
        <v>82</v>
      </c>
    </row>
    <row r="699" spans="1:3" x14ac:dyDescent="0.25">
      <c r="A699">
        <v>42773207</v>
      </c>
      <c r="B699" s="56">
        <v>90552.698879999996</v>
      </c>
      <c r="C699" t="s">
        <v>82</v>
      </c>
    </row>
    <row r="700" spans="1:3" x14ac:dyDescent="0.25">
      <c r="A700">
        <v>42773209</v>
      </c>
      <c r="B700" s="56">
        <v>115502.687746</v>
      </c>
      <c r="C700" t="s">
        <v>82</v>
      </c>
    </row>
    <row r="701" spans="1:3" x14ac:dyDescent="0.25">
      <c r="A701">
        <v>41963678</v>
      </c>
      <c r="B701" s="56">
        <v>103163.523372</v>
      </c>
      <c r="C701" t="s">
        <v>82</v>
      </c>
    </row>
    <row r="702" spans="1:3" x14ac:dyDescent="0.25">
      <c r="A702">
        <v>41964183</v>
      </c>
      <c r="B702" s="56">
        <v>131941.19923999999</v>
      </c>
      <c r="C702" t="s">
        <v>82</v>
      </c>
    </row>
    <row r="703" spans="1:3" x14ac:dyDescent="0.25">
      <c r="A703">
        <v>42434060</v>
      </c>
      <c r="B703" s="56">
        <v>73282.343269999998</v>
      </c>
      <c r="C703" t="s">
        <v>82</v>
      </c>
    </row>
    <row r="704" spans="1:3" x14ac:dyDescent="0.25">
      <c r="A704">
        <v>40022081</v>
      </c>
      <c r="B704" s="56">
        <v>10706.611104</v>
      </c>
      <c r="C704" t="s">
        <v>87</v>
      </c>
    </row>
    <row r="705" spans="1:3" x14ac:dyDescent="0.25">
      <c r="A705">
        <v>42434072</v>
      </c>
      <c r="B705" s="56">
        <v>44637.712692000001</v>
      </c>
      <c r="C705" t="s">
        <v>82</v>
      </c>
    </row>
    <row r="706" spans="1:3" x14ac:dyDescent="0.25">
      <c r="A706">
        <v>41963625</v>
      </c>
      <c r="B706" s="56">
        <v>70329.843945999994</v>
      </c>
      <c r="C706" t="s">
        <v>82</v>
      </c>
    </row>
    <row r="707" spans="1:3" x14ac:dyDescent="0.25">
      <c r="A707">
        <v>41963626</v>
      </c>
      <c r="B707" s="56">
        <v>33872.702731999998</v>
      </c>
      <c r="C707" t="s">
        <v>82</v>
      </c>
    </row>
    <row r="708" spans="1:3" x14ac:dyDescent="0.25">
      <c r="A708">
        <v>41963677</v>
      </c>
      <c r="B708" s="56">
        <v>5962.7547719999984</v>
      </c>
      <c r="C708" t="s">
        <v>87</v>
      </c>
    </row>
    <row r="709" spans="1:3" x14ac:dyDescent="0.25">
      <c r="A709">
        <v>41964199</v>
      </c>
      <c r="B709" s="56">
        <v>128435.66190000001</v>
      </c>
      <c r="C709" t="s">
        <v>82</v>
      </c>
    </row>
    <row r="710" spans="1:3" x14ac:dyDescent="0.25">
      <c r="A710">
        <v>41963619</v>
      </c>
      <c r="B710" s="56">
        <v>144749.18298799999</v>
      </c>
      <c r="C710" t="s">
        <v>82</v>
      </c>
    </row>
    <row r="711" spans="1:3" x14ac:dyDescent="0.25">
      <c r="A711">
        <v>41963623</v>
      </c>
      <c r="B711" s="56">
        <v>15579.963519999999</v>
      </c>
      <c r="C711" t="s">
        <v>87</v>
      </c>
    </row>
    <row r="712" spans="1:3" x14ac:dyDescent="0.25">
      <c r="A712">
        <v>41964215</v>
      </c>
      <c r="B712" s="56">
        <v>189854.320875</v>
      </c>
      <c r="C712" t="s">
        <v>82</v>
      </c>
    </row>
    <row r="713" spans="1:3" x14ac:dyDescent="0.25">
      <c r="A713">
        <v>41964169</v>
      </c>
      <c r="B713" s="56">
        <v>139263.44544000001</v>
      </c>
      <c r="C713" t="s">
        <v>82</v>
      </c>
    </row>
    <row r="714" spans="1:3" x14ac:dyDescent="0.25">
      <c r="A714">
        <v>41964111</v>
      </c>
      <c r="B714" s="56">
        <v>21347.636740000002</v>
      </c>
      <c r="C714" t="s">
        <v>82</v>
      </c>
    </row>
    <row r="715" spans="1:3" x14ac:dyDescent="0.25">
      <c r="A715">
        <v>41964228</v>
      </c>
      <c r="B715" s="56">
        <v>148580.903475</v>
      </c>
      <c r="C715" t="s">
        <v>82</v>
      </c>
    </row>
    <row r="716" spans="1:3" x14ac:dyDescent="0.25">
      <c r="A716">
        <v>40012533</v>
      </c>
      <c r="B716" s="56">
        <v>74501.488771999997</v>
      </c>
      <c r="C716" t="s">
        <v>82</v>
      </c>
    </row>
    <row r="717" spans="1:3" x14ac:dyDescent="0.25">
      <c r="A717">
        <v>41964100</v>
      </c>
      <c r="B717" s="56">
        <v>159284.80021799999</v>
      </c>
      <c r="C717" t="s">
        <v>82</v>
      </c>
    </row>
    <row r="718" spans="1:3" x14ac:dyDescent="0.25">
      <c r="A718">
        <v>41963657</v>
      </c>
      <c r="B718" s="56">
        <v>58067.110608000003</v>
      </c>
      <c r="C718" t="s">
        <v>82</v>
      </c>
    </row>
    <row r="719" spans="1:3" x14ac:dyDescent="0.25">
      <c r="A719">
        <v>42453892</v>
      </c>
      <c r="B719" s="56">
        <v>43579.378079999988</v>
      </c>
      <c r="C719" t="s">
        <v>82</v>
      </c>
    </row>
    <row r="720" spans="1:3" x14ac:dyDescent="0.25">
      <c r="A720">
        <v>41964105</v>
      </c>
      <c r="B720" s="56">
        <v>45218.978808</v>
      </c>
      <c r="C720" t="s">
        <v>82</v>
      </c>
    </row>
    <row r="721" spans="1:3" x14ac:dyDescent="0.25">
      <c r="A721">
        <v>41964195</v>
      </c>
      <c r="B721" s="56">
        <v>119167.847475</v>
      </c>
      <c r="C721" t="s">
        <v>82</v>
      </c>
    </row>
    <row r="722" spans="1:3" x14ac:dyDescent="0.25">
      <c r="A722">
        <v>41963664</v>
      </c>
      <c r="B722" s="56">
        <v>16108.543957</v>
      </c>
      <c r="C722" t="s">
        <v>87</v>
      </c>
    </row>
    <row r="723" spans="1:3" x14ac:dyDescent="0.25">
      <c r="A723">
        <v>40009745</v>
      </c>
      <c r="B723" s="56">
        <v>61660.894249999998</v>
      </c>
      <c r="C723" t="s">
        <v>84</v>
      </c>
    </row>
    <row r="724" spans="1:3" x14ac:dyDescent="0.25">
      <c r="A724">
        <v>40013113</v>
      </c>
      <c r="B724" s="56">
        <v>354.95760000000001</v>
      </c>
      <c r="C724" t="s">
        <v>87</v>
      </c>
    </row>
    <row r="725" spans="1:3" x14ac:dyDescent="0.25">
      <c r="A725">
        <v>41963621</v>
      </c>
      <c r="B725" s="56">
        <v>27816.556167999999</v>
      </c>
      <c r="C725" t="s">
        <v>87</v>
      </c>
    </row>
    <row r="726" spans="1:3" x14ac:dyDescent="0.25">
      <c r="A726">
        <v>42427368</v>
      </c>
      <c r="B726" s="56">
        <v>60307.299359999997</v>
      </c>
      <c r="C726" t="s">
        <v>84</v>
      </c>
    </row>
    <row r="727" spans="1:3" x14ac:dyDescent="0.25">
      <c r="A727">
        <v>41964149</v>
      </c>
      <c r="B727" s="56">
        <v>28.794599999999999</v>
      </c>
      <c r="C727" t="s">
        <v>82</v>
      </c>
    </row>
    <row r="728" spans="1:3" x14ac:dyDescent="0.25">
      <c r="A728">
        <v>41964149</v>
      </c>
      <c r="B728" s="56">
        <v>28.794599999999999</v>
      </c>
      <c r="C728" t="s">
        <v>82</v>
      </c>
    </row>
    <row r="729" spans="1:3" x14ac:dyDescent="0.25">
      <c r="A729">
        <v>42434077</v>
      </c>
      <c r="B729" s="56">
        <v>31177.034928000001</v>
      </c>
      <c r="C729" t="s">
        <v>82</v>
      </c>
    </row>
    <row r="730" spans="1:3" x14ac:dyDescent="0.25">
      <c r="A730">
        <v>41268758</v>
      </c>
      <c r="B730" s="56">
        <v>139454.30150999999</v>
      </c>
      <c r="C730" t="s">
        <v>82</v>
      </c>
    </row>
    <row r="731" spans="1:3" x14ac:dyDescent="0.25">
      <c r="A731">
        <v>41963676</v>
      </c>
      <c r="B731" s="56">
        <v>92432.845440000005</v>
      </c>
      <c r="C731" t="s">
        <v>82</v>
      </c>
    </row>
    <row r="732" spans="1:3" x14ac:dyDescent="0.25">
      <c r="A732">
        <v>41964185</v>
      </c>
      <c r="B732" s="56">
        <v>22120.413024000001</v>
      </c>
      <c r="C732" t="s">
        <v>87</v>
      </c>
    </row>
    <row r="733" spans="1:3" x14ac:dyDescent="0.25">
      <c r="A733">
        <v>40010241</v>
      </c>
      <c r="B733" s="56">
        <v>149861.53488600001</v>
      </c>
      <c r="C733" t="s">
        <v>82</v>
      </c>
    </row>
    <row r="734" spans="1:3" x14ac:dyDescent="0.25">
      <c r="A734">
        <v>40010241</v>
      </c>
      <c r="B734" s="56">
        <v>149861.53488600001</v>
      </c>
      <c r="C734" t="s">
        <v>82</v>
      </c>
    </row>
    <row r="735" spans="1:3" x14ac:dyDescent="0.25">
      <c r="A735">
        <v>40010247</v>
      </c>
      <c r="B735" s="56">
        <v>95189.127242000002</v>
      </c>
      <c r="C735" t="s">
        <v>82</v>
      </c>
    </row>
    <row r="736" spans="1:3" x14ac:dyDescent="0.25">
      <c r="A736">
        <v>40010247</v>
      </c>
      <c r="B736" s="56">
        <v>95189.127242000002</v>
      </c>
      <c r="C736" t="s">
        <v>82</v>
      </c>
    </row>
    <row r="737" spans="1:3" x14ac:dyDescent="0.25">
      <c r="A737">
        <v>40010319</v>
      </c>
      <c r="B737" s="56">
        <v>464433.97519999999</v>
      </c>
      <c r="C737" t="s">
        <v>84</v>
      </c>
    </row>
    <row r="738" spans="1:3" x14ac:dyDescent="0.25">
      <c r="A738">
        <v>40010325</v>
      </c>
      <c r="B738" s="56">
        <v>703.55007999999998</v>
      </c>
      <c r="C738" t="s">
        <v>87</v>
      </c>
    </row>
    <row r="739" spans="1:3" x14ac:dyDescent="0.25">
      <c r="A739">
        <v>40010327</v>
      </c>
      <c r="B739" s="56">
        <v>54251.179552000001</v>
      </c>
      <c r="C739" t="s">
        <v>82</v>
      </c>
    </row>
    <row r="740" spans="1:3" x14ac:dyDescent="0.25">
      <c r="A740">
        <v>40010329</v>
      </c>
      <c r="B740" s="56">
        <v>334589.83731199999</v>
      </c>
      <c r="C740" t="s">
        <v>84</v>
      </c>
    </row>
    <row r="741" spans="1:3" x14ac:dyDescent="0.25">
      <c r="A741">
        <v>40010331</v>
      </c>
      <c r="B741" s="56">
        <v>948562.19200000004</v>
      </c>
      <c r="C741" t="s">
        <v>84</v>
      </c>
    </row>
    <row r="742" spans="1:3" x14ac:dyDescent="0.25">
      <c r="A742">
        <v>41963652</v>
      </c>
      <c r="B742" s="56">
        <v>125116.47169999999</v>
      </c>
      <c r="C742" t="s">
        <v>82</v>
      </c>
    </row>
    <row r="743" spans="1:3" x14ac:dyDescent="0.25">
      <c r="A743">
        <v>41963653</v>
      </c>
      <c r="B743" s="56">
        <v>95716.862798000002</v>
      </c>
      <c r="C743" t="s">
        <v>82</v>
      </c>
    </row>
    <row r="744" spans="1:3" x14ac:dyDescent="0.25">
      <c r="A744">
        <v>41963654</v>
      </c>
      <c r="B744" s="56">
        <v>86642.687995999993</v>
      </c>
      <c r="C744" t="s">
        <v>82</v>
      </c>
    </row>
    <row r="745" spans="1:3" x14ac:dyDescent="0.25">
      <c r="A745">
        <v>41963655</v>
      </c>
      <c r="B745" s="56">
        <v>168410.53115600001</v>
      </c>
      <c r="C745" t="s">
        <v>82</v>
      </c>
    </row>
    <row r="746" spans="1:3" x14ac:dyDescent="0.25">
      <c r="A746">
        <v>41964118</v>
      </c>
      <c r="B746" s="56">
        <v>314.30321600000002</v>
      </c>
      <c r="C746" t="s">
        <v>87</v>
      </c>
    </row>
    <row r="747" spans="1:3" x14ac:dyDescent="0.25">
      <c r="A747">
        <v>41916387</v>
      </c>
      <c r="B747" s="56">
        <v>58788.26352</v>
      </c>
      <c r="C747" t="s">
        <v>82</v>
      </c>
    </row>
    <row r="748" spans="1:3" x14ac:dyDescent="0.25">
      <c r="A748">
        <v>41964231</v>
      </c>
      <c r="B748" s="56">
        <v>202946.49207000001</v>
      </c>
      <c r="C748" t="s">
        <v>82</v>
      </c>
    </row>
    <row r="749" spans="1:3" x14ac:dyDescent="0.25">
      <c r="A749">
        <v>40011519</v>
      </c>
      <c r="B749" s="56">
        <v>35220.231973999988</v>
      </c>
      <c r="C749" t="s">
        <v>85</v>
      </c>
    </row>
    <row r="750" spans="1:3" x14ac:dyDescent="0.25">
      <c r="A750">
        <v>40011519</v>
      </c>
      <c r="B750" s="56">
        <v>35220.231973999988</v>
      </c>
      <c r="C750" t="s">
        <v>85</v>
      </c>
    </row>
    <row r="751" spans="1:3" x14ac:dyDescent="0.25">
      <c r="A751">
        <v>40011545</v>
      </c>
      <c r="B751" s="56">
        <v>24616.977112</v>
      </c>
      <c r="C751" t="s">
        <v>87</v>
      </c>
    </row>
    <row r="752" spans="1:3" x14ac:dyDescent="0.25">
      <c r="A752">
        <v>40011545</v>
      </c>
      <c r="B752" s="56">
        <v>24616.977112</v>
      </c>
      <c r="C752" t="s">
        <v>87</v>
      </c>
    </row>
    <row r="753" spans="1:3" x14ac:dyDescent="0.25">
      <c r="A753">
        <v>41964117</v>
      </c>
      <c r="B753" s="56">
        <v>91309.69555199999</v>
      </c>
      <c r="C753" t="s">
        <v>82</v>
      </c>
    </row>
    <row r="754" spans="1:3" x14ac:dyDescent="0.25">
      <c r="A754">
        <v>41964117</v>
      </c>
      <c r="B754" s="56">
        <v>91309.69555199999</v>
      </c>
      <c r="C754" t="s">
        <v>82</v>
      </c>
    </row>
    <row r="755" spans="1:3" x14ac:dyDescent="0.25">
      <c r="A755">
        <v>41963622</v>
      </c>
      <c r="B755" s="56">
        <v>56388.814574000004</v>
      </c>
      <c r="C755" t="s">
        <v>82</v>
      </c>
    </row>
    <row r="756" spans="1:3" x14ac:dyDescent="0.25">
      <c r="A756">
        <v>42434075</v>
      </c>
      <c r="B756" s="56">
        <v>144992.43907200001</v>
      </c>
      <c r="C756" t="s">
        <v>82</v>
      </c>
    </row>
    <row r="757" spans="1:3" x14ac:dyDescent="0.25">
      <c r="A757">
        <v>40009257</v>
      </c>
      <c r="B757" s="56">
        <v>19596.565534000001</v>
      </c>
      <c r="C757" t="s">
        <v>82</v>
      </c>
    </row>
    <row r="758" spans="1:3" x14ac:dyDescent="0.25">
      <c r="A758">
        <v>42438039</v>
      </c>
      <c r="B758" s="56">
        <v>37689.658863999997</v>
      </c>
      <c r="C758" t="s">
        <v>87</v>
      </c>
    </row>
    <row r="759" spans="1:3" x14ac:dyDescent="0.25">
      <c r="A759">
        <v>41964230</v>
      </c>
      <c r="B759" s="56">
        <v>63932.171040000001</v>
      </c>
      <c r="C759" t="s">
        <v>82</v>
      </c>
    </row>
    <row r="760" spans="1:3" x14ac:dyDescent="0.25">
      <c r="A760">
        <v>41964082</v>
      </c>
      <c r="B760" s="56">
        <v>52035.389747999987</v>
      </c>
      <c r="C760" t="s">
        <v>82</v>
      </c>
    </row>
    <row r="761" spans="1:3" x14ac:dyDescent="0.25">
      <c r="A761">
        <v>41963665</v>
      </c>
      <c r="B761" s="56">
        <v>46311.624965000003</v>
      </c>
      <c r="C761" t="s">
        <v>82</v>
      </c>
    </row>
    <row r="762" spans="1:3" x14ac:dyDescent="0.25">
      <c r="A762">
        <v>41964173</v>
      </c>
      <c r="B762" s="56">
        <v>45891.730080000001</v>
      </c>
      <c r="C762" t="s">
        <v>85</v>
      </c>
    </row>
    <row r="763" spans="1:3" x14ac:dyDescent="0.25">
      <c r="A763">
        <v>41963638</v>
      </c>
      <c r="B763" s="56">
        <v>46499.682384000007</v>
      </c>
      <c r="C763" t="s">
        <v>82</v>
      </c>
    </row>
    <row r="764" spans="1:3" x14ac:dyDescent="0.25">
      <c r="A764">
        <v>41963628</v>
      </c>
      <c r="B764" s="56">
        <v>103727.816928</v>
      </c>
      <c r="C764" t="s">
        <v>82</v>
      </c>
    </row>
    <row r="765" spans="1:3" x14ac:dyDescent="0.25">
      <c r="A765">
        <v>41963672</v>
      </c>
      <c r="B765" s="56">
        <v>205711.47250800001</v>
      </c>
      <c r="C765" t="s">
        <v>82</v>
      </c>
    </row>
    <row r="766" spans="1:3" x14ac:dyDescent="0.25">
      <c r="A766">
        <v>41964184</v>
      </c>
      <c r="B766" s="56">
        <v>73556.454928000006</v>
      </c>
      <c r="C766" t="s">
        <v>82</v>
      </c>
    </row>
    <row r="767" spans="1:3" x14ac:dyDescent="0.25">
      <c r="A767">
        <v>41964189</v>
      </c>
      <c r="B767" s="56">
        <v>150824.24309999999</v>
      </c>
      <c r="C767" t="s">
        <v>82</v>
      </c>
    </row>
    <row r="768" spans="1:3" x14ac:dyDescent="0.25">
      <c r="A768">
        <v>41964166</v>
      </c>
      <c r="B768" s="56">
        <v>158754.92976</v>
      </c>
      <c r="C768" t="s">
        <v>82</v>
      </c>
    </row>
    <row r="769" spans="1:3" x14ac:dyDescent="0.25">
      <c r="A769">
        <v>44000055</v>
      </c>
      <c r="B769" s="56">
        <v>568.27008000000001</v>
      </c>
      <c r="C769" t="s">
        <v>87</v>
      </c>
    </row>
    <row r="770" spans="1:3" x14ac:dyDescent="0.25">
      <c r="A770">
        <v>40013583</v>
      </c>
      <c r="B770" s="56">
        <v>726106.79999999993</v>
      </c>
      <c r="C770" t="s">
        <v>84</v>
      </c>
    </row>
    <row r="771" spans="1:3" x14ac:dyDescent="0.25">
      <c r="A771">
        <v>40013583</v>
      </c>
      <c r="B771" s="56">
        <v>726106.79999999993</v>
      </c>
      <c r="C771" t="s">
        <v>84</v>
      </c>
    </row>
    <row r="772" spans="1:3" x14ac:dyDescent="0.25">
      <c r="A772">
        <v>41763902</v>
      </c>
      <c r="B772" s="56">
        <v>142662.821925</v>
      </c>
      <c r="C772" t="s">
        <v>82</v>
      </c>
    </row>
    <row r="773" spans="1:3" x14ac:dyDescent="0.25">
      <c r="A773">
        <v>40009621</v>
      </c>
      <c r="B773" s="56">
        <v>102562.679664</v>
      </c>
      <c r="C773" t="s">
        <v>82</v>
      </c>
    </row>
    <row r="774" spans="1:3" x14ac:dyDescent="0.25">
      <c r="A774">
        <v>41963620</v>
      </c>
      <c r="B774" s="56">
        <v>49609.011742000002</v>
      </c>
      <c r="C774" t="s">
        <v>82</v>
      </c>
    </row>
    <row r="775" spans="1:3" x14ac:dyDescent="0.25">
      <c r="A775">
        <v>41964210</v>
      </c>
      <c r="B775" s="56">
        <v>149642.894925</v>
      </c>
      <c r="C775" t="s">
        <v>82</v>
      </c>
    </row>
    <row r="776" spans="1:3" x14ac:dyDescent="0.25">
      <c r="A776">
        <v>40012025</v>
      </c>
      <c r="B776" s="56">
        <v>221896.91699999999</v>
      </c>
      <c r="C776" t="s">
        <v>84</v>
      </c>
    </row>
    <row r="777" spans="1:3" x14ac:dyDescent="0.25">
      <c r="A777">
        <v>40012025</v>
      </c>
      <c r="B777" s="56">
        <v>221896.91699999999</v>
      </c>
      <c r="C777" t="s">
        <v>84</v>
      </c>
    </row>
    <row r="778" spans="1:3" x14ac:dyDescent="0.25">
      <c r="A778">
        <v>42454406</v>
      </c>
      <c r="B778" s="56">
        <v>15791165.763653001</v>
      </c>
      <c r="C778" t="s">
        <v>90</v>
      </c>
    </row>
    <row r="779" spans="1:3" x14ac:dyDescent="0.25">
      <c r="A779">
        <v>40010141</v>
      </c>
      <c r="B779" s="56">
        <v>185571.695232</v>
      </c>
      <c r="C779" t="s">
        <v>82</v>
      </c>
    </row>
    <row r="780" spans="1:3" x14ac:dyDescent="0.25">
      <c r="A780">
        <v>40012493</v>
      </c>
      <c r="B780" s="56">
        <v>318787.70224000001</v>
      </c>
      <c r="C780" t="s">
        <v>84</v>
      </c>
    </row>
    <row r="781" spans="1:3" x14ac:dyDescent="0.25">
      <c r="A781">
        <v>40012597</v>
      </c>
      <c r="B781" s="56">
        <v>553075.29599999997</v>
      </c>
      <c r="C781" t="s">
        <v>84</v>
      </c>
    </row>
    <row r="782" spans="1:3" x14ac:dyDescent="0.25">
      <c r="A782">
        <v>41947039</v>
      </c>
      <c r="B782" s="56">
        <v>66204.808067999998</v>
      </c>
      <c r="C782" t="s">
        <v>82</v>
      </c>
    </row>
    <row r="783" spans="1:3" x14ac:dyDescent="0.25">
      <c r="A783">
        <v>42611494</v>
      </c>
      <c r="B783" s="56">
        <v>55475.712974999988</v>
      </c>
      <c r="C783" t="s">
        <v>82</v>
      </c>
    </row>
    <row r="784" spans="1:3" x14ac:dyDescent="0.25">
      <c r="A784">
        <v>42771250</v>
      </c>
      <c r="B784" s="56">
        <v>79485.3897</v>
      </c>
      <c r="C784" t="s">
        <v>82</v>
      </c>
    </row>
    <row r="785" spans="1:3" x14ac:dyDescent="0.25">
      <c r="A785">
        <v>42771252</v>
      </c>
      <c r="B785" s="56">
        <v>60370.7736</v>
      </c>
      <c r="C785" t="s">
        <v>82</v>
      </c>
    </row>
    <row r="786" spans="1:3" x14ac:dyDescent="0.25">
      <c r="A786">
        <v>42771489</v>
      </c>
      <c r="B786" s="56">
        <v>696214.16872499988</v>
      </c>
      <c r="C786" t="s">
        <v>84</v>
      </c>
    </row>
    <row r="787" spans="1:3" x14ac:dyDescent="0.25">
      <c r="A787">
        <v>42815673</v>
      </c>
      <c r="B787" s="56">
        <v>672298.15552399994</v>
      </c>
      <c r="C787" t="s">
        <v>84</v>
      </c>
    </row>
    <row r="788" spans="1:3" x14ac:dyDescent="0.25">
      <c r="A788">
        <v>42957523</v>
      </c>
      <c r="B788" s="56">
        <v>190064.70360000001</v>
      </c>
      <c r="C788" t="s">
        <v>82</v>
      </c>
    </row>
    <row r="789" spans="1:3" x14ac:dyDescent="0.25">
      <c r="A789">
        <v>41771079</v>
      </c>
      <c r="B789" s="56">
        <v>26491.890469999998</v>
      </c>
      <c r="C789" t="s">
        <v>82</v>
      </c>
    </row>
    <row r="790" spans="1:3" x14ac:dyDescent="0.25">
      <c r="A790">
        <v>40010975</v>
      </c>
      <c r="B790" s="56">
        <v>1984560.3959999999</v>
      </c>
      <c r="C790" t="s">
        <v>84</v>
      </c>
    </row>
    <row r="791" spans="1:3" x14ac:dyDescent="0.25">
      <c r="A791">
        <v>41751063</v>
      </c>
      <c r="B791" s="56">
        <v>13724.202816000001</v>
      </c>
      <c r="C791" t="s">
        <v>87</v>
      </c>
    </row>
    <row r="792" spans="1:3" x14ac:dyDescent="0.25">
      <c r="A792">
        <v>41751906</v>
      </c>
      <c r="B792" s="56">
        <v>3455011.6440000008</v>
      </c>
      <c r="C792" t="s">
        <v>86</v>
      </c>
    </row>
    <row r="793" spans="1:3" x14ac:dyDescent="0.25">
      <c r="A793">
        <v>41751906</v>
      </c>
      <c r="B793" s="56">
        <v>3455011.6440000008</v>
      </c>
      <c r="C793" t="s">
        <v>86</v>
      </c>
    </row>
    <row r="794" spans="1:3" x14ac:dyDescent="0.25">
      <c r="A794">
        <v>44000054</v>
      </c>
      <c r="B794" s="56">
        <v>89771.615886</v>
      </c>
      <c r="C794" t="s">
        <v>87</v>
      </c>
    </row>
    <row r="795" spans="1:3" x14ac:dyDescent="0.25">
      <c r="A795">
        <v>40011633</v>
      </c>
      <c r="B795" s="56">
        <v>652601.53599999996</v>
      </c>
      <c r="C795" t="s">
        <v>84</v>
      </c>
    </row>
    <row r="796" spans="1:3" x14ac:dyDescent="0.25">
      <c r="A796">
        <v>40011635</v>
      </c>
      <c r="B796" s="56">
        <v>0</v>
      </c>
      <c r="C796" t="s">
        <v>82</v>
      </c>
    </row>
    <row r="797" spans="1:3" x14ac:dyDescent="0.25">
      <c r="A797">
        <v>40011635</v>
      </c>
      <c r="B797" s="56">
        <v>0</v>
      </c>
      <c r="C797" t="s">
        <v>82</v>
      </c>
    </row>
    <row r="798" spans="1:3" x14ac:dyDescent="0.25">
      <c r="A798">
        <v>40011637</v>
      </c>
      <c r="B798" s="56">
        <v>0</v>
      </c>
      <c r="C798" t="s">
        <v>82</v>
      </c>
    </row>
    <row r="799" spans="1:3" x14ac:dyDescent="0.25">
      <c r="A799">
        <v>40011637</v>
      </c>
      <c r="B799" s="56">
        <v>0</v>
      </c>
      <c r="C799" t="s">
        <v>82</v>
      </c>
    </row>
    <row r="800" spans="1:3" x14ac:dyDescent="0.25">
      <c r="A800">
        <v>41737958</v>
      </c>
      <c r="B800" s="56">
        <v>798700.56799999997</v>
      </c>
      <c r="C800" t="s">
        <v>84</v>
      </c>
    </row>
    <row r="801" spans="1:3" x14ac:dyDescent="0.25">
      <c r="A801">
        <v>41771973</v>
      </c>
      <c r="B801" s="56">
        <v>925365.51400000008</v>
      </c>
      <c r="C801" t="s">
        <v>84</v>
      </c>
    </row>
    <row r="802" spans="1:3" x14ac:dyDescent="0.25">
      <c r="A802">
        <v>41775609</v>
      </c>
      <c r="B802" s="56">
        <v>241876.86074999999</v>
      </c>
      <c r="C802" t="s">
        <v>82</v>
      </c>
    </row>
    <row r="803" spans="1:3" x14ac:dyDescent="0.25">
      <c r="A803">
        <v>41962659</v>
      </c>
      <c r="B803" s="56">
        <v>257873.662728</v>
      </c>
      <c r="C803" t="s">
        <v>84</v>
      </c>
    </row>
    <row r="804" spans="1:3" x14ac:dyDescent="0.25">
      <c r="A804">
        <v>42699541</v>
      </c>
      <c r="B804" s="56">
        <v>882056.1156720001</v>
      </c>
      <c r="C804" t="s">
        <v>86</v>
      </c>
    </row>
    <row r="805" spans="1:3" x14ac:dyDescent="0.25">
      <c r="A805">
        <v>41228184</v>
      </c>
      <c r="B805" s="56">
        <v>480.000045</v>
      </c>
      <c r="C805" t="s">
        <v>83</v>
      </c>
    </row>
    <row r="806" spans="1:3" x14ac:dyDescent="0.25">
      <c r="A806">
        <v>41228184</v>
      </c>
      <c r="B806" s="56">
        <v>480.000045</v>
      </c>
      <c r="C806" t="s">
        <v>83</v>
      </c>
    </row>
    <row r="807" spans="1:3" x14ac:dyDescent="0.25">
      <c r="A807">
        <v>40009891</v>
      </c>
      <c r="B807" s="56">
        <v>26746.180361999999</v>
      </c>
      <c r="C807" t="s">
        <v>82</v>
      </c>
    </row>
    <row r="808" spans="1:3" x14ac:dyDescent="0.25">
      <c r="A808">
        <v>40012339</v>
      </c>
      <c r="B808" s="56">
        <v>198207.56591999999</v>
      </c>
      <c r="C808" t="s">
        <v>84</v>
      </c>
    </row>
    <row r="809" spans="1:3" x14ac:dyDescent="0.25">
      <c r="A809">
        <v>42690675</v>
      </c>
      <c r="B809" s="56">
        <v>195514.70425499999</v>
      </c>
      <c r="C809" t="s">
        <v>82</v>
      </c>
    </row>
    <row r="810" spans="1:3" x14ac:dyDescent="0.25">
      <c r="A810">
        <v>42690675</v>
      </c>
      <c r="B810" s="56">
        <v>195514.70425499999</v>
      </c>
      <c r="C810" t="s">
        <v>82</v>
      </c>
    </row>
    <row r="811" spans="1:3" x14ac:dyDescent="0.25">
      <c r="A811">
        <v>40009775</v>
      </c>
      <c r="B811" s="56">
        <v>613442</v>
      </c>
      <c r="C811" t="s">
        <v>84</v>
      </c>
    </row>
    <row r="812" spans="1:3" x14ac:dyDescent="0.25">
      <c r="A812">
        <v>42530091</v>
      </c>
      <c r="B812" s="56">
        <v>35187.583749999998</v>
      </c>
      <c r="C812" t="s">
        <v>87</v>
      </c>
    </row>
    <row r="813" spans="1:3" x14ac:dyDescent="0.25">
      <c r="A813">
        <v>40032381</v>
      </c>
      <c r="B813" s="56">
        <v>8558.5460399999993</v>
      </c>
      <c r="C813" t="s">
        <v>87</v>
      </c>
    </row>
    <row r="814" spans="1:3" x14ac:dyDescent="0.25">
      <c r="A814">
        <v>40032381</v>
      </c>
      <c r="B814" s="56">
        <v>8558.5460399999993</v>
      </c>
      <c r="C814" t="s">
        <v>87</v>
      </c>
    </row>
    <row r="815" spans="1:3" x14ac:dyDescent="0.25">
      <c r="A815">
        <v>40024569</v>
      </c>
      <c r="B815" s="56">
        <v>9365.4856349999991</v>
      </c>
      <c r="C815" t="s">
        <v>87</v>
      </c>
    </row>
    <row r="816" spans="1:3" x14ac:dyDescent="0.25">
      <c r="A816">
        <v>41957226</v>
      </c>
      <c r="B816" s="56">
        <v>292755.87</v>
      </c>
      <c r="C816" t="s">
        <v>84</v>
      </c>
    </row>
    <row r="817" spans="1:3" x14ac:dyDescent="0.25">
      <c r="A817">
        <v>40012421</v>
      </c>
      <c r="B817" s="56">
        <v>53.995530000000002</v>
      </c>
      <c r="C817" t="s">
        <v>87</v>
      </c>
    </row>
    <row r="818" spans="1:3" x14ac:dyDescent="0.25">
      <c r="A818">
        <v>40009251</v>
      </c>
      <c r="B818" s="56">
        <v>206821.726</v>
      </c>
      <c r="C818" t="s">
        <v>84</v>
      </c>
    </row>
    <row r="819" spans="1:3" x14ac:dyDescent="0.25">
      <c r="A819">
        <v>40009979</v>
      </c>
      <c r="B819" s="56">
        <v>42736.585518</v>
      </c>
      <c r="C819" t="s">
        <v>82</v>
      </c>
    </row>
    <row r="820" spans="1:3" x14ac:dyDescent="0.25">
      <c r="A820">
        <v>40015835</v>
      </c>
      <c r="B820" s="56">
        <v>8421.7030560000003</v>
      </c>
      <c r="C820" t="s">
        <v>87</v>
      </c>
    </row>
    <row r="821" spans="1:3" x14ac:dyDescent="0.25">
      <c r="A821">
        <v>40009223</v>
      </c>
      <c r="B821" s="56">
        <v>15811.921144</v>
      </c>
      <c r="C821" t="s">
        <v>87</v>
      </c>
    </row>
    <row r="822" spans="1:3" x14ac:dyDescent="0.25">
      <c r="A822">
        <v>40012717</v>
      </c>
      <c r="B822" s="56">
        <v>7821.7864559999989</v>
      </c>
      <c r="C822" t="s">
        <v>87</v>
      </c>
    </row>
    <row r="823" spans="1:3" x14ac:dyDescent="0.25">
      <c r="A823">
        <v>40013667</v>
      </c>
      <c r="B823" s="56">
        <v>17381.454356999999</v>
      </c>
      <c r="C823" t="s">
        <v>87</v>
      </c>
    </row>
    <row r="824" spans="1:3" x14ac:dyDescent="0.25">
      <c r="A824">
        <v>40013665</v>
      </c>
      <c r="B824" s="56">
        <v>19581.589509000001</v>
      </c>
      <c r="C824" t="s">
        <v>87</v>
      </c>
    </row>
    <row r="825" spans="1:3" x14ac:dyDescent="0.25">
      <c r="A825">
        <v>40013401</v>
      </c>
      <c r="B825" s="56">
        <v>22653.738300000001</v>
      </c>
      <c r="C825" t="s">
        <v>87</v>
      </c>
    </row>
    <row r="826" spans="1:3" x14ac:dyDescent="0.25">
      <c r="A826">
        <v>40013413</v>
      </c>
      <c r="B826" s="56">
        <v>11981.2338</v>
      </c>
      <c r="C826" t="s">
        <v>87</v>
      </c>
    </row>
    <row r="827" spans="1:3" x14ac:dyDescent="0.25">
      <c r="A827">
        <v>40013417</v>
      </c>
      <c r="B827" s="56">
        <v>14777.3109</v>
      </c>
      <c r="C827" t="s">
        <v>87</v>
      </c>
    </row>
    <row r="828" spans="1:3" x14ac:dyDescent="0.25">
      <c r="A828">
        <v>40013419</v>
      </c>
      <c r="B828" s="56">
        <v>13624.396274999999</v>
      </c>
      <c r="C828" t="s">
        <v>87</v>
      </c>
    </row>
    <row r="829" spans="1:3" x14ac:dyDescent="0.25">
      <c r="A829">
        <v>40013423</v>
      </c>
      <c r="B829" s="56">
        <v>1764.383325</v>
      </c>
      <c r="C829" t="s">
        <v>87</v>
      </c>
    </row>
    <row r="830" spans="1:3" x14ac:dyDescent="0.25">
      <c r="A830">
        <v>40013433</v>
      </c>
      <c r="B830" s="56">
        <v>7300.6725749999996</v>
      </c>
      <c r="C830" t="s">
        <v>87</v>
      </c>
    </row>
    <row r="831" spans="1:3" x14ac:dyDescent="0.25">
      <c r="A831">
        <v>40013439</v>
      </c>
      <c r="B831" s="56">
        <v>17016.467700000001</v>
      </c>
      <c r="C831" t="s">
        <v>87</v>
      </c>
    </row>
    <row r="832" spans="1:3" x14ac:dyDescent="0.25">
      <c r="A832">
        <v>40013443</v>
      </c>
      <c r="B832" s="56">
        <v>13148.492925</v>
      </c>
      <c r="C832" t="s">
        <v>87</v>
      </c>
    </row>
    <row r="833" spans="1:3" x14ac:dyDescent="0.25">
      <c r="A833">
        <v>40013451</v>
      </c>
      <c r="B833" s="56">
        <v>12651.013875000001</v>
      </c>
      <c r="C833" t="s">
        <v>87</v>
      </c>
    </row>
    <row r="834" spans="1:3" x14ac:dyDescent="0.25">
      <c r="A834">
        <v>40009241</v>
      </c>
      <c r="B834" s="56">
        <v>12285.556028000001</v>
      </c>
      <c r="C834" t="s">
        <v>82</v>
      </c>
    </row>
    <row r="835" spans="1:3" x14ac:dyDescent="0.25">
      <c r="A835">
        <v>40011679</v>
      </c>
      <c r="B835" s="56">
        <v>14044.970976000001</v>
      </c>
      <c r="C835" t="s">
        <v>87</v>
      </c>
    </row>
    <row r="836" spans="1:3" x14ac:dyDescent="0.25">
      <c r="A836">
        <v>42572892</v>
      </c>
      <c r="B836" s="56">
        <v>19708.080772000001</v>
      </c>
      <c r="C836" t="s">
        <v>87</v>
      </c>
    </row>
    <row r="837" spans="1:3" x14ac:dyDescent="0.25">
      <c r="A837">
        <v>40013561</v>
      </c>
      <c r="B837" s="56">
        <v>18135.181499999999</v>
      </c>
      <c r="C837" t="s">
        <v>87</v>
      </c>
    </row>
    <row r="838" spans="1:3" x14ac:dyDescent="0.25">
      <c r="A838">
        <v>40013561</v>
      </c>
      <c r="B838" s="56">
        <v>18135.181499999999</v>
      </c>
      <c r="C838" t="s">
        <v>87</v>
      </c>
    </row>
    <row r="839" spans="1:3" x14ac:dyDescent="0.25">
      <c r="A839">
        <v>41761600</v>
      </c>
      <c r="B839" s="56">
        <v>22364.877812999999</v>
      </c>
      <c r="C839" t="s">
        <v>87</v>
      </c>
    </row>
    <row r="840" spans="1:3" x14ac:dyDescent="0.25">
      <c r="A840">
        <v>40011731</v>
      </c>
      <c r="B840" s="56">
        <v>17358.907039999998</v>
      </c>
      <c r="C840" t="s">
        <v>87</v>
      </c>
    </row>
    <row r="841" spans="1:3" x14ac:dyDescent="0.25">
      <c r="A841">
        <v>40013593</v>
      </c>
      <c r="B841" s="56">
        <v>32704.713299999999</v>
      </c>
      <c r="C841" t="s">
        <v>82</v>
      </c>
    </row>
    <row r="842" spans="1:3" x14ac:dyDescent="0.25">
      <c r="A842">
        <v>40013947</v>
      </c>
      <c r="B842" s="56">
        <v>1073471.191596</v>
      </c>
      <c r="C842" t="s">
        <v>87</v>
      </c>
    </row>
    <row r="843" spans="1:3" x14ac:dyDescent="0.25">
      <c r="A843">
        <v>40013947</v>
      </c>
      <c r="B843" s="56">
        <v>1073471.191596</v>
      </c>
      <c r="C843" t="s">
        <v>87</v>
      </c>
    </row>
    <row r="844" spans="1:3" x14ac:dyDescent="0.25">
      <c r="A844">
        <v>40011779</v>
      </c>
      <c r="B844" s="56">
        <v>17136.840106</v>
      </c>
      <c r="C844" t="s">
        <v>87</v>
      </c>
    </row>
    <row r="845" spans="1:3" x14ac:dyDescent="0.25">
      <c r="A845">
        <v>40011341</v>
      </c>
      <c r="B845" s="56">
        <v>9740.916072</v>
      </c>
      <c r="C845" t="s">
        <v>87</v>
      </c>
    </row>
    <row r="846" spans="1:3" x14ac:dyDescent="0.25">
      <c r="A846">
        <v>40010213</v>
      </c>
      <c r="B846" s="56">
        <v>14055.147117</v>
      </c>
      <c r="C846" t="s">
        <v>87</v>
      </c>
    </row>
    <row r="847" spans="1:3" x14ac:dyDescent="0.25">
      <c r="A847">
        <v>40011785</v>
      </c>
      <c r="B847" s="56">
        <v>17119.996604</v>
      </c>
      <c r="C847" t="s">
        <v>87</v>
      </c>
    </row>
    <row r="848" spans="1:3" x14ac:dyDescent="0.25">
      <c r="A848">
        <v>40011039</v>
      </c>
      <c r="B848" s="56">
        <v>128.135502</v>
      </c>
      <c r="C848" t="s">
        <v>87</v>
      </c>
    </row>
    <row r="849" spans="1:3" x14ac:dyDescent="0.25">
      <c r="A849">
        <v>40012181</v>
      </c>
      <c r="B849" s="56">
        <v>19025.121599999999</v>
      </c>
      <c r="C849" t="s">
        <v>87</v>
      </c>
    </row>
    <row r="850" spans="1:3" x14ac:dyDescent="0.25">
      <c r="A850">
        <v>40013605</v>
      </c>
      <c r="B850" s="56">
        <v>18282.330525000001</v>
      </c>
      <c r="C850" t="s">
        <v>87</v>
      </c>
    </row>
    <row r="851" spans="1:3" x14ac:dyDescent="0.25">
      <c r="A851">
        <v>40009255</v>
      </c>
      <c r="B851" s="56">
        <v>12890.217994000001</v>
      </c>
      <c r="C851" t="s">
        <v>87</v>
      </c>
    </row>
    <row r="852" spans="1:3" x14ac:dyDescent="0.25">
      <c r="A852">
        <v>40019989</v>
      </c>
      <c r="B852" s="56">
        <v>10613.312120000001</v>
      </c>
      <c r="C852" t="s">
        <v>87</v>
      </c>
    </row>
    <row r="853" spans="1:3" x14ac:dyDescent="0.25">
      <c r="A853">
        <v>40009259</v>
      </c>
      <c r="B853" s="56">
        <v>26506.61709</v>
      </c>
      <c r="C853" t="s">
        <v>87</v>
      </c>
    </row>
    <row r="854" spans="1:3" x14ac:dyDescent="0.25">
      <c r="A854">
        <v>40011791</v>
      </c>
      <c r="B854" s="56">
        <v>102.897372</v>
      </c>
      <c r="C854" t="s">
        <v>83</v>
      </c>
    </row>
    <row r="855" spans="1:3" x14ac:dyDescent="0.25">
      <c r="A855">
        <v>40009142</v>
      </c>
      <c r="B855" s="56">
        <v>92360.316608999987</v>
      </c>
      <c r="C855" t="s">
        <v>82</v>
      </c>
    </row>
    <row r="856" spans="1:3" x14ac:dyDescent="0.25">
      <c r="A856">
        <v>40008326</v>
      </c>
      <c r="B856" s="56">
        <v>745.20695699999999</v>
      </c>
      <c r="C856" t="s">
        <v>87</v>
      </c>
    </row>
    <row r="857" spans="1:3" x14ac:dyDescent="0.25">
      <c r="A857">
        <v>42688405</v>
      </c>
      <c r="B857" s="56">
        <v>322.71166499999998</v>
      </c>
      <c r="C857" t="s">
        <v>83</v>
      </c>
    </row>
    <row r="858" spans="1:3" x14ac:dyDescent="0.25">
      <c r="A858">
        <v>42688405</v>
      </c>
      <c r="B858" s="56">
        <v>322.71166499999998</v>
      </c>
      <c r="C858" t="s">
        <v>83</v>
      </c>
    </row>
    <row r="859" spans="1:3" x14ac:dyDescent="0.25">
      <c r="A859">
        <v>40009281</v>
      </c>
      <c r="B859" s="56">
        <v>28004.068535999999</v>
      </c>
      <c r="C859" t="s">
        <v>85</v>
      </c>
    </row>
    <row r="860" spans="1:3" x14ac:dyDescent="0.25">
      <c r="A860">
        <v>40009301</v>
      </c>
      <c r="B860" s="56">
        <v>127444.88051</v>
      </c>
      <c r="C860" t="s">
        <v>82</v>
      </c>
    </row>
    <row r="861" spans="1:3" x14ac:dyDescent="0.25">
      <c r="A861">
        <v>40009319</v>
      </c>
      <c r="B861" s="56">
        <v>82047.731425999998</v>
      </c>
      <c r="C861" t="s">
        <v>82</v>
      </c>
    </row>
    <row r="862" spans="1:3" x14ac:dyDescent="0.25">
      <c r="A862">
        <v>41227317</v>
      </c>
      <c r="B862" s="56">
        <v>480.000045</v>
      </c>
      <c r="C862" t="s">
        <v>83</v>
      </c>
    </row>
    <row r="863" spans="1:3" x14ac:dyDescent="0.25">
      <c r="A863">
        <v>41229238</v>
      </c>
      <c r="B863" s="56">
        <v>480.000045</v>
      </c>
      <c r="C863" t="s">
        <v>83</v>
      </c>
    </row>
    <row r="864" spans="1:3" x14ac:dyDescent="0.25">
      <c r="A864">
        <v>40010609</v>
      </c>
      <c r="B864" s="56">
        <v>154703.56068900001</v>
      </c>
      <c r="C864" t="s">
        <v>84</v>
      </c>
    </row>
    <row r="865" spans="1:3" x14ac:dyDescent="0.25">
      <c r="A865">
        <v>41963661</v>
      </c>
      <c r="B865" s="56">
        <v>99409.817894999986</v>
      </c>
      <c r="C865" t="s">
        <v>82</v>
      </c>
    </row>
    <row r="866" spans="1:3" x14ac:dyDescent="0.25">
      <c r="A866">
        <v>41778087</v>
      </c>
      <c r="B866" s="56">
        <v>535837.24</v>
      </c>
      <c r="C866" t="s">
        <v>84</v>
      </c>
    </row>
    <row r="867" spans="1:3" x14ac:dyDescent="0.25">
      <c r="A867">
        <v>40008884</v>
      </c>
      <c r="B867" s="56">
        <v>349607.45902499987</v>
      </c>
      <c r="C867" t="s">
        <v>82</v>
      </c>
    </row>
    <row r="868" spans="1:3" x14ac:dyDescent="0.25">
      <c r="A868">
        <v>40008884</v>
      </c>
      <c r="B868" s="56">
        <v>349607.45902499987</v>
      </c>
      <c r="C868" t="s">
        <v>82</v>
      </c>
    </row>
    <row r="869" spans="1:3" x14ac:dyDescent="0.25">
      <c r="A869">
        <v>40008886</v>
      </c>
      <c r="B869" s="56">
        <v>315118.11533399997</v>
      </c>
      <c r="C869" t="s">
        <v>84</v>
      </c>
    </row>
    <row r="870" spans="1:3" x14ac:dyDescent="0.25">
      <c r="A870">
        <v>40008888</v>
      </c>
      <c r="B870" s="56">
        <v>57177.678887999988</v>
      </c>
      <c r="C870" t="s">
        <v>82</v>
      </c>
    </row>
    <row r="871" spans="1:3" x14ac:dyDescent="0.25">
      <c r="A871">
        <v>40008892</v>
      </c>
      <c r="B871" s="56">
        <v>48151.783944000003</v>
      </c>
      <c r="C871" t="s">
        <v>82</v>
      </c>
    </row>
    <row r="872" spans="1:3" x14ac:dyDescent="0.25">
      <c r="A872">
        <v>40008894</v>
      </c>
      <c r="B872" s="56">
        <v>181871.31609899999</v>
      </c>
      <c r="C872" t="s">
        <v>82</v>
      </c>
    </row>
    <row r="873" spans="1:3" x14ac:dyDescent="0.25">
      <c r="A873">
        <v>40008610</v>
      </c>
      <c r="B873" s="56">
        <v>107999.69004</v>
      </c>
      <c r="C873" t="s">
        <v>82</v>
      </c>
    </row>
    <row r="874" spans="1:3" x14ac:dyDescent="0.25">
      <c r="A874">
        <v>41231182</v>
      </c>
      <c r="B874" s="56">
        <v>480.000045</v>
      </c>
      <c r="C874" t="s">
        <v>83</v>
      </c>
    </row>
    <row r="875" spans="1:3" x14ac:dyDescent="0.25">
      <c r="A875">
        <v>40011053</v>
      </c>
      <c r="B875" s="56">
        <v>57500.939858999998</v>
      </c>
      <c r="C875" t="s">
        <v>82</v>
      </c>
    </row>
    <row r="876" spans="1:3" x14ac:dyDescent="0.25">
      <c r="A876">
        <v>40011053</v>
      </c>
      <c r="B876" s="56">
        <v>57500.939858999998</v>
      </c>
      <c r="C876" t="s">
        <v>82</v>
      </c>
    </row>
    <row r="877" spans="1:3" x14ac:dyDescent="0.25">
      <c r="A877">
        <v>40012651</v>
      </c>
      <c r="B877" s="56">
        <v>94314.143343999996</v>
      </c>
      <c r="C877" t="s">
        <v>82</v>
      </c>
    </row>
    <row r="878" spans="1:3" x14ac:dyDescent="0.25">
      <c r="A878">
        <v>40012651</v>
      </c>
      <c r="B878" s="56">
        <v>94314.143343999996</v>
      </c>
      <c r="C878" t="s">
        <v>82</v>
      </c>
    </row>
    <row r="879" spans="1:3" x14ac:dyDescent="0.25">
      <c r="A879">
        <v>42589056</v>
      </c>
      <c r="B879" s="56">
        <v>147491.43134400001</v>
      </c>
      <c r="C879" t="s">
        <v>82</v>
      </c>
    </row>
    <row r="880" spans="1:3" x14ac:dyDescent="0.25">
      <c r="A880">
        <v>42589056</v>
      </c>
      <c r="B880" s="56">
        <v>147491.43134400001</v>
      </c>
      <c r="C880" t="s">
        <v>82</v>
      </c>
    </row>
    <row r="881" spans="1:3" x14ac:dyDescent="0.25">
      <c r="A881">
        <v>42804519</v>
      </c>
      <c r="B881" s="56">
        <v>76671.450912</v>
      </c>
      <c r="C881" t="s">
        <v>82</v>
      </c>
    </row>
    <row r="882" spans="1:3" x14ac:dyDescent="0.25">
      <c r="A882">
        <v>42804519</v>
      </c>
      <c r="B882" s="56">
        <v>76671.450912</v>
      </c>
      <c r="C882" t="s">
        <v>82</v>
      </c>
    </row>
    <row r="883" spans="1:3" x14ac:dyDescent="0.25">
      <c r="A883">
        <v>42817163</v>
      </c>
      <c r="B883" s="56">
        <v>52850.900448</v>
      </c>
      <c r="C883" t="s">
        <v>82</v>
      </c>
    </row>
    <row r="884" spans="1:3" x14ac:dyDescent="0.25">
      <c r="A884">
        <v>42817163</v>
      </c>
      <c r="B884" s="56">
        <v>52850.900448</v>
      </c>
      <c r="C884" t="s">
        <v>82</v>
      </c>
    </row>
    <row r="885" spans="1:3" x14ac:dyDescent="0.25">
      <c r="A885">
        <v>42817165</v>
      </c>
      <c r="B885" s="56">
        <v>75352.477608000001</v>
      </c>
      <c r="C885" t="s">
        <v>82</v>
      </c>
    </row>
    <row r="886" spans="1:3" x14ac:dyDescent="0.25">
      <c r="A886">
        <v>42817165</v>
      </c>
      <c r="B886" s="56">
        <v>75352.477608000001</v>
      </c>
      <c r="C886" t="s">
        <v>82</v>
      </c>
    </row>
    <row r="887" spans="1:3" x14ac:dyDescent="0.25">
      <c r="A887">
        <v>42817165</v>
      </c>
      <c r="B887" s="56">
        <v>75352.477608000001</v>
      </c>
      <c r="C887" t="s">
        <v>82</v>
      </c>
    </row>
    <row r="888" spans="1:3" x14ac:dyDescent="0.25">
      <c r="A888">
        <v>40008510</v>
      </c>
      <c r="B888" s="56">
        <v>65982.297477</v>
      </c>
      <c r="C888" t="s">
        <v>82</v>
      </c>
    </row>
    <row r="889" spans="1:3" x14ac:dyDescent="0.25">
      <c r="A889">
        <v>40011571</v>
      </c>
      <c r="B889" s="56">
        <v>370550.56428599998</v>
      </c>
      <c r="C889" t="s">
        <v>84</v>
      </c>
    </row>
    <row r="890" spans="1:3" x14ac:dyDescent="0.25">
      <c r="A890">
        <v>40013391</v>
      </c>
      <c r="B890" s="56">
        <v>34499.023574999999</v>
      </c>
      <c r="C890" t="s">
        <v>82</v>
      </c>
    </row>
    <row r="891" spans="1:3" x14ac:dyDescent="0.25">
      <c r="A891">
        <v>40147307</v>
      </c>
      <c r="B891" s="56">
        <v>376869.03989999997</v>
      </c>
      <c r="C891" t="s">
        <v>82</v>
      </c>
    </row>
    <row r="892" spans="1:3" x14ac:dyDescent="0.25">
      <c r="A892">
        <v>40147307</v>
      </c>
      <c r="B892" s="56">
        <v>376869.03989999997</v>
      </c>
      <c r="C892" t="s">
        <v>82</v>
      </c>
    </row>
    <row r="893" spans="1:3" x14ac:dyDescent="0.25">
      <c r="A893">
        <v>40012543</v>
      </c>
      <c r="B893" s="56">
        <v>95984.040127999993</v>
      </c>
      <c r="C893" t="s">
        <v>82</v>
      </c>
    </row>
    <row r="894" spans="1:3" x14ac:dyDescent="0.25">
      <c r="A894">
        <v>40012553</v>
      </c>
      <c r="B894" s="56">
        <v>76167.526708000005</v>
      </c>
      <c r="C894" t="s">
        <v>82</v>
      </c>
    </row>
    <row r="895" spans="1:3" x14ac:dyDescent="0.25">
      <c r="A895">
        <v>40012547</v>
      </c>
      <c r="B895" s="56">
        <v>138480.55859599999</v>
      </c>
      <c r="C895" t="s">
        <v>82</v>
      </c>
    </row>
    <row r="896" spans="1:3" x14ac:dyDescent="0.25">
      <c r="A896">
        <v>40012557</v>
      </c>
      <c r="B896" s="56">
        <v>95686.475695999994</v>
      </c>
      <c r="C896" t="s">
        <v>84</v>
      </c>
    </row>
    <row r="897" spans="1:3" x14ac:dyDescent="0.25">
      <c r="A897">
        <v>40012549</v>
      </c>
      <c r="B897" s="56">
        <v>100343.04208</v>
      </c>
      <c r="C897" t="s">
        <v>82</v>
      </c>
    </row>
    <row r="898" spans="1:3" x14ac:dyDescent="0.25">
      <c r="A898">
        <v>40010283</v>
      </c>
      <c r="B898" s="56">
        <v>40398.536432000001</v>
      </c>
      <c r="C898" t="s">
        <v>85</v>
      </c>
    </row>
    <row r="899" spans="1:3" x14ac:dyDescent="0.25">
      <c r="A899">
        <v>40012485</v>
      </c>
      <c r="B899" s="56">
        <v>103581.649172</v>
      </c>
      <c r="C899" t="s">
        <v>82</v>
      </c>
    </row>
    <row r="900" spans="1:3" x14ac:dyDescent="0.25">
      <c r="A900">
        <v>40012531</v>
      </c>
      <c r="B900" s="56">
        <v>147032.750164</v>
      </c>
      <c r="C900" t="s">
        <v>82</v>
      </c>
    </row>
    <row r="901" spans="1:3" x14ac:dyDescent="0.25">
      <c r="A901">
        <v>40011123</v>
      </c>
      <c r="B901" s="56">
        <v>101734.068516</v>
      </c>
      <c r="C901" t="s">
        <v>82</v>
      </c>
    </row>
    <row r="902" spans="1:3" x14ac:dyDescent="0.25">
      <c r="A902">
        <v>40011165</v>
      </c>
      <c r="B902" s="56">
        <v>112208.81089199999</v>
      </c>
      <c r="C902" t="s">
        <v>82</v>
      </c>
    </row>
    <row r="903" spans="1:3" x14ac:dyDescent="0.25">
      <c r="A903">
        <v>40011165</v>
      </c>
      <c r="B903" s="56">
        <v>112208.81089199999</v>
      </c>
      <c r="C903" t="s">
        <v>82</v>
      </c>
    </row>
    <row r="904" spans="1:3" x14ac:dyDescent="0.25">
      <c r="A904">
        <v>40009889</v>
      </c>
      <c r="B904" s="56">
        <v>37063.637522999998</v>
      </c>
      <c r="C904" t="s">
        <v>82</v>
      </c>
    </row>
    <row r="905" spans="1:3" x14ac:dyDescent="0.25">
      <c r="A905">
        <v>40009889</v>
      </c>
      <c r="B905" s="56">
        <v>37063.637522999998</v>
      </c>
      <c r="C905" t="s">
        <v>82</v>
      </c>
    </row>
    <row r="906" spans="1:3" x14ac:dyDescent="0.25">
      <c r="A906">
        <v>40011025</v>
      </c>
      <c r="B906" s="56">
        <v>1650645.0120000001</v>
      </c>
      <c r="C906" t="s">
        <v>84</v>
      </c>
    </row>
    <row r="907" spans="1:3" x14ac:dyDescent="0.25">
      <c r="A907">
        <v>40011029</v>
      </c>
      <c r="B907" s="56">
        <v>477297.20400000003</v>
      </c>
      <c r="C907" t="s">
        <v>84</v>
      </c>
    </row>
    <row r="908" spans="1:3" x14ac:dyDescent="0.25">
      <c r="A908">
        <v>40011049</v>
      </c>
      <c r="B908" s="56">
        <v>478976.12400000001</v>
      </c>
      <c r="C908" t="s">
        <v>84</v>
      </c>
    </row>
    <row r="909" spans="1:3" x14ac:dyDescent="0.25">
      <c r="A909">
        <v>40011049</v>
      </c>
      <c r="B909" s="56">
        <v>478976.12400000001</v>
      </c>
      <c r="C909" t="s">
        <v>84</v>
      </c>
    </row>
    <row r="910" spans="1:3" x14ac:dyDescent="0.25">
      <c r="A910">
        <v>40011111</v>
      </c>
      <c r="B910" s="56">
        <v>193318.70022</v>
      </c>
      <c r="C910" t="s">
        <v>82</v>
      </c>
    </row>
    <row r="911" spans="1:3" x14ac:dyDescent="0.25">
      <c r="A911">
        <v>40011225</v>
      </c>
      <c r="B911" s="56">
        <v>179601.904068</v>
      </c>
      <c r="C911" t="s">
        <v>84</v>
      </c>
    </row>
    <row r="912" spans="1:3" x14ac:dyDescent="0.25">
      <c r="A912">
        <v>40011231</v>
      </c>
      <c r="B912" s="56">
        <v>43636.770215999997</v>
      </c>
      <c r="C912" t="s">
        <v>82</v>
      </c>
    </row>
    <row r="913" spans="1:3" x14ac:dyDescent="0.25">
      <c r="A913">
        <v>40011231</v>
      </c>
      <c r="B913" s="56">
        <v>43636.770215999997</v>
      </c>
      <c r="C913" t="s">
        <v>82</v>
      </c>
    </row>
    <row r="914" spans="1:3" x14ac:dyDescent="0.25">
      <c r="A914">
        <v>40011233</v>
      </c>
      <c r="B914" s="56">
        <v>65255.877396000004</v>
      </c>
      <c r="C914" t="s">
        <v>82</v>
      </c>
    </row>
    <row r="915" spans="1:3" x14ac:dyDescent="0.25">
      <c r="A915">
        <v>40011235</v>
      </c>
      <c r="B915" s="56">
        <v>67057.249920000002</v>
      </c>
      <c r="C915" t="s">
        <v>82</v>
      </c>
    </row>
    <row r="916" spans="1:3" x14ac:dyDescent="0.25">
      <c r="A916">
        <v>40011237</v>
      </c>
      <c r="B916" s="56">
        <v>49720.968899999993</v>
      </c>
      <c r="C916" t="s">
        <v>82</v>
      </c>
    </row>
    <row r="917" spans="1:3" x14ac:dyDescent="0.25">
      <c r="A917">
        <v>40011249</v>
      </c>
      <c r="B917" s="56">
        <v>81786.424956000003</v>
      </c>
      <c r="C917" t="s">
        <v>82</v>
      </c>
    </row>
    <row r="918" spans="1:3" x14ac:dyDescent="0.25">
      <c r="A918">
        <v>40011251</v>
      </c>
      <c r="B918" s="56">
        <v>61940.573327999999</v>
      </c>
      <c r="C918" t="s">
        <v>82</v>
      </c>
    </row>
    <row r="919" spans="1:3" x14ac:dyDescent="0.25">
      <c r="A919">
        <v>40011269</v>
      </c>
      <c r="B919" s="56">
        <v>362587.46399999998</v>
      </c>
      <c r="C919" t="s">
        <v>84</v>
      </c>
    </row>
    <row r="920" spans="1:3" x14ac:dyDescent="0.25">
      <c r="A920">
        <v>40011271</v>
      </c>
      <c r="B920" s="56">
        <v>807906.17999999982</v>
      </c>
      <c r="C920" t="s">
        <v>84</v>
      </c>
    </row>
    <row r="921" spans="1:3" x14ac:dyDescent="0.25">
      <c r="A921">
        <v>40011273</v>
      </c>
      <c r="B921" s="56">
        <v>796874.68799999997</v>
      </c>
      <c r="C921" t="s">
        <v>84</v>
      </c>
    </row>
    <row r="922" spans="1:3" x14ac:dyDescent="0.25">
      <c r="A922">
        <v>40011273</v>
      </c>
      <c r="B922" s="56">
        <v>796874.68799999997</v>
      </c>
      <c r="C922" t="s">
        <v>84</v>
      </c>
    </row>
    <row r="923" spans="1:3" x14ac:dyDescent="0.25">
      <c r="A923">
        <v>40011291</v>
      </c>
      <c r="B923" s="56">
        <v>49132.458059999997</v>
      </c>
      <c r="C923" t="s">
        <v>82</v>
      </c>
    </row>
    <row r="924" spans="1:3" x14ac:dyDescent="0.25">
      <c r="A924">
        <v>40011293</v>
      </c>
      <c r="B924" s="56">
        <v>27467.407727999998</v>
      </c>
      <c r="C924" t="s">
        <v>87</v>
      </c>
    </row>
    <row r="925" spans="1:3" x14ac:dyDescent="0.25">
      <c r="A925">
        <v>40011295</v>
      </c>
      <c r="B925" s="56">
        <v>43030.897367999998</v>
      </c>
      <c r="C925" t="s">
        <v>82</v>
      </c>
    </row>
    <row r="926" spans="1:3" x14ac:dyDescent="0.25">
      <c r="A926">
        <v>40011297</v>
      </c>
      <c r="B926" s="56">
        <v>39824.831736</v>
      </c>
      <c r="C926" t="s">
        <v>82</v>
      </c>
    </row>
    <row r="927" spans="1:3" x14ac:dyDescent="0.25">
      <c r="A927">
        <v>40011299</v>
      </c>
      <c r="B927" s="56">
        <v>65579.790443999998</v>
      </c>
      <c r="C927" t="s">
        <v>82</v>
      </c>
    </row>
    <row r="928" spans="1:3" x14ac:dyDescent="0.25">
      <c r="A928">
        <v>40011301</v>
      </c>
      <c r="B928" s="56">
        <v>69976.210355999996</v>
      </c>
      <c r="C928" t="s">
        <v>82</v>
      </c>
    </row>
    <row r="929" spans="1:3" x14ac:dyDescent="0.25">
      <c r="A929">
        <v>40011303</v>
      </c>
      <c r="B929" s="56">
        <v>45353.475791999997</v>
      </c>
      <c r="C929" t="s">
        <v>82</v>
      </c>
    </row>
    <row r="930" spans="1:3" x14ac:dyDescent="0.25">
      <c r="A930">
        <v>40011305</v>
      </c>
      <c r="B930" s="56">
        <v>23341.205052000001</v>
      </c>
      <c r="C930" t="s">
        <v>91</v>
      </c>
    </row>
    <row r="931" spans="1:3" x14ac:dyDescent="0.25">
      <c r="A931">
        <v>40011307</v>
      </c>
      <c r="B931" s="56">
        <v>49709.670756</v>
      </c>
      <c r="C931" t="s">
        <v>82</v>
      </c>
    </row>
    <row r="932" spans="1:3" x14ac:dyDescent="0.25">
      <c r="A932">
        <v>40011333</v>
      </c>
      <c r="B932" s="56">
        <v>334243.66990799998</v>
      </c>
      <c r="C932" t="s">
        <v>84</v>
      </c>
    </row>
    <row r="933" spans="1:3" x14ac:dyDescent="0.25">
      <c r="A933">
        <v>40011333</v>
      </c>
      <c r="B933" s="56">
        <v>334243.66990799998</v>
      </c>
      <c r="C933" t="s">
        <v>84</v>
      </c>
    </row>
    <row r="934" spans="1:3" x14ac:dyDescent="0.25">
      <c r="A934">
        <v>40021821</v>
      </c>
      <c r="B934" s="56">
        <v>36729.357552000001</v>
      </c>
      <c r="C934" t="s">
        <v>82</v>
      </c>
    </row>
    <row r="935" spans="1:3" x14ac:dyDescent="0.25">
      <c r="A935">
        <v>40022687</v>
      </c>
      <c r="B935" s="56">
        <v>7493.7211559999987</v>
      </c>
      <c r="C935" t="s">
        <v>87</v>
      </c>
    </row>
    <row r="936" spans="1:3" x14ac:dyDescent="0.25">
      <c r="A936">
        <v>41946441</v>
      </c>
      <c r="B936" s="56">
        <v>271171.99829999998</v>
      </c>
      <c r="C936" t="s">
        <v>82</v>
      </c>
    </row>
    <row r="937" spans="1:3" x14ac:dyDescent="0.25">
      <c r="A937">
        <v>41946445</v>
      </c>
      <c r="B937" s="56">
        <v>168038.62897200001</v>
      </c>
      <c r="C937" t="s">
        <v>82</v>
      </c>
    </row>
    <row r="938" spans="1:3" x14ac:dyDescent="0.25">
      <c r="A938">
        <v>41958009</v>
      </c>
      <c r="B938" s="56">
        <v>47016.633695999997</v>
      </c>
      <c r="C938" t="s">
        <v>82</v>
      </c>
    </row>
    <row r="939" spans="1:3" x14ac:dyDescent="0.25">
      <c r="A939">
        <v>41958011</v>
      </c>
      <c r="B939" s="56">
        <v>74311.645967999997</v>
      </c>
      <c r="C939" t="s">
        <v>84</v>
      </c>
    </row>
    <row r="940" spans="1:3" x14ac:dyDescent="0.25">
      <c r="A940">
        <v>41958014</v>
      </c>
      <c r="B940" s="56">
        <v>61617.104700000004</v>
      </c>
      <c r="C940" t="s">
        <v>82</v>
      </c>
    </row>
    <row r="941" spans="1:3" x14ac:dyDescent="0.25">
      <c r="A941">
        <v>41958016</v>
      </c>
      <c r="B941" s="56">
        <v>82872.735575999992</v>
      </c>
      <c r="C941" t="s">
        <v>84</v>
      </c>
    </row>
    <row r="942" spans="1:3" x14ac:dyDescent="0.25">
      <c r="A942">
        <v>41981884</v>
      </c>
      <c r="B942" s="56">
        <v>165834.26626800001</v>
      </c>
      <c r="C942" t="s">
        <v>82</v>
      </c>
    </row>
    <row r="943" spans="1:3" x14ac:dyDescent="0.25">
      <c r="A943">
        <v>42534558</v>
      </c>
      <c r="B943" s="56">
        <v>196207.15369199999</v>
      </c>
      <c r="C943" t="s">
        <v>82</v>
      </c>
    </row>
    <row r="944" spans="1:3" x14ac:dyDescent="0.25">
      <c r="A944">
        <v>42584118</v>
      </c>
      <c r="B944" s="56">
        <v>53969.288315999998</v>
      </c>
      <c r="C944" t="s">
        <v>82</v>
      </c>
    </row>
    <row r="945" spans="1:3" x14ac:dyDescent="0.25">
      <c r="A945">
        <v>42748261</v>
      </c>
      <c r="B945" s="56">
        <v>171554.978772</v>
      </c>
      <c r="C945" t="s">
        <v>84</v>
      </c>
    </row>
    <row r="946" spans="1:3" x14ac:dyDescent="0.25">
      <c r="A946">
        <v>42929699</v>
      </c>
      <c r="B946" s="56">
        <v>151073.96208</v>
      </c>
      <c r="C946" t="s">
        <v>82</v>
      </c>
    </row>
    <row r="947" spans="1:3" x14ac:dyDescent="0.25">
      <c r="A947">
        <v>42991885</v>
      </c>
      <c r="B947" s="56">
        <v>90999.962627999994</v>
      </c>
      <c r="C947" t="s">
        <v>82</v>
      </c>
    </row>
    <row r="948" spans="1:3" x14ac:dyDescent="0.25">
      <c r="A948">
        <v>42991887</v>
      </c>
      <c r="B948" s="56">
        <v>95701.481807999997</v>
      </c>
      <c r="C948" t="s">
        <v>82</v>
      </c>
    </row>
    <row r="949" spans="1:3" x14ac:dyDescent="0.25">
      <c r="A949">
        <v>40011069</v>
      </c>
      <c r="B949" s="56">
        <v>350389.06334399991</v>
      </c>
      <c r="C949" t="s">
        <v>84</v>
      </c>
    </row>
    <row r="950" spans="1:3" x14ac:dyDescent="0.25">
      <c r="A950">
        <v>42802748</v>
      </c>
      <c r="B950" s="56">
        <v>610705.94512799999</v>
      </c>
      <c r="C950" t="s">
        <v>82</v>
      </c>
    </row>
    <row r="951" spans="1:3" x14ac:dyDescent="0.25">
      <c r="A951">
        <v>40011067</v>
      </c>
      <c r="B951" s="56">
        <v>394842.48</v>
      </c>
      <c r="C951" t="s">
        <v>84</v>
      </c>
    </row>
    <row r="952" spans="1:3" x14ac:dyDescent="0.25">
      <c r="A952">
        <v>40011073</v>
      </c>
      <c r="B952" s="56">
        <v>135780.33413999999</v>
      </c>
      <c r="C952" t="s">
        <v>82</v>
      </c>
    </row>
    <row r="953" spans="1:3" x14ac:dyDescent="0.25">
      <c r="A953">
        <v>40011057</v>
      </c>
      <c r="B953" s="56">
        <v>124901.831256</v>
      </c>
      <c r="C953" t="s">
        <v>82</v>
      </c>
    </row>
    <row r="954" spans="1:3" x14ac:dyDescent="0.25">
      <c r="A954">
        <v>40009877</v>
      </c>
      <c r="B954" s="56">
        <v>62775.872675999977</v>
      </c>
      <c r="C954" t="s">
        <v>82</v>
      </c>
    </row>
    <row r="955" spans="1:3" x14ac:dyDescent="0.25">
      <c r="A955">
        <v>40009885</v>
      </c>
      <c r="B955" s="56">
        <v>61201.14996599999</v>
      </c>
      <c r="C955" t="s">
        <v>82</v>
      </c>
    </row>
    <row r="956" spans="1:3" x14ac:dyDescent="0.25">
      <c r="A956">
        <v>40011027</v>
      </c>
      <c r="B956" s="56">
        <v>0</v>
      </c>
      <c r="C956" t="s">
        <v>91</v>
      </c>
    </row>
    <row r="957" spans="1:3" x14ac:dyDescent="0.25">
      <c r="A957">
        <v>40011027</v>
      </c>
      <c r="B957" s="56">
        <v>0</v>
      </c>
      <c r="C957" t="s">
        <v>91</v>
      </c>
    </row>
    <row r="958" spans="1:3" x14ac:dyDescent="0.25">
      <c r="A958">
        <v>40011043</v>
      </c>
      <c r="B958" s="56">
        <v>497268.34256399987</v>
      </c>
      <c r="C958" t="s">
        <v>84</v>
      </c>
    </row>
    <row r="959" spans="1:3" x14ac:dyDescent="0.25">
      <c r="A959">
        <v>40011045</v>
      </c>
      <c r="B959" s="56">
        <v>28073.438591999999</v>
      </c>
      <c r="C959" t="s">
        <v>85</v>
      </c>
    </row>
    <row r="960" spans="1:3" x14ac:dyDescent="0.25">
      <c r="A960">
        <v>40011045</v>
      </c>
      <c r="B960" s="56">
        <v>28073.438591999999</v>
      </c>
      <c r="C960" t="s">
        <v>85</v>
      </c>
    </row>
    <row r="961" spans="1:3" x14ac:dyDescent="0.25">
      <c r="A961">
        <v>40011047</v>
      </c>
      <c r="B961" s="56">
        <v>185441.77051199999</v>
      </c>
      <c r="C961" t="s">
        <v>84</v>
      </c>
    </row>
    <row r="962" spans="1:3" x14ac:dyDescent="0.25">
      <c r="A962">
        <v>40011047</v>
      </c>
      <c r="B962" s="56">
        <v>185441.77051199999</v>
      </c>
      <c r="C962" t="s">
        <v>84</v>
      </c>
    </row>
    <row r="963" spans="1:3" x14ac:dyDescent="0.25">
      <c r="A963">
        <v>40011091</v>
      </c>
      <c r="B963" s="56">
        <v>222239.628</v>
      </c>
      <c r="C963" t="s">
        <v>84</v>
      </c>
    </row>
    <row r="964" spans="1:3" x14ac:dyDescent="0.25">
      <c r="A964">
        <v>40011091</v>
      </c>
      <c r="B964" s="56">
        <v>222239.628</v>
      </c>
      <c r="C964" t="s">
        <v>84</v>
      </c>
    </row>
    <row r="965" spans="1:3" x14ac:dyDescent="0.25">
      <c r="A965">
        <v>40011103</v>
      </c>
      <c r="B965" s="56">
        <v>11644.416311999999</v>
      </c>
      <c r="C965" t="s">
        <v>87</v>
      </c>
    </row>
    <row r="966" spans="1:3" x14ac:dyDescent="0.25">
      <c r="A966">
        <v>40011103</v>
      </c>
      <c r="B966" s="56">
        <v>11644.416311999999</v>
      </c>
      <c r="C966" t="s">
        <v>87</v>
      </c>
    </row>
    <row r="967" spans="1:3" x14ac:dyDescent="0.25">
      <c r="A967">
        <v>40011127</v>
      </c>
      <c r="B967" s="56">
        <v>111208.905396</v>
      </c>
      <c r="C967" t="s">
        <v>82</v>
      </c>
    </row>
    <row r="968" spans="1:3" x14ac:dyDescent="0.25">
      <c r="A968">
        <v>40011135</v>
      </c>
      <c r="B968" s="56">
        <v>34396.577219999999</v>
      </c>
      <c r="C968" t="s">
        <v>84</v>
      </c>
    </row>
    <row r="969" spans="1:3" x14ac:dyDescent="0.25">
      <c r="A969">
        <v>40011135</v>
      </c>
      <c r="B969" s="56">
        <v>34396.577219999999</v>
      </c>
      <c r="C969" t="s">
        <v>84</v>
      </c>
    </row>
    <row r="970" spans="1:3" x14ac:dyDescent="0.25">
      <c r="A970">
        <v>40011201</v>
      </c>
      <c r="B970" s="56">
        <v>59278.566659999997</v>
      </c>
      <c r="C970" t="s">
        <v>82</v>
      </c>
    </row>
    <row r="971" spans="1:3" x14ac:dyDescent="0.25">
      <c r="A971">
        <v>40011229</v>
      </c>
      <c r="B971" s="56">
        <v>95013.490019999997</v>
      </c>
      <c r="C971" t="s">
        <v>82</v>
      </c>
    </row>
    <row r="972" spans="1:3" x14ac:dyDescent="0.25">
      <c r="A972">
        <v>40011229</v>
      </c>
      <c r="B972" s="56">
        <v>95013.490019999997</v>
      </c>
      <c r="C972" t="s">
        <v>82</v>
      </c>
    </row>
    <row r="973" spans="1:3" x14ac:dyDescent="0.25">
      <c r="A973">
        <v>40011261</v>
      </c>
      <c r="B973" s="56">
        <v>174724.16742000001</v>
      </c>
      <c r="C973" t="s">
        <v>84</v>
      </c>
    </row>
    <row r="974" spans="1:3" x14ac:dyDescent="0.25">
      <c r="A974">
        <v>40011277</v>
      </c>
      <c r="B974" s="56">
        <v>141387.27512400001</v>
      </c>
      <c r="C974" t="s">
        <v>84</v>
      </c>
    </row>
    <row r="975" spans="1:3" x14ac:dyDescent="0.25">
      <c r="A975">
        <v>40011277</v>
      </c>
      <c r="B975" s="56">
        <v>141387.27512400001</v>
      </c>
      <c r="C975" t="s">
        <v>84</v>
      </c>
    </row>
    <row r="976" spans="1:3" x14ac:dyDescent="0.25">
      <c r="A976">
        <v>40011309</v>
      </c>
      <c r="B976" s="56">
        <v>76449.148151999994</v>
      </c>
      <c r="C976" t="s">
        <v>82</v>
      </c>
    </row>
    <row r="977" spans="1:3" x14ac:dyDescent="0.25">
      <c r="A977">
        <v>42689787</v>
      </c>
      <c r="B977" s="56">
        <v>174870.16432800001</v>
      </c>
      <c r="C977" t="s">
        <v>84</v>
      </c>
    </row>
    <row r="978" spans="1:3" x14ac:dyDescent="0.25">
      <c r="A978">
        <v>42827733</v>
      </c>
      <c r="B978" s="56">
        <v>84839.126183999993</v>
      </c>
      <c r="C978" t="s">
        <v>82</v>
      </c>
    </row>
    <row r="979" spans="1:3" x14ac:dyDescent="0.25">
      <c r="A979">
        <v>40012649</v>
      </c>
      <c r="B979" s="56">
        <v>278391.30273200001</v>
      </c>
      <c r="C979" t="s">
        <v>82</v>
      </c>
    </row>
    <row r="980" spans="1:3" x14ac:dyDescent="0.25">
      <c r="A980">
        <v>40008674</v>
      </c>
      <c r="B980" s="56">
        <v>41088.471168999997</v>
      </c>
      <c r="C980" t="s">
        <v>82</v>
      </c>
    </row>
    <row r="981" spans="1:3" x14ac:dyDescent="0.25">
      <c r="A981">
        <v>40009018</v>
      </c>
      <c r="B981" s="56">
        <v>300123.25348499999</v>
      </c>
      <c r="C981" t="s">
        <v>84</v>
      </c>
    </row>
    <row r="982" spans="1:3" x14ac:dyDescent="0.25">
      <c r="A982">
        <v>40008704</v>
      </c>
      <c r="B982" s="56">
        <v>161285.22501299999</v>
      </c>
      <c r="C982" t="s">
        <v>82</v>
      </c>
    </row>
    <row r="983" spans="1:3" x14ac:dyDescent="0.25">
      <c r="A983">
        <v>40008700</v>
      </c>
      <c r="B983" s="56">
        <v>1050741.880749</v>
      </c>
      <c r="C983" t="s">
        <v>84</v>
      </c>
    </row>
    <row r="984" spans="1:3" x14ac:dyDescent="0.25">
      <c r="A984">
        <v>40008702</v>
      </c>
      <c r="B984" s="56">
        <v>364977.48889799992</v>
      </c>
      <c r="C984" t="s">
        <v>84</v>
      </c>
    </row>
    <row r="985" spans="1:3" x14ac:dyDescent="0.25">
      <c r="A985">
        <v>40008654</v>
      </c>
      <c r="B985" s="56">
        <v>82545.084048000004</v>
      </c>
      <c r="C985" t="s">
        <v>82</v>
      </c>
    </row>
    <row r="986" spans="1:3" x14ac:dyDescent="0.25">
      <c r="A986">
        <v>40008754</v>
      </c>
      <c r="B986" s="56">
        <v>338856.50699999998</v>
      </c>
      <c r="C986" t="s">
        <v>84</v>
      </c>
    </row>
    <row r="987" spans="1:3" x14ac:dyDescent="0.25">
      <c r="A987">
        <v>40008644</v>
      </c>
      <c r="B987" s="56">
        <v>548972.12008999998</v>
      </c>
      <c r="C987" t="s">
        <v>84</v>
      </c>
    </row>
    <row r="988" spans="1:3" x14ac:dyDescent="0.25">
      <c r="A988">
        <v>40009997</v>
      </c>
      <c r="B988" s="56">
        <v>162456.978</v>
      </c>
      <c r="C988" t="s">
        <v>82</v>
      </c>
    </row>
    <row r="989" spans="1:3" x14ac:dyDescent="0.25">
      <c r="A989">
        <v>40008850</v>
      </c>
      <c r="B989" s="56">
        <v>253191.00015000001</v>
      </c>
      <c r="C989" t="s">
        <v>82</v>
      </c>
    </row>
    <row r="990" spans="1:3" x14ac:dyDescent="0.25">
      <c r="A990">
        <v>40008852</v>
      </c>
      <c r="B990" s="56">
        <v>426275.38799999998</v>
      </c>
      <c r="C990" t="s">
        <v>84</v>
      </c>
    </row>
    <row r="991" spans="1:3" x14ac:dyDescent="0.25">
      <c r="A991">
        <v>40008854</v>
      </c>
      <c r="B991" s="56">
        <v>476589.38461200002</v>
      </c>
      <c r="C991" t="s">
        <v>84</v>
      </c>
    </row>
    <row r="992" spans="1:3" x14ac:dyDescent="0.25">
      <c r="A992">
        <v>40008876</v>
      </c>
      <c r="B992" s="56">
        <v>301964.96424599999</v>
      </c>
      <c r="C992" t="s">
        <v>82</v>
      </c>
    </row>
    <row r="993" spans="1:3" x14ac:dyDescent="0.25">
      <c r="A993">
        <v>40009112</v>
      </c>
      <c r="B993" s="56">
        <v>42956.657171999999</v>
      </c>
      <c r="C993" t="s">
        <v>82</v>
      </c>
    </row>
    <row r="994" spans="1:3" x14ac:dyDescent="0.25">
      <c r="A994">
        <v>40008606</v>
      </c>
      <c r="B994" s="56">
        <v>76316.997260000004</v>
      </c>
      <c r="C994" t="s">
        <v>84</v>
      </c>
    </row>
    <row r="995" spans="1:3" x14ac:dyDescent="0.25">
      <c r="A995">
        <v>42964669</v>
      </c>
      <c r="B995" s="56">
        <v>207917.50300200001</v>
      </c>
      <c r="C995" t="s">
        <v>82</v>
      </c>
    </row>
    <row r="996" spans="1:3" x14ac:dyDescent="0.25">
      <c r="A996">
        <v>40009050</v>
      </c>
      <c r="B996" s="56">
        <v>88585.754301000008</v>
      </c>
      <c r="C996" t="s">
        <v>82</v>
      </c>
    </row>
    <row r="997" spans="1:3" x14ac:dyDescent="0.25">
      <c r="A997">
        <v>42482084</v>
      </c>
      <c r="B997" s="56">
        <v>38354082.607664987</v>
      </c>
      <c r="C997" t="s">
        <v>86</v>
      </c>
    </row>
    <row r="998" spans="1:3" x14ac:dyDescent="0.25">
      <c r="A998">
        <v>40008714</v>
      </c>
      <c r="B998" s="56">
        <v>112122.73482300001</v>
      </c>
      <c r="C998" t="s">
        <v>82</v>
      </c>
    </row>
    <row r="999" spans="1:3" x14ac:dyDescent="0.25">
      <c r="A999">
        <v>40008652</v>
      </c>
      <c r="B999" s="56">
        <v>1568862.6459999999</v>
      </c>
      <c r="C999" t="s">
        <v>86</v>
      </c>
    </row>
    <row r="1000" spans="1:3" x14ac:dyDescent="0.25">
      <c r="A1000">
        <v>40014023</v>
      </c>
      <c r="B1000" s="56">
        <v>116678.029568</v>
      </c>
      <c r="C1000" t="s">
        <v>82</v>
      </c>
    </row>
    <row r="1001" spans="1:3" x14ac:dyDescent="0.25">
      <c r="A1001">
        <v>40008684</v>
      </c>
      <c r="B1001" s="56">
        <v>934035.00299999991</v>
      </c>
      <c r="C1001" t="s">
        <v>86</v>
      </c>
    </row>
    <row r="1002" spans="1:3" x14ac:dyDescent="0.25">
      <c r="A1002">
        <v>40008692</v>
      </c>
      <c r="B1002" s="56">
        <v>1745122.370508</v>
      </c>
      <c r="C1002" t="s">
        <v>86</v>
      </c>
    </row>
    <row r="1003" spans="1:3" x14ac:dyDescent="0.25">
      <c r="A1003">
        <v>40008882</v>
      </c>
      <c r="B1003" s="56">
        <v>63385.643079000001</v>
      </c>
      <c r="C1003" t="s">
        <v>82</v>
      </c>
    </row>
    <row r="1004" spans="1:3" x14ac:dyDescent="0.25">
      <c r="A1004">
        <v>40008380</v>
      </c>
      <c r="B1004" s="56">
        <v>41285.919509999992</v>
      </c>
      <c r="C1004" t="s">
        <v>82</v>
      </c>
    </row>
    <row r="1005" spans="1:3" x14ac:dyDescent="0.25">
      <c r="A1005">
        <v>40008396</v>
      </c>
      <c r="B1005" s="56">
        <v>60436.079253000004</v>
      </c>
      <c r="C1005" t="s">
        <v>82</v>
      </c>
    </row>
    <row r="1006" spans="1:3" x14ac:dyDescent="0.25">
      <c r="A1006">
        <v>40009028</v>
      </c>
      <c r="B1006" s="56">
        <v>250980.478</v>
      </c>
      <c r="C1006" t="s">
        <v>84</v>
      </c>
    </row>
    <row r="1007" spans="1:3" x14ac:dyDescent="0.25">
      <c r="A1007">
        <v>40009028</v>
      </c>
      <c r="B1007" s="56">
        <v>250980.478</v>
      </c>
      <c r="C1007" t="s">
        <v>84</v>
      </c>
    </row>
    <row r="1008" spans="1:3" x14ac:dyDescent="0.25">
      <c r="A1008">
        <v>40008414</v>
      </c>
      <c r="B1008" s="56">
        <v>6457.6377359999997</v>
      </c>
      <c r="C1008" t="s">
        <v>82</v>
      </c>
    </row>
    <row r="1009" spans="1:3" x14ac:dyDescent="0.25">
      <c r="A1009">
        <v>40008416</v>
      </c>
      <c r="B1009" s="56">
        <v>18641.472201</v>
      </c>
      <c r="C1009" t="s">
        <v>87</v>
      </c>
    </row>
    <row r="1010" spans="1:3" x14ac:dyDescent="0.25">
      <c r="A1010">
        <v>40008464</v>
      </c>
      <c r="B1010" s="56">
        <v>35437.368977999999</v>
      </c>
      <c r="C1010" t="s">
        <v>82</v>
      </c>
    </row>
    <row r="1011" spans="1:3" x14ac:dyDescent="0.25">
      <c r="A1011">
        <v>40008498</v>
      </c>
      <c r="B1011" s="56">
        <v>70376.461551</v>
      </c>
      <c r="C1011" t="s">
        <v>82</v>
      </c>
    </row>
    <row r="1012" spans="1:3" x14ac:dyDescent="0.25">
      <c r="A1012">
        <v>42685411</v>
      </c>
      <c r="B1012" s="56">
        <v>251428.60519100001</v>
      </c>
      <c r="C1012" t="s">
        <v>84</v>
      </c>
    </row>
    <row r="1013" spans="1:3" x14ac:dyDescent="0.25">
      <c r="A1013">
        <v>40008514</v>
      </c>
      <c r="B1013" s="56">
        <v>21674.753397</v>
      </c>
      <c r="C1013" t="s">
        <v>85</v>
      </c>
    </row>
    <row r="1014" spans="1:3" x14ac:dyDescent="0.25">
      <c r="A1014">
        <v>40008532</v>
      </c>
      <c r="B1014" s="56">
        <v>69318.930680999998</v>
      </c>
      <c r="C1014" t="s">
        <v>82</v>
      </c>
    </row>
    <row r="1015" spans="1:3" x14ac:dyDescent="0.25">
      <c r="A1015">
        <v>40019681</v>
      </c>
      <c r="B1015" s="56">
        <v>85.889330999999999</v>
      </c>
      <c r="C1015" t="s">
        <v>87</v>
      </c>
    </row>
    <row r="1016" spans="1:3" x14ac:dyDescent="0.25">
      <c r="A1016">
        <v>40008582</v>
      </c>
      <c r="B1016" s="56">
        <v>77409.842300999997</v>
      </c>
      <c r="C1016" t="s">
        <v>82</v>
      </c>
    </row>
    <row r="1017" spans="1:3" x14ac:dyDescent="0.25">
      <c r="A1017">
        <v>40008582</v>
      </c>
      <c r="B1017" s="56">
        <v>77409.842300999997</v>
      </c>
      <c r="C1017" t="s">
        <v>82</v>
      </c>
    </row>
    <row r="1018" spans="1:3" x14ac:dyDescent="0.25">
      <c r="A1018">
        <v>40008812</v>
      </c>
      <c r="B1018" s="56">
        <v>2723.0640800000001</v>
      </c>
      <c r="C1018" t="s">
        <v>87</v>
      </c>
    </row>
    <row r="1019" spans="1:3" x14ac:dyDescent="0.25">
      <c r="A1019">
        <v>40008890</v>
      </c>
      <c r="B1019" s="56">
        <v>38995.703901000001</v>
      </c>
      <c r="C1019" t="s">
        <v>82</v>
      </c>
    </row>
    <row r="1020" spans="1:3" x14ac:dyDescent="0.25">
      <c r="A1020">
        <v>40011101</v>
      </c>
      <c r="B1020" s="56">
        <v>294676.75978799991</v>
      </c>
      <c r="C1020" t="s">
        <v>82</v>
      </c>
    </row>
    <row r="1021" spans="1:3" x14ac:dyDescent="0.25">
      <c r="A1021">
        <v>40009467</v>
      </c>
      <c r="B1021" s="56">
        <v>374130.00144000002</v>
      </c>
      <c r="C1021" t="s">
        <v>84</v>
      </c>
    </row>
    <row r="1022" spans="1:3" x14ac:dyDescent="0.25">
      <c r="A1022">
        <v>40009469</v>
      </c>
      <c r="B1022" s="56">
        <v>258892.28135999999</v>
      </c>
      <c r="C1022" t="s">
        <v>84</v>
      </c>
    </row>
    <row r="1023" spans="1:3" x14ac:dyDescent="0.25">
      <c r="A1023">
        <v>40009383</v>
      </c>
      <c r="B1023" s="56">
        <v>231815.24424</v>
      </c>
      <c r="C1023" t="s">
        <v>82</v>
      </c>
    </row>
    <row r="1024" spans="1:3" x14ac:dyDescent="0.25">
      <c r="A1024">
        <v>40009385</v>
      </c>
      <c r="B1024" s="56">
        <v>202243.39775999999</v>
      </c>
      <c r="C1024" t="s">
        <v>82</v>
      </c>
    </row>
    <row r="1025" spans="1:3" x14ac:dyDescent="0.25">
      <c r="A1025">
        <v>40009387</v>
      </c>
      <c r="B1025" s="56">
        <v>179467.62811200001</v>
      </c>
      <c r="C1025" t="s">
        <v>82</v>
      </c>
    </row>
    <row r="1026" spans="1:3" x14ac:dyDescent="0.25">
      <c r="A1026">
        <v>40011071</v>
      </c>
      <c r="B1026" s="56">
        <v>198470.81628900001</v>
      </c>
      <c r="C1026" t="s">
        <v>82</v>
      </c>
    </row>
    <row r="1027" spans="1:3" x14ac:dyDescent="0.25">
      <c r="A1027">
        <v>40011071</v>
      </c>
      <c r="B1027" s="56">
        <v>198470.81628900001</v>
      </c>
      <c r="C1027" t="s">
        <v>82</v>
      </c>
    </row>
    <row r="1028" spans="1:3" x14ac:dyDescent="0.25">
      <c r="A1028">
        <v>40009847</v>
      </c>
      <c r="B1028" s="56">
        <v>85.137144000000006</v>
      </c>
      <c r="C1028" t="s">
        <v>82</v>
      </c>
    </row>
    <row r="1029" spans="1:3" x14ac:dyDescent="0.25">
      <c r="A1029">
        <v>40012863</v>
      </c>
      <c r="B1029" s="56">
        <v>115859.11169999999</v>
      </c>
      <c r="C1029" t="s">
        <v>82</v>
      </c>
    </row>
    <row r="1030" spans="1:3" x14ac:dyDescent="0.25">
      <c r="A1030">
        <v>42689783</v>
      </c>
      <c r="B1030" s="56">
        <v>1072903.904685</v>
      </c>
      <c r="C1030" t="s">
        <v>84</v>
      </c>
    </row>
    <row r="1031" spans="1:3" x14ac:dyDescent="0.25">
      <c r="A1031">
        <v>42689783</v>
      </c>
      <c r="B1031" s="56">
        <v>1072903.904685</v>
      </c>
      <c r="C1031" t="s">
        <v>84</v>
      </c>
    </row>
    <row r="1032" spans="1:3" x14ac:dyDescent="0.25">
      <c r="A1032">
        <v>40012861</v>
      </c>
      <c r="B1032" s="56">
        <v>90195.327449999997</v>
      </c>
      <c r="C1032" t="s">
        <v>82</v>
      </c>
    </row>
    <row r="1033" spans="1:3" x14ac:dyDescent="0.25">
      <c r="A1033">
        <v>40012945</v>
      </c>
      <c r="B1033" s="56">
        <v>2675475.2250000001</v>
      </c>
      <c r="C1033" t="s">
        <v>86</v>
      </c>
    </row>
    <row r="1034" spans="1:3" x14ac:dyDescent="0.25">
      <c r="A1034">
        <v>40012841</v>
      </c>
      <c r="B1034" s="56">
        <v>1315989.9750000001</v>
      </c>
      <c r="C1034" t="s">
        <v>84</v>
      </c>
    </row>
    <row r="1035" spans="1:3" x14ac:dyDescent="0.25">
      <c r="A1035">
        <v>42718280</v>
      </c>
      <c r="B1035" s="56">
        <v>77006.060774999991</v>
      </c>
      <c r="C1035" t="s">
        <v>82</v>
      </c>
    </row>
    <row r="1036" spans="1:3" x14ac:dyDescent="0.25">
      <c r="A1036">
        <v>40010483</v>
      </c>
      <c r="B1036" s="56">
        <v>11728126.296513001</v>
      </c>
      <c r="C1036" t="s">
        <v>84</v>
      </c>
    </row>
    <row r="1037" spans="1:3" x14ac:dyDescent="0.25">
      <c r="A1037">
        <v>40010483</v>
      </c>
      <c r="B1037" s="56">
        <v>11728126.296513001</v>
      </c>
      <c r="C1037" t="s">
        <v>84</v>
      </c>
    </row>
    <row r="1038" spans="1:3" x14ac:dyDescent="0.25">
      <c r="A1038">
        <v>40010523</v>
      </c>
      <c r="B1038" s="56">
        <v>138803.48300000001</v>
      </c>
      <c r="C1038" t="s">
        <v>84</v>
      </c>
    </row>
    <row r="1039" spans="1:3" x14ac:dyDescent="0.25">
      <c r="A1039">
        <v>40009717</v>
      </c>
      <c r="B1039" s="56">
        <v>461753.97200000001</v>
      </c>
      <c r="C1039" t="s">
        <v>84</v>
      </c>
    </row>
    <row r="1040" spans="1:3" x14ac:dyDescent="0.25">
      <c r="A1040">
        <v>40012835</v>
      </c>
      <c r="B1040" s="56">
        <v>58.95</v>
      </c>
      <c r="C1040" t="s">
        <v>87</v>
      </c>
    </row>
    <row r="1041" spans="1:3" x14ac:dyDescent="0.25">
      <c r="A1041">
        <v>40009361</v>
      </c>
      <c r="B1041" s="56">
        <v>1296219.1680000001</v>
      </c>
      <c r="C1041" t="s">
        <v>84</v>
      </c>
    </row>
    <row r="1042" spans="1:3" x14ac:dyDescent="0.25">
      <c r="A1042">
        <v>40012831</v>
      </c>
      <c r="B1042" s="56">
        <v>278878.14480000001</v>
      </c>
      <c r="C1042" t="s">
        <v>84</v>
      </c>
    </row>
    <row r="1043" spans="1:3" x14ac:dyDescent="0.25">
      <c r="A1043">
        <v>40012849</v>
      </c>
      <c r="B1043" s="56">
        <v>202109.98657499999</v>
      </c>
      <c r="C1043" t="s">
        <v>82</v>
      </c>
    </row>
    <row r="1044" spans="1:3" x14ac:dyDescent="0.25">
      <c r="A1044">
        <v>42945794</v>
      </c>
      <c r="B1044" s="56">
        <v>30.960540000000002</v>
      </c>
      <c r="C1044" t="s">
        <v>81</v>
      </c>
    </row>
    <row r="1045" spans="1:3" x14ac:dyDescent="0.25">
      <c r="A1045">
        <v>40009793</v>
      </c>
      <c r="B1045" s="56">
        <v>30747093.497000001</v>
      </c>
      <c r="C1045" t="s">
        <v>86</v>
      </c>
    </row>
    <row r="1046" spans="1:3" x14ac:dyDescent="0.25">
      <c r="A1046">
        <v>40012799</v>
      </c>
      <c r="B1046" s="56">
        <v>0</v>
      </c>
      <c r="C1046" t="s">
        <v>87</v>
      </c>
    </row>
    <row r="1047" spans="1:3" x14ac:dyDescent="0.25">
      <c r="A1047">
        <v>40012865</v>
      </c>
      <c r="B1047" s="56">
        <v>387504.30764999997</v>
      </c>
      <c r="C1047" t="s">
        <v>84</v>
      </c>
    </row>
    <row r="1048" spans="1:3" x14ac:dyDescent="0.25">
      <c r="A1048">
        <v>40009355</v>
      </c>
      <c r="B1048" s="56">
        <v>199010.48716799999</v>
      </c>
      <c r="C1048" t="s">
        <v>82</v>
      </c>
    </row>
    <row r="1049" spans="1:3" x14ac:dyDescent="0.25">
      <c r="A1049">
        <v>40010697</v>
      </c>
      <c r="B1049" s="56">
        <v>354508.48274399998</v>
      </c>
      <c r="C1049" t="s">
        <v>84</v>
      </c>
    </row>
    <row r="1050" spans="1:3" x14ac:dyDescent="0.25">
      <c r="A1050">
        <v>40010375</v>
      </c>
      <c r="B1050" s="56">
        <v>114859264.065</v>
      </c>
      <c r="C1050" t="s">
        <v>86</v>
      </c>
    </row>
    <row r="1051" spans="1:3" x14ac:dyDescent="0.25">
      <c r="A1051">
        <v>40010375</v>
      </c>
      <c r="B1051" s="56">
        <v>114859264.065</v>
      </c>
      <c r="C1051" t="s">
        <v>86</v>
      </c>
    </row>
    <row r="1052" spans="1:3" x14ac:dyDescent="0.25">
      <c r="A1052">
        <v>40010521</v>
      </c>
      <c r="B1052" s="56">
        <v>324325.47076699999</v>
      </c>
      <c r="C1052" t="s">
        <v>84</v>
      </c>
    </row>
    <row r="1053" spans="1:3" x14ac:dyDescent="0.25">
      <c r="A1053">
        <v>40010381</v>
      </c>
      <c r="B1053" s="56">
        <v>2.2663980000000001</v>
      </c>
      <c r="C1053" t="s">
        <v>87</v>
      </c>
    </row>
    <row r="1054" spans="1:3" x14ac:dyDescent="0.25">
      <c r="A1054">
        <v>40010759</v>
      </c>
      <c r="B1054" s="56">
        <v>151250.43273599999</v>
      </c>
      <c r="C1054" t="s">
        <v>82</v>
      </c>
    </row>
    <row r="1055" spans="1:3" x14ac:dyDescent="0.25">
      <c r="A1055">
        <v>42352445</v>
      </c>
      <c r="B1055" s="56">
        <v>400783.88376</v>
      </c>
      <c r="C1055" t="s">
        <v>84</v>
      </c>
    </row>
    <row r="1056" spans="1:3" x14ac:dyDescent="0.25">
      <c r="A1056">
        <v>42475323</v>
      </c>
      <c r="B1056" s="56">
        <v>251636.98981200001</v>
      </c>
      <c r="C1056" t="s">
        <v>82</v>
      </c>
    </row>
    <row r="1057" spans="1:3" x14ac:dyDescent="0.25">
      <c r="A1057">
        <v>40012829</v>
      </c>
      <c r="B1057" s="56">
        <v>70348.463925000004</v>
      </c>
      <c r="C1057" t="s">
        <v>82</v>
      </c>
    </row>
    <row r="1058" spans="1:3" x14ac:dyDescent="0.25">
      <c r="A1058">
        <v>40011427</v>
      </c>
      <c r="B1058" s="56">
        <v>245915.79332999999</v>
      </c>
      <c r="C1058" t="s">
        <v>84</v>
      </c>
    </row>
    <row r="1059" spans="1:3" x14ac:dyDescent="0.25">
      <c r="A1059">
        <v>40011597</v>
      </c>
      <c r="B1059" s="56">
        <v>133813.05658800001</v>
      </c>
      <c r="C1059" t="s">
        <v>82</v>
      </c>
    </row>
    <row r="1060" spans="1:3" x14ac:dyDescent="0.25">
      <c r="A1060">
        <v>40013773</v>
      </c>
      <c r="B1060" s="56">
        <v>457604.387208</v>
      </c>
      <c r="C1060" t="s">
        <v>84</v>
      </c>
    </row>
    <row r="1061" spans="1:3" x14ac:dyDescent="0.25">
      <c r="A1061">
        <v>40013773</v>
      </c>
      <c r="B1061" s="56">
        <v>457604.387208</v>
      </c>
      <c r="C1061" t="s">
        <v>84</v>
      </c>
    </row>
    <row r="1062" spans="1:3" x14ac:dyDescent="0.25">
      <c r="A1062">
        <v>40009803</v>
      </c>
      <c r="B1062" s="56">
        <v>323639.734</v>
      </c>
      <c r="C1062" t="s">
        <v>84</v>
      </c>
    </row>
    <row r="1063" spans="1:3" x14ac:dyDescent="0.25">
      <c r="A1063">
        <v>41281701</v>
      </c>
      <c r="B1063" s="56">
        <v>123075.237958</v>
      </c>
      <c r="C1063" t="s">
        <v>82</v>
      </c>
    </row>
    <row r="1064" spans="1:3" x14ac:dyDescent="0.25">
      <c r="A1064">
        <v>40010765</v>
      </c>
      <c r="B1064" s="56">
        <v>506812.8</v>
      </c>
      <c r="C1064" t="s">
        <v>84</v>
      </c>
    </row>
    <row r="1065" spans="1:3" x14ac:dyDescent="0.25">
      <c r="A1065">
        <v>40010767</v>
      </c>
      <c r="B1065" s="56">
        <v>491383.62</v>
      </c>
      <c r="C1065" t="s">
        <v>84</v>
      </c>
    </row>
    <row r="1066" spans="1:3" x14ac:dyDescent="0.25">
      <c r="A1066">
        <v>40010771</v>
      </c>
      <c r="B1066" s="56">
        <v>0.53133599999999992</v>
      </c>
      <c r="C1066" t="s">
        <v>83</v>
      </c>
    </row>
    <row r="1067" spans="1:3" x14ac:dyDescent="0.25">
      <c r="A1067">
        <v>40010777</v>
      </c>
      <c r="B1067" s="56">
        <v>10.218</v>
      </c>
      <c r="C1067" t="s">
        <v>83</v>
      </c>
    </row>
    <row r="1068" spans="1:3" x14ac:dyDescent="0.25">
      <c r="A1068">
        <v>40010787</v>
      </c>
      <c r="B1068" s="56">
        <v>495818.23200000002</v>
      </c>
      <c r="C1068" t="s">
        <v>84</v>
      </c>
    </row>
    <row r="1069" spans="1:3" x14ac:dyDescent="0.25">
      <c r="A1069">
        <v>40010905</v>
      </c>
      <c r="B1069" s="56">
        <v>307817.03542199999</v>
      </c>
      <c r="C1069" t="s">
        <v>84</v>
      </c>
    </row>
    <row r="1070" spans="1:3" x14ac:dyDescent="0.25">
      <c r="A1070">
        <v>40010911</v>
      </c>
      <c r="B1070" s="56">
        <v>504474.85007400002</v>
      </c>
      <c r="C1070" t="s">
        <v>84</v>
      </c>
    </row>
    <row r="1071" spans="1:3" x14ac:dyDescent="0.25">
      <c r="A1071">
        <v>40010925</v>
      </c>
      <c r="B1071" s="56">
        <v>118367.938458</v>
      </c>
      <c r="C1071" t="s">
        <v>84</v>
      </c>
    </row>
    <row r="1072" spans="1:3" x14ac:dyDescent="0.25">
      <c r="A1072">
        <v>40010925</v>
      </c>
      <c r="B1072" s="56">
        <v>118367.938458</v>
      </c>
      <c r="C1072" t="s">
        <v>84</v>
      </c>
    </row>
    <row r="1073" spans="1:3" x14ac:dyDescent="0.25">
      <c r="A1073">
        <v>40010927</v>
      </c>
      <c r="B1073" s="56">
        <v>42063.970572000013</v>
      </c>
      <c r="C1073" t="s">
        <v>82</v>
      </c>
    </row>
    <row r="1074" spans="1:3" x14ac:dyDescent="0.25">
      <c r="A1074">
        <v>40010965</v>
      </c>
      <c r="B1074" s="56">
        <v>102295.10576999999</v>
      </c>
      <c r="C1074" t="s">
        <v>82</v>
      </c>
    </row>
    <row r="1075" spans="1:3" x14ac:dyDescent="0.25">
      <c r="A1075">
        <v>40010967</v>
      </c>
      <c r="B1075" s="56">
        <v>30019.268058000001</v>
      </c>
      <c r="C1075" t="s">
        <v>85</v>
      </c>
    </row>
    <row r="1076" spans="1:3" x14ac:dyDescent="0.25">
      <c r="A1076">
        <v>40010969</v>
      </c>
      <c r="B1076" s="56">
        <v>325.80917099999999</v>
      </c>
      <c r="C1076" t="s">
        <v>87</v>
      </c>
    </row>
    <row r="1077" spans="1:3" x14ac:dyDescent="0.25">
      <c r="A1077">
        <v>40010969</v>
      </c>
      <c r="B1077" s="56">
        <v>325.80917099999999</v>
      </c>
      <c r="C1077" t="s">
        <v>87</v>
      </c>
    </row>
    <row r="1078" spans="1:3" x14ac:dyDescent="0.25">
      <c r="A1078">
        <v>40010971</v>
      </c>
      <c r="B1078" s="56">
        <v>81585.723180000001</v>
      </c>
      <c r="C1078" t="s">
        <v>82</v>
      </c>
    </row>
    <row r="1079" spans="1:3" x14ac:dyDescent="0.25">
      <c r="A1079">
        <v>42451698</v>
      </c>
      <c r="B1079" s="56">
        <v>4.2813420000000004</v>
      </c>
      <c r="C1079" t="s">
        <v>83</v>
      </c>
    </row>
    <row r="1080" spans="1:3" x14ac:dyDescent="0.25">
      <c r="A1080">
        <v>42473099</v>
      </c>
      <c r="B1080" s="56" t="s">
        <v>81</v>
      </c>
      <c r="C1080" t="s">
        <v>87</v>
      </c>
    </row>
    <row r="1081" spans="1:3" x14ac:dyDescent="0.25">
      <c r="A1081">
        <v>42573489</v>
      </c>
      <c r="B1081" s="56">
        <v>1232971.6660170001</v>
      </c>
      <c r="C1081" t="s">
        <v>84</v>
      </c>
    </row>
    <row r="1082" spans="1:3" x14ac:dyDescent="0.25">
      <c r="A1082">
        <v>40011825</v>
      </c>
      <c r="B1082" s="56">
        <v>4686224.8369999994</v>
      </c>
      <c r="C1082" t="s">
        <v>86</v>
      </c>
    </row>
    <row r="1083" spans="1:3" x14ac:dyDescent="0.25">
      <c r="A1083">
        <v>40011429</v>
      </c>
      <c r="B1083" s="56">
        <v>345214.18976500002</v>
      </c>
      <c r="C1083" t="s">
        <v>84</v>
      </c>
    </row>
    <row r="1084" spans="1:3" x14ac:dyDescent="0.25">
      <c r="A1084">
        <v>40011915</v>
      </c>
      <c r="B1084" s="56">
        <v>8321756.6599999983</v>
      </c>
      <c r="C1084" t="s">
        <v>86</v>
      </c>
    </row>
    <row r="1085" spans="1:3" x14ac:dyDescent="0.25">
      <c r="A1085">
        <v>40011113</v>
      </c>
      <c r="B1085" s="56">
        <v>53486.316454</v>
      </c>
      <c r="C1085" t="s">
        <v>82</v>
      </c>
    </row>
    <row r="1086" spans="1:3" x14ac:dyDescent="0.25">
      <c r="A1086">
        <v>40011113</v>
      </c>
      <c r="B1086" s="56">
        <v>53486.316454</v>
      </c>
      <c r="C1086" t="s">
        <v>82</v>
      </c>
    </row>
    <row r="1087" spans="1:3" x14ac:dyDescent="0.25">
      <c r="A1087">
        <v>40011387</v>
      </c>
      <c r="B1087" s="56">
        <v>150750.519225</v>
      </c>
      <c r="C1087" t="s">
        <v>82</v>
      </c>
    </row>
    <row r="1088" spans="1:3" x14ac:dyDescent="0.25">
      <c r="A1088">
        <v>40011389</v>
      </c>
      <c r="B1088" s="56">
        <v>100506.501471</v>
      </c>
      <c r="C1088" t="s">
        <v>82</v>
      </c>
    </row>
    <row r="1089" spans="1:3" x14ac:dyDescent="0.25">
      <c r="A1089">
        <v>40011853</v>
      </c>
      <c r="B1089" s="56">
        <v>68538.258291999999</v>
      </c>
      <c r="C1089" t="s">
        <v>82</v>
      </c>
    </row>
    <row r="1090" spans="1:3" x14ac:dyDescent="0.25">
      <c r="A1090">
        <v>42497221</v>
      </c>
      <c r="B1090" s="56">
        <v>2588673.9845469999</v>
      </c>
      <c r="C1090" t="s">
        <v>86</v>
      </c>
    </row>
    <row r="1091" spans="1:3" x14ac:dyDescent="0.25">
      <c r="A1091">
        <v>40010231</v>
      </c>
      <c r="B1091" s="56">
        <v>20844289.862</v>
      </c>
      <c r="C1091" t="s">
        <v>86</v>
      </c>
    </row>
    <row r="1092" spans="1:3" x14ac:dyDescent="0.25">
      <c r="A1092">
        <v>40012545</v>
      </c>
      <c r="B1092" s="56">
        <v>183557.75057199999</v>
      </c>
      <c r="C1092" t="s">
        <v>82</v>
      </c>
    </row>
    <row r="1093" spans="1:3" x14ac:dyDescent="0.25">
      <c r="A1093">
        <v>40010389</v>
      </c>
      <c r="B1093" s="56">
        <v>203922.85570799999</v>
      </c>
      <c r="C1093" t="s">
        <v>82</v>
      </c>
    </row>
    <row r="1094" spans="1:3" x14ac:dyDescent="0.25">
      <c r="A1094">
        <v>40012215</v>
      </c>
      <c r="B1094" s="56">
        <v>0</v>
      </c>
      <c r="C1094" t="s">
        <v>87</v>
      </c>
    </row>
    <row r="1095" spans="1:3" x14ac:dyDescent="0.25">
      <c r="A1095">
        <v>41964131</v>
      </c>
      <c r="B1095" s="56">
        <v>90730.729410999993</v>
      </c>
      <c r="C1095" t="s">
        <v>82</v>
      </c>
    </row>
    <row r="1096" spans="1:3" x14ac:dyDescent="0.25">
      <c r="A1096">
        <v>40013105</v>
      </c>
      <c r="B1096" s="56">
        <v>81056.25</v>
      </c>
      <c r="C1096" t="s">
        <v>84</v>
      </c>
    </row>
    <row r="1097" spans="1:3" x14ac:dyDescent="0.25">
      <c r="A1097">
        <v>40013105</v>
      </c>
      <c r="B1097" s="56">
        <v>81056.25</v>
      </c>
      <c r="C1097" t="s">
        <v>84</v>
      </c>
    </row>
    <row r="1098" spans="1:3" x14ac:dyDescent="0.25">
      <c r="A1098">
        <v>40013131</v>
      </c>
      <c r="B1098" s="56">
        <v>198.592725</v>
      </c>
      <c r="C1098" t="s">
        <v>83</v>
      </c>
    </row>
    <row r="1099" spans="1:3" x14ac:dyDescent="0.25">
      <c r="A1099">
        <v>40013131</v>
      </c>
      <c r="B1099" s="56">
        <v>198.592725</v>
      </c>
      <c r="C1099" t="s">
        <v>83</v>
      </c>
    </row>
    <row r="1100" spans="1:3" x14ac:dyDescent="0.25">
      <c r="A1100">
        <v>40012209</v>
      </c>
      <c r="B1100" s="56">
        <v>1706493.6</v>
      </c>
      <c r="C1100" t="s">
        <v>84</v>
      </c>
    </row>
    <row r="1101" spans="1:3" x14ac:dyDescent="0.25">
      <c r="A1101">
        <v>40011131</v>
      </c>
      <c r="B1101" s="56">
        <v>81563.622396000006</v>
      </c>
      <c r="C1101" t="s">
        <v>82</v>
      </c>
    </row>
    <row r="1102" spans="1:3" x14ac:dyDescent="0.25">
      <c r="A1102">
        <v>40010813</v>
      </c>
      <c r="B1102" s="56">
        <v>55075.02</v>
      </c>
      <c r="C1102" t="s">
        <v>91</v>
      </c>
    </row>
    <row r="1103" spans="1:3" x14ac:dyDescent="0.25">
      <c r="A1103">
        <v>40010813</v>
      </c>
      <c r="B1103" s="56">
        <v>55075.02</v>
      </c>
      <c r="C1103" t="s">
        <v>91</v>
      </c>
    </row>
    <row r="1104" spans="1:3" x14ac:dyDescent="0.25">
      <c r="A1104">
        <v>40010821</v>
      </c>
      <c r="B1104" s="56">
        <v>281260.66800000001</v>
      </c>
      <c r="C1104" t="s">
        <v>91</v>
      </c>
    </row>
    <row r="1105" spans="1:3" x14ac:dyDescent="0.25">
      <c r="A1105">
        <v>40010821</v>
      </c>
      <c r="B1105" s="56">
        <v>281260.66800000001</v>
      </c>
      <c r="C1105" t="s">
        <v>91</v>
      </c>
    </row>
    <row r="1106" spans="1:3" x14ac:dyDescent="0.25">
      <c r="A1106">
        <v>40010821</v>
      </c>
      <c r="B1106" s="56">
        <v>281260.66800000001</v>
      </c>
      <c r="C1106" t="s">
        <v>91</v>
      </c>
    </row>
    <row r="1107" spans="1:3" x14ac:dyDescent="0.25">
      <c r="A1107">
        <v>40010821</v>
      </c>
      <c r="B1107" s="56">
        <v>281260.66800000001</v>
      </c>
      <c r="C1107" t="s">
        <v>91</v>
      </c>
    </row>
    <row r="1108" spans="1:3" x14ac:dyDescent="0.25">
      <c r="A1108">
        <v>40011887</v>
      </c>
      <c r="B1108" s="56">
        <v>32849.705979999999</v>
      </c>
      <c r="C1108" t="s">
        <v>87</v>
      </c>
    </row>
    <row r="1109" spans="1:3" x14ac:dyDescent="0.25">
      <c r="A1109">
        <v>40012223</v>
      </c>
      <c r="B1109" s="56">
        <v>639655.65216000006</v>
      </c>
      <c r="C1109" t="s">
        <v>84</v>
      </c>
    </row>
    <row r="1110" spans="1:3" x14ac:dyDescent="0.25">
      <c r="A1110">
        <v>40011457</v>
      </c>
      <c r="B1110" s="56">
        <v>56930.543955000001</v>
      </c>
      <c r="C1110" t="s">
        <v>82</v>
      </c>
    </row>
    <row r="1111" spans="1:3" x14ac:dyDescent="0.25">
      <c r="A1111">
        <v>40011497</v>
      </c>
      <c r="B1111" s="56">
        <v>65422.310289000001</v>
      </c>
      <c r="C1111" t="s">
        <v>82</v>
      </c>
    </row>
    <row r="1112" spans="1:3" x14ac:dyDescent="0.25">
      <c r="A1112">
        <v>40012253</v>
      </c>
      <c r="B1112" s="56">
        <v>23901.51456</v>
      </c>
      <c r="C1112" t="s">
        <v>82</v>
      </c>
    </row>
    <row r="1113" spans="1:3" x14ac:dyDescent="0.25">
      <c r="A1113">
        <v>42786389</v>
      </c>
      <c r="B1113" s="56">
        <v>104.63039999999999</v>
      </c>
      <c r="C1113" t="s">
        <v>85</v>
      </c>
    </row>
    <row r="1114" spans="1:3" x14ac:dyDescent="0.25">
      <c r="A1114">
        <v>40010595</v>
      </c>
      <c r="B1114" s="56">
        <v>23892.574490999999</v>
      </c>
      <c r="C1114" t="s">
        <v>87</v>
      </c>
    </row>
    <row r="1115" spans="1:3" x14ac:dyDescent="0.25">
      <c r="A1115">
        <v>40012541</v>
      </c>
      <c r="B1115" s="56">
        <v>224134.05902399999</v>
      </c>
      <c r="C1115" t="s">
        <v>82</v>
      </c>
    </row>
    <row r="1116" spans="1:3" x14ac:dyDescent="0.25">
      <c r="A1116">
        <v>40011895</v>
      </c>
      <c r="B1116" s="56">
        <v>208130.72700000001</v>
      </c>
      <c r="C1116" t="s">
        <v>82</v>
      </c>
    </row>
    <row r="1117" spans="1:3" x14ac:dyDescent="0.25">
      <c r="A1117">
        <v>42690451</v>
      </c>
      <c r="B1117" s="56">
        <v>2557653.746208</v>
      </c>
      <c r="C1117" t="s">
        <v>86</v>
      </c>
    </row>
    <row r="1118" spans="1:3" x14ac:dyDescent="0.25">
      <c r="A1118">
        <v>40011455</v>
      </c>
      <c r="B1118" s="56">
        <v>430759.28399999999</v>
      </c>
      <c r="C1118" t="s">
        <v>84</v>
      </c>
    </row>
    <row r="1119" spans="1:3" x14ac:dyDescent="0.25">
      <c r="A1119">
        <v>40013785</v>
      </c>
      <c r="B1119" s="56">
        <v>595044.17999999982</v>
      </c>
      <c r="C1119" t="s">
        <v>84</v>
      </c>
    </row>
    <row r="1120" spans="1:3" x14ac:dyDescent="0.25">
      <c r="A1120">
        <v>40012239</v>
      </c>
      <c r="B1120" s="56">
        <v>101265.696</v>
      </c>
      <c r="C1120" t="s">
        <v>82</v>
      </c>
    </row>
    <row r="1121" spans="1:3" x14ac:dyDescent="0.25">
      <c r="A1121">
        <v>40012273</v>
      </c>
      <c r="B1121" s="56">
        <v>0</v>
      </c>
      <c r="C1121" t="s">
        <v>82</v>
      </c>
    </row>
    <row r="1122" spans="1:3" x14ac:dyDescent="0.25">
      <c r="A1122">
        <v>41268770</v>
      </c>
      <c r="B1122" s="56">
        <v>346840.11</v>
      </c>
      <c r="C1122" t="s">
        <v>84</v>
      </c>
    </row>
    <row r="1123" spans="1:3" x14ac:dyDescent="0.25">
      <c r="A1123">
        <v>40011937</v>
      </c>
      <c r="B1123" s="56">
        <v>313597.84517599997</v>
      </c>
      <c r="C1123" t="s">
        <v>84</v>
      </c>
    </row>
    <row r="1124" spans="1:3" x14ac:dyDescent="0.25">
      <c r="A1124">
        <v>40011939</v>
      </c>
      <c r="B1124" s="56">
        <v>0</v>
      </c>
      <c r="C1124" t="s">
        <v>87</v>
      </c>
    </row>
    <row r="1125" spans="1:3" x14ac:dyDescent="0.25">
      <c r="A1125">
        <v>40011889</v>
      </c>
      <c r="B1125" s="56">
        <v>570773.93099999998</v>
      </c>
      <c r="C1125" t="s">
        <v>84</v>
      </c>
    </row>
    <row r="1126" spans="1:3" x14ac:dyDescent="0.25">
      <c r="A1126">
        <v>42565533</v>
      </c>
      <c r="B1126" s="56">
        <v>232020.56808</v>
      </c>
      <c r="C1126" t="s">
        <v>84</v>
      </c>
    </row>
    <row r="1127" spans="1:3" x14ac:dyDescent="0.25">
      <c r="A1127">
        <v>40013167</v>
      </c>
      <c r="B1127" s="56">
        <v>155972.26800000001</v>
      </c>
      <c r="C1127" t="s">
        <v>82</v>
      </c>
    </row>
    <row r="1128" spans="1:3" x14ac:dyDescent="0.25">
      <c r="A1128">
        <v>40011921</v>
      </c>
      <c r="B1128" s="56">
        <v>162049.671</v>
      </c>
      <c r="C1128" t="s">
        <v>84</v>
      </c>
    </row>
    <row r="1129" spans="1:3" x14ac:dyDescent="0.25">
      <c r="A1129">
        <v>40012685</v>
      </c>
      <c r="B1129" s="56">
        <v>10127.418604</v>
      </c>
      <c r="C1129" t="s">
        <v>82</v>
      </c>
    </row>
    <row r="1130" spans="1:3" x14ac:dyDescent="0.25">
      <c r="A1130">
        <v>40012551</v>
      </c>
      <c r="B1130" s="56">
        <v>94403.772963999989</v>
      </c>
      <c r="C1130" t="s">
        <v>82</v>
      </c>
    </row>
    <row r="1131" spans="1:3" x14ac:dyDescent="0.25">
      <c r="A1131">
        <v>40012647</v>
      </c>
      <c r="B1131" s="56">
        <v>252633.42342400001</v>
      </c>
      <c r="C1131" t="s">
        <v>82</v>
      </c>
    </row>
    <row r="1132" spans="1:3" x14ac:dyDescent="0.25">
      <c r="A1132">
        <v>40011929</v>
      </c>
      <c r="B1132" s="56">
        <v>987454.1179999999</v>
      </c>
      <c r="C1132" t="s">
        <v>86</v>
      </c>
    </row>
    <row r="1133" spans="1:3" x14ac:dyDescent="0.25">
      <c r="A1133">
        <v>40010243</v>
      </c>
      <c r="B1133" s="56">
        <v>298712.44556000002</v>
      </c>
      <c r="C1133" t="s">
        <v>82</v>
      </c>
    </row>
    <row r="1134" spans="1:3" x14ac:dyDescent="0.25">
      <c r="A1134">
        <v>40010601</v>
      </c>
      <c r="B1134" s="56">
        <v>0</v>
      </c>
      <c r="C1134" t="s">
        <v>82</v>
      </c>
    </row>
    <row r="1135" spans="1:3" x14ac:dyDescent="0.25">
      <c r="A1135">
        <v>40011949</v>
      </c>
      <c r="B1135" s="56">
        <v>29201.269931999999</v>
      </c>
      <c r="C1135" t="s">
        <v>87</v>
      </c>
    </row>
    <row r="1136" spans="1:3" x14ac:dyDescent="0.25">
      <c r="A1136">
        <v>40011467</v>
      </c>
      <c r="B1136" s="56">
        <v>61455.804463</v>
      </c>
      <c r="C1136" t="s">
        <v>82</v>
      </c>
    </row>
    <row r="1137" spans="1:3" x14ac:dyDescent="0.25">
      <c r="A1137">
        <v>40011535</v>
      </c>
      <c r="B1137" s="56">
        <v>45841.381144000014</v>
      </c>
      <c r="C1137" t="s">
        <v>82</v>
      </c>
    </row>
    <row r="1138" spans="1:3" x14ac:dyDescent="0.25">
      <c r="A1138">
        <v>40012291</v>
      </c>
      <c r="B1138" s="56">
        <v>30.431519999999999</v>
      </c>
      <c r="C1138" t="s">
        <v>84</v>
      </c>
    </row>
    <row r="1139" spans="1:3" x14ac:dyDescent="0.25">
      <c r="A1139">
        <v>40012291</v>
      </c>
      <c r="B1139" s="56">
        <v>30.431519999999999</v>
      </c>
      <c r="C1139" t="s">
        <v>84</v>
      </c>
    </row>
    <row r="1140" spans="1:3" x14ac:dyDescent="0.25">
      <c r="A1140">
        <v>40012291</v>
      </c>
      <c r="B1140" s="56">
        <v>30.431519999999999</v>
      </c>
      <c r="C1140" t="s">
        <v>84</v>
      </c>
    </row>
    <row r="1141" spans="1:3" x14ac:dyDescent="0.25">
      <c r="A1141">
        <v>40012307</v>
      </c>
      <c r="B1141" s="56">
        <v>169475.91696</v>
      </c>
      <c r="C1141" t="s">
        <v>82</v>
      </c>
    </row>
    <row r="1142" spans="1:3" x14ac:dyDescent="0.25">
      <c r="A1142">
        <v>40011377</v>
      </c>
      <c r="B1142" s="56">
        <v>121852.83511499999</v>
      </c>
      <c r="C1142" t="s">
        <v>82</v>
      </c>
    </row>
    <row r="1143" spans="1:3" x14ac:dyDescent="0.25">
      <c r="A1143">
        <v>40011399</v>
      </c>
      <c r="B1143" s="56">
        <v>175141.33988399999</v>
      </c>
      <c r="C1143" t="s">
        <v>82</v>
      </c>
    </row>
    <row r="1144" spans="1:3" x14ac:dyDescent="0.25">
      <c r="A1144">
        <v>40011405</v>
      </c>
      <c r="B1144" s="56">
        <v>174588.93893999999</v>
      </c>
      <c r="C1144" t="s">
        <v>82</v>
      </c>
    </row>
    <row r="1145" spans="1:3" x14ac:dyDescent="0.25">
      <c r="A1145">
        <v>40011439</v>
      </c>
      <c r="B1145" s="56">
        <v>128936.98373399999</v>
      </c>
      <c r="C1145" t="s">
        <v>82</v>
      </c>
    </row>
    <row r="1146" spans="1:3" x14ac:dyDescent="0.25">
      <c r="A1146">
        <v>40011441</v>
      </c>
      <c r="B1146" s="56">
        <v>68774.696513999996</v>
      </c>
      <c r="C1146" t="s">
        <v>82</v>
      </c>
    </row>
    <row r="1147" spans="1:3" x14ac:dyDescent="0.25">
      <c r="A1147">
        <v>40011443</v>
      </c>
      <c r="B1147" s="56">
        <v>668459.22660000005</v>
      </c>
      <c r="C1147" t="s">
        <v>84</v>
      </c>
    </row>
    <row r="1148" spans="1:3" x14ac:dyDescent="0.25">
      <c r="A1148">
        <v>40011447</v>
      </c>
      <c r="B1148" s="56">
        <v>120968.666031</v>
      </c>
      <c r="C1148" t="s">
        <v>82</v>
      </c>
    </row>
    <row r="1149" spans="1:3" x14ac:dyDescent="0.25">
      <c r="A1149">
        <v>40011451</v>
      </c>
      <c r="B1149" s="56">
        <v>885856.88699999999</v>
      </c>
      <c r="C1149" t="s">
        <v>84</v>
      </c>
    </row>
    <row r="1150" spans="1:3" x14ac:dyDescent="0.25">
      <c r="A1150">
        <v>40011465</v>
      </c>
      <c r="B1150" s="56">
        <v>95284.069470000002</v>
      </c>
      <c r="C1150" t="s">
        <v>82</v>
      </c>
    </row>
    <row r="1151" spans="1:3" x14ac:dyDescent="0.25">
      <c r="A1151">
        <v>40011469</v>
      </c>
      <c r="B1151" s="56">
        <v>2291077.7999999998</v>
      </c>
      <c r="C1151" t="s">
        <v>86</v>
      </c>
    </row>
    <row r="1152" spans="1:3" x14ac:dyDescent="0.25">
      <c r="A1152">
        <v>40011469</v>
      </c>
      <c r="B1152" s="56">
        <v>2291077.7999999998</v>
      </c>
      <c r="C1152" t="s">
        <v>86</v>
      </c>
    </row>
    <row r="1153" spans="1:3" x14ac:dyDescent="0.25">
      <c r="A1153">
        <v>40011479</v>
      </c>
      <c r="B1153" s="56">
        <v>128546.70580500001</v>
      </c>
      <c r="C1153" t="s">
        <v>82</v>
      </c>
    </row>
    <row r="1154" spans="1:3" x14ac:dyDescent="0.25">
      <c r="A1154">
        <v>40011487</v>
      </c>
      <c r="B1154" s="56">
        <v>416861.95404600003</v>
      </c>
      <c r="C1154" t="s">
        <v>84</v>
      </c>
    </row>
    <row r="1155" spans="1:3" x14ac:dyDescent="0.25">
      <c r="A1155">
        <v>40011495</v>
      </c>
      <c r="B1155" s="56">
        <v>51191.504417999997</v>
      </c>
      <c r="C1155" t="s">
        <v>82</v>
      </c>
    </row>
    <row r="1156" spans="1:3" x14ac:dyDescent="0.25">
      <c r="A1156">
        <v>40011499</v>
      </c>
      <c r="B1156" s="56">
        <v>99853.008180000004</v>
      </c>
      <c r="C1156" t="s">
        <v>82</v>
      </c>
    </row>
    <row r="1157" spans="1:3" x14ac:dyDescent="0.25">
      <c r="A1157">
        <v>40011507</v>
      </c>
      <c r="B1157" s="56">
        <v>5146755.97</v>
      </c>
      <c r="C1157" t="s">
        <v>86</v>
      </c>
    </row>
    <row r="1158" spans="1:3" x14ac:dyDescent="0.25">
      <c r="A1158">
        <v>40011539</v>
      </c>
      <c r="B1158" s="56">
        <v>117520.837184</v>
      </c>
      <c r="C1158" t="s">
        <v>82</v>
      </c>
    </row>
    <row r="1159" spans="1:3" x14ac:dyDescent="0.25">
      <c r="A1159">
        <v>40011539</v>
      </c>
      <c r="B1159" s="56">
        <v>117520.837184</v>
      </c>
      <c r="C1159" t="s">
        <v>82</v>
      </c>
    </row>
    <row r="1160" spans="1:3" x14ac:dyDescent="0.25">
      <c r="A1160">
        <v>40011559</v>
      </c>
      <c r="B1160" s="56">
        <v>41224.741498000003</v>
      </c>
      <c r="C1160" t="s">
        <v>82</v>
      </c>
    </row>
    <row r="1161" spans="1:3" x14ac:dyDescent="0.25">
      <c r="A1161">
        <v>40011583</v>
      </c>
      <c r="B1161" s="56">
        <v>364002.20799000002</v>
      </c>
      <c r="C1161" t="s">
        <v>84</v>
      </c>
    </row>
    <row r="1162" spans="1:3" x14ac:dyDescent="0.25">
      <c r="A1162">
        <v>40011585</v>
      </c>
      <c r="B1162" s="56">
        <v>353250.97311800002</v>
      </c>
      <c r="C1162" t="s">
        <v>84</v>
      </c>
    </row>
    <row r="1163" spans="1:3" x14ac:dyDescent="0.25">
      <c r="A1163">
        <v>40011619</v>
      </c>
      <c r="B1163" s="56">
        <v>144512.93171400001</v>
      </c>
      <c r="C1163" t="s">
        <v>82</v>
      </c>
    </row>
    <row r="1164" spans="1:3" x14ac:dyDescent="0.25">
      <c r="A1164">
        <v>40011621</v>
      </c>
      <c r="B1164" s="56">
        <v>44226.99626</v>
      </c>
      <c r="C1164" t="s">
        <v>82</v>
      </c>
    </row>
    <row r="1165" spans="1:3" x14ac:dyDescent="0.25">
      <c r="A1165">
        <v>40011623</v>
      </c>
      <c r="B1165" s="56">
        <v>183105.49600000001</v>
      </c>
      <c r="C1165" t="s">
        <v>82</v>
      </c>
    </row>
    <row r="1166" spans="1:3" x14ac:dyDescent="0.25">
      <c r="A1166">
        <v>40011623</v>
      </c>
      <c r="B1166" s="56">
        <v>183105.49600000001</v>
      </c>
      <c r="C1166" t="s">
        <v>82</v>
      </c>
    </row>
    <row r="1167" spans="1:3" x14ac:dyDescent="0.25">
      <c r="A1167">
        <v>40011625</v>
      </c>
      <c r="B1167" s="56">
        <v>163197.28259399999</v>
      </c>
      <c r="C1167" t="s">
        <v>82</v>
      </c>
    </row>
    <row r="1168" spans="1:3" x14ac:dyDescent="0.25">
      <c r="A1168">
        <v>40011629</v>
      </c>
      <c r="B1168" s="56">
        <v>193204.170144</v>
      </c>
      <c r="C1168" t="s">
        <v>82</v>
      </c>
    </row>
    <row r="1169" spans="1:3" x14ac:dyDescent="0.25">
      <c r="A1169">
        <v>40011629</v>
      </c>
      <c r="B1169" s="56">
        <v>193204.170144</v>
      </c>
      <c r="C1169" t="s">
        <v>82</v>
      </c>
    </row>
    <row r="1170" spans="1:3" x14ac:dyDescent="0.25">
      <c r="A1170">
        <v>40011743</v>
      </c>
      <c r="B1170" s="56">
        <v>7517.4763260000009</v>
      </c>
      <c r="C1170" t="s">
        <v>82</v>
      </c>
    </row>
    <row r="1171" spans="1:3" x14ac:dyDescent="0.25">
      <c r="A1171">
        <v>40011749</v>
      </c>
      <c r="B1171" s="56">
        <v>1268965.568</v>
      </c>
      <c r="C1171" t="s">
        <v>84</v>
      </c>
    </row>
    <row r="1172" spans="1:3" x14ac:dyDescent="0.25">
      <c r="A1172">
        <v>40011749</v>
      </c>
      <c r="B1172" s="56">
        <v>1268965.568</v>
      </c>
      <c r="C1172" t="s">
        <v>84</v>
      </c>
    </row>
    <row r="1173" spans="1:3" x14ac:dyDescent="0.25">
      <c r="A1173">
        <v>40011755</v>
      </c>
      <c r="B1173" s="56">
        <v>234009.405402</v>
      </c>
      <c r="C1173" t="s">
        <v>82</v>
      </c>
    </row>
    <row r="1174" spans="1:3" x14ac:dyDescent="0.25">
      <c r="A1174">
        <v>40011755</v>
      </c>
      <c r="B1174" s="56">
        <v>234009.405402</v>
      </c>
      <c r="C1174" t="s">
        <v>82</v>
      </c>
    </row>
    <row r="1175" spans="1:3" x14ac:dyDescent="0.25">
      <c r="A1175">
        <v>40011757</v>
      </c>
      <c r="B1175" s="56">
        <v>333262.20471999998</v>
      </c>
      <c r="C1175" t="s">
        <v>82</v>
      </c>
    </row>
    <row r="1176" spans="1:3" x14ac:dyDescent="0.25">
      <c r="A1176">
        <v>40011757</v>
      </c>
      <c r="B1176" s="56">
        <v>333262.20471999998</v>
      </c>
      <c r="C1176" t="s">
        <v>82</v>
      </c>
    </row>
    <row r="1177" spans="1:3" x14ac:dyDescent="0.25">
      <c r="A1177">
        <v>40011759</v>
      </c>
      <c r="B1177" s="56">
        <v>2714.231898</v>
      </c>
      <c r="C1177" t="s">
        <v>87</v>
      </c>
    </row>
    <row r="1178" spans="1:3" x14ac:dyDescent="0.25">
      <c r="A1178">
        <v>40011761</v>
      </c>
      <c r="B1178" s="56">
        <v>31125.281800000001</v>
      </c>
      <c r="C1178" t="s">
        <v>82</v>
      </c>
    </row>
    <row r="1179" spans="1:3" x14ac:dyDescent="0.25">
      <c r="A1179">
        <v>40011769</v>
      </c>
      <c r="B1179" s="56">
        <v>42597.267568000003</v>
      </c>
      <c r="C1179" t="s">
        <v>82</v>
      </c>
    </row>
    <row r="1180" spans="1:3" x14ac:dyDescent="0.25">
      <c r="A1180">
        <v>40011771</v>
      </c>
      <c r="B1180" s="56">
        <v>164903.995578</v>
      </c>
      <c r="C1180" t="s">
        <v>82</v>
      </c>
    </row>
    <row r="1181" spans="1:3" x14ac:dyDescent="0.25">
      <c r="A1181">
        <v>40023729</v>
      </c>
      <c r="B1181" s="56">
        <v>3325.9234139999999</v>
      </c>
      <c r="C1181" t="s">
        <v>90</v>
      </c>
    </row>
    <row r="1182" spans="1:3" x14ac:dyDescent="0.25">
      <c r="A1182">
        <v>41779623</v>
      </c>
      <c r="B1182" s="56">
        <v>137869.29749600001</v>
      </c>
      <c r="C1182" t="s">
        <v>82</v>
      </c>
    </row>
    <row r="1183" spans="1:3" x14ac:dyDescent="0.25">
      <c r="A1183">
        <v>41779625</v>
      </c>
      <c r="B1183" s="56">
        <v>70651.992215999999</v>
      </c>
      <c r="C1183" t="s">
        <v>82</v>
      </c>
    </row>
    <row r="1184" spans="1:3" x14ac:dyDescent="0.25">
      <c r="A1184">
        <v>42011466</v>
      </c>
      <c r="B1184" s="56">
        <v>58437.719129999998</v>
      </c>
      <c r="C1184" t="s">
        <v>82</v>
      </c>
    </row>
    <row r="1185" spans="1:3" x14ac:dyDescent="0.25">
      <c r="A1185">
        <v>42348279</v>
      </c>
      <c r="B1185" s="56">
        <v>85615.010565999997</v>
      </c>
      <c r="C1185" t="s">
        <v>82</v>
      </c>
    </row>
    <row r="1186" spans="1:3" x14ac:dyDescent="0.25">
      <c r="A1186">
        <v>42441406</v>
      </c>
      <c r="B1186" s="56">
        <v>604213.44999999995</v>
      </c>
      <c r="C1186" t="s">
        <v>84</v>
      </c>
    </row>
    <row r="1187" spans="1:3" x14ac:dyDescent="0.25">
      <c r="A1187">
        <v>42569788</v>
      </c>
      <c r="B1187" s="56">
        <v>272785.575082</v>
      </c>
      <c r="C1187" t="s">
        <v>82</v>
      </c>
    </row>
    <row r="1188" spans="1:3" x14ac:dyDescent="0.25">
      <c r="A1188">
        <v>42642223</v>
      </c>
      <c r="B1188" s="56">
        <v>0</v>
      </c>
      <c r="C1188" t="s">
        <v>90</v>
      </c>
    </row>
    <row r="1189" spans="1:3" x14ac:dyDescent="0.25">
      <c r="A1189">
        <v>42754867</v>
      </c>
      <c r="B1189" s="56">
        <v>128307.76885399999</v>
      </c>
      <c r="C1189" t="s">
        <v>82</v>
      </c>
    </row>
    <row r="1190" spans="1:3" x14ac:dyDescent="0.25">
      <c r="A1190">
        <v>42754867</v>
      </c>
      <c r="B1190" s="56">
        <v>128307.76885399999</v>
      </c>
      <c r="C1190" t="s">
        <v>82</v>
      </c>
    </row>
    <row r="1191" spans="1:3" x14ac:dyDescent="0.25">
      <c r="A1191">
        <v>42760180</v>
      </c>
      <c r="B1191" s="56">
        <v>61896.299149999999</v>
      </c>
      <c r="C1191" t="s">
        <v>82</v>
      </c>
    </row>
    <row r="1192" spans="1:3" x14ac:dyDescent="0.25">
      <c r="A1192">
        <v>42844059</v>
      </c>
      <c r="B1192" s="56">
        <v>201362.65853399999</v>
      </c>
      <c r="C1192" t="s">
        <v>82</v>
      </c>
    </row>
    <row r="1193" spans="1:3" x14ac:dyDescent="0.25">
      <c r="A1193">
        <v>42892623</v>
      </c>
      <c r="B1193" s="56">
        <v>5485.169997</v>
      </c>
      <c r="C1193" t="s">
        <v>87</v>
      </c>
    </row>
    <row r="1194" spans="1:3" x14ac:dyDescent="0.25">
      <c r="A1194">
        <v>42936647</v>
      </c>
      <c r="B1194" s="56">
        <v>50560.196186999987</v>
      </c>
      <c r="C1194" t="s">
        <v>82</v>
      </c>
    </row>
    <row r="1195" spans="1:3" x14ac:dyDescent="0.25">
      <c r="A1195">
        <v>42941606</v>
      </c>
      <c r="B1195" s="56">
        <v>510650.908</v>
      </c>
      <c r="C1195" t="s">
        <v>84</v>
      </c>
    </row>
    <row r="1196" spans="1:3" x14ac:dyDescent="0.25">
      <c r="A1196">
        <v>42941608</v>
      </c>
      <c r="B1196" s="56">
        <v>980879.93368399981</v>
      </c>
      <c r="C1196" t="s">
        <v>84</v>
      </c>
    </row>
    <row r="1197" spans="1:3" x14ac:dyDescent="0.25">
      <c r="A1197">
        <v>42941608</v>
      </c>
      <c r="B1197" s="56">
        <v>980879.93368399981</v>
      </c>
      <c r="C1197" t="s">
        <v>84</v>
      </c>
    </row>
    <row r="1198" spans="1:3" x14ac:dyDescent="0.25">
      <c r="A1198">
        <v>43030538</v>
      </c>
      <c r="B1198" s="56">
        <v>74985.732421999986</v>
      </c>
      <c r="C1198" t="s">
        <v>82</v>
      </c>
    </row>
    <row r="1199" spans="1:3" x14ac:dyDescent="0.25">
      <c r="A1199">
        <v>43030538</v>
      </c>
      <c r="B1199" s="56">
        <v>74985.732421999986</v>
      </c>
      <c r="C1199" t="s">
        <v>82</v>
      </c>
    </row>
    <row r="1200" spans="1:3" x14ac:dyDescent="0.25">
      <c r="A1200">
        <v>44000103</v>
      </c>
      <c r="B1200" s="56">
        <v>500483.65521499998</v>
      </c>
      <c r="C1200" t="s">
        <v>84</v>
      </c>
    </row>
    <row r="1201" spans="1:3" x14ac:dyDescent="0.25">
      <c r="A1201">
        <v>44000103</v>
      </c>
      <c r="B1201" s="56">
        <v>500483.65521499998</v>
      </c>
      <c r="C1201" t="s">
        <v>84</v>
      </c>
    </row>
    <row r="1202" spans="1:3" x14ac:dyDescent="0.25">
      <c r="A1202">
        <v>40012317</v>
      </c>
      <c r="B1202" s="56">
        <v>48622.66416</v>
      </c>
      <c r="C1202" t="s">
        <v>82</v>
      </c>
    </row>
    <row r="1203" spans="1:3" x14ac:dyDescent="0.25">
      <c r="A1203">
        <v>40012317</v>
      </c>
      <c r="B1203" s="56">
        <v>48622.66416</v>
      </c>
      <c r="C1203" t="s">
        <v>82</v>
      </c>
    </row>
    <row r="1204" spans="1:3" x14ac:dyDescent="0.25">
      <c r="A1204">
        <v>40013797</v>
      </c>
      <c r="B1204" s="56">
        <v>212859.18935999999</v>
      </c>
      <c r="C1204" t="s">
        <v>82</v>
      </c>
    </row>
    <row r="1205" spans="1:3" x14ac:dyDescent="0.25">
      <c r="A1205">
        <v>40011081</v>
      </c>
      <c r="B1205" s="56">
        <v>104047.570896</v>
      </c>
      <c r="C1205" t="s">
        <v>82</v>
      </c>
    </row>
    <row r="1206" spans="1:3" x14ac:dyDescent="0.25">
      <c r="A1206">
        <v>40011177</v>
      </c>
      <c r="B1206" s="56">
        <v>16668.137848999999</v>
      </c>
      <c r="C1206" t="s">
        <v>87</v>
      </c>
    </row>
    <row r="1207" spans="1:3" x14ac:dyDescent="0.25">
      <c r="A1207">
        <v>40011177</v>
      </c>
      <c r="B1207" s="56">
        <v>16668.137848999999</v>
      </c>
      <c r="C1207" t="s">
        <v>87</v>
      </c>
    </row>
    <row r="1208" spans="1:3" x14ac:dyDescent="0.25">
      <c r="A1208">
        <v>42713230</v>
      </c>
      <c r="B1208" s="56">
        <v>1.8270599999999999</v>
      </c>
      <c r="C1208" t="s">
        <v>82</v>
      </c>
    </row>
    <row r="1209" spans="1:3" x14ac:dyDescent="0.25">
      <c r="A1209">
        <v>40011183</v>
      </c>
      <c r="B1209" s="56">
        <v>72558.744851999989</v>
      </c>
      <c r="C1209" t="s">
        <v>82</v>
      </c>
    </row>
    <row r="1210" spans="1:3" x14ac:dyDescent="0.25">
      <c r="A1210">
        <v>40013803</v>
      </c>
      <c r="B1210" s="56">
        <v>322358.76949500002</v>
      </c>
      <c r="C1210" t="s">
        <v>84</v>
      </c>
    </row>
    <row r="1211" spans="1:3" x14ac:dyDescent="0.25">
      <c r="A1211">
        <v>42971655</v>
      </c>
      <c r="B1211" s="56">
        <v>1676705.328</v>
      </c>
      <c r="C1211" t="s">
        <v>86</v>
      </c>
    </row>
    <row r="1212" spans="1:3" x14ac:dyDescent="0.25">
      <c r="A1212">
        <v>42971655</v>
      </c>
      <c r="B1212" s="56">
        <v>1676705.328</v>
      </c>
      <c r="C1212" t="s">
        <v>86</v>
      </c>
    </row>
    <row r="1213" spans="1:3" x14ac:dyDescent="0.25">
      <c r="A1213">
        <v>42448291</v>
      </c>
      <c r="B1213" s="56">
        <v>14467.597425</v>
      </c>
      <c r="C1213" t="s">
        <v>87</v>
      </c>
    </row>
    <row r="1214" spans="1:3" x14ac:dyDescent="0.25">
      <c r="A1214">
        <v>42448291</v>
      </c>
      <c r="B1214" s="56">
        <v>14467.597425</v>
      </c>
      <c r="C1214" t="s">
        <v>87</v>
      </c>
    </row>
    <row r="1215" spans="1:3" x14ac:dyDescent="0.25">
      <c r="A1215">
        <v>40011967</v>
      </c>
      <c r="B1215" s="56">
        <v>250799.99526500001</v>
      </c>
      <c r="C1215" t="s">
        <v>82</v>
      </c>
    </row>
    <row r="1216" spans="1:3" x14ac:dyDescent="0.25">
      <c r="A1216">
        <v>40011973</v>
      </c>
      <c r="B1216" s="56">
        <v>2675.540461999999</v>
      </c>
      <c r="C1216" t="s">
        <v>87</v>
      </c>
    </row>
    <row r="1217" spans="1:3" x14ac:dyDescent="0.25">
      <c r="A1217">
        <v>40012047</v>
      </c>
      <c r="B1217" s="56">
        <v>1042.318354</v>
      </c>
      <c r="C1217" t="s">
        <v>87</v>
      </c>
    </row>
    <row r="1218" spans="1:3" x14ac:dyDescent="0.25">
      <c r="A1218">
        <v>40009000</v>
      </c>
      <c r="B1218" s="56">
        <v>55925.772804</v>
      </c>
      <c r="C1218" t="s">
        <v>82</v>
      </c>
    </row>
    <row r="1219" spans="1:3" x14ac:dyDescent="0.25">
      <c r="A1219">
        <v>40013229</v>
      </c>
      <c r="B1219" s="56">
        <v>100909.617675</v>
      </c>
      <c r="C1219" t="s">
        <v>82</v>
      </c>
    </row>
    <row r="1220" spans="1:3" x14ac:dyDescent="0.25">
      <c r="A1220">
        <v>40009557</v>
      </c>
      <c r="B1220" s="56">
        <v>1002.688128</v>
      </c>
      <c r="C1220" t="s">
        <v>82</v>
      </c>
    </row>
    <row r="1221" spans="1:3" x14ac:dyDescent="0.25">
      <c r="A1221">
        <v>40009607</v>
      </c>
      <c r="B1221" s="56">
        <v>37523.623824000002</v>
      </c>
      <c r="C1221" t="s">
        <v>84</v>
      </c>
    </row>
    <row r="1222" spans="1:3" x14ac:dyDescent="0.25">
      <c r="A1222">
        <v>40009611</v>
      </c>
      <c r="B1222" s="56">
        <v>116285.291568</v>
      </c>
      <c r="C1222" t="s">
        <v>82</v>
      </c>
    </row>
    <row r="1223" spans="1:3" x14ac:dyDescent="0.25">
      <c r="A1223">
        <v>40009685</v>
      </c>
      <c r="B1223" s="56">
        <v>18293.107968</v>
      </c>
      <c r="C1223" t="s">
        <v>87</v>
      </c>
    </row>
    <row r="1224" spans="1:3" x14ac:dyDescent="0.25">
      <c r="A1224">
        <v>40013971</v>
      </c>
      <c r="B1224" s="56">
        <v>176618.31177599999</v>
      </c>
      <c r="C1224" t="s">
        <v>82</v>
      </c>
    </row>
    <row r="1225" spans="1:3" x14ac:dyDescent="0.25">
      <c r="A1225">
        <v>40009409</v>
      </c>
      <c r="B1225" s="56">
        <v>221934.57638400001</v>
      </c>
      <c r="C1225" t="s">
        <v>82</v>
      </c>
    </row>
    <row r="1226" spans="1:3" x14ac:dyDescent="0.25">
      <c r="A1226">
        <v>40009411</v>
      </c>
      <c r="B1226" s="56">
        <v>198351.693504</v>
      </c>
      <c r="C1226" t="s">
        <v>82</v>
      </c>
    </row>
    <row r="1227" spans="1:3" x14ac:dyDescent="0.25">
      <c r="A1227">
        <v>40009413</v>
      </c>
      <c r="B1227" s="56">
        <v>173747.23876800001</v>
      </c>
      <c r="C1227" t="s">
        <v>82</v>
      </c>
    </row>
    <row r="1228" spans="1:3" x14ac:dyDescent="0.25">
      <c r="A1228">
        <v>40009415</v>
      </c>
      <c r="B1228" s="56">
        <v>184607.672544</v>
      </c>
      <c r="C1228" t="s">
        <v>82</v>
      </c>
    </row>
    <row r="1229" spans="1:3" x14ac:dyDescent="0.25">
      <c r="A1229">
        <v>40016515</v>
      </c>
      <c r="B1229" s="56">
        <v>11671.943327999999</v>
      </c>
      <c r="C1229" t="s">
        <v>82</v>
      </c>
    </row>
    <row r="1230" spans="1:3" x14ac:dyDescent="0.25">
      <c r="A1230">
        <v>40016517</v>
      </c>
      <c r="B1230" s="56">
        <v>11832.388559999999</v>
      </c>
      <c r="C1230" t="s">
        <v>82</v>
      </c>
    </row>
    <row r="1231" spans="1:3" x14ac:dyDescent="0.25">
      <c r="A1231">
        <v>40016519</v>
      </c>
      <c r="B1231" s="56">
        <v>17326.868399999999</v>
      </c>
      <c r="C1231" t="s">
        <v>87</v>
      </c>
    </row>
    <row r="1232" spans="1:3" x14ac:dyDescent="0.25">
      <c r="A1232">
        <v>40016521</v>
      </c>
      <c r="B1232" s="56">
        <v>10527.458543999999</v>
      </c>
      <c r="C1232" t="s">
        <v>87</v>
      </c>
    </row>
    <row r="1233" spans="1:3" x14ac:dyDescent="0.25">
      <c r="A1233">
        <v>40016523</v>
      </c>
      <c r="B1233" s="56">
        <v>7522.9214399999992</v>
      </c>
      <c r="C1233" t="s">
        <v>87</v>
      </c>
    </row>
    <row r="1234" spans="1:3" x14ac:dyDescent="0.25">
      <c r="A1234">
        <v>40016525</v>
      </c>
      <c r="B1234" s="56">
        <v>7247.364192</v>
      </c>
      <c r="C1234" t="s">
        <v>87</v>
      </c>
    </row>
    <row r="1235" spans="1:3" x14ac:dyDescent="0.25">
      <c r="A1235">
        <v>40016527</v>
      </c>
      <c r="B1235" s="56">
        <v>6942.1777920000004</v>
      </c>
      <c r="C1235" t="s">
        <v>87</v>
      </c>
    </row>
    <row r="1236" spans="1:3" x14ac:dyDescent="0.25">
      <c r="A1236">
        <v>40016529</v>
      </c>
      <c r="B1236" s="56">
        <v>7332.9901919999984</v>
      </c>
      <c r="C1236" t="s">
        <v>87</v>
      </c>
    </row>
    <row r="1237" spans="1:3" x14ac:dyDescent="0.25">
      <c r="A1237">
        <v>40016531</v>
      </c>
      <c r="B1237" s="56">
        <v>7668.8383679999997</v>
      </c>
      <c r="C1237" t="s">
        <v>87</v>
      </c>
    </row>
    <row r="1238" spans="1:3" x14ac:dyDescent="0.25">
      <c r="A1238">
        <v>40016533</v>
      </c>
      <c r="B1238" s="56">
        <v>9797.2297920000001</v>
      </c>
      <c r="C1238" t="s">
        <v>87</v>
      </c>
    </row>
    <row r="1239" spans="1:3" x14ac:dyDescent="0.25">
      <c r="A1239">
        <v>40016535</v>
      </c>
      <c r="B1239" s="56">
        <v>13243.239216</v>
      </c>
      <c r="C1239" t="s">
        <v>87</v>
      </c>
    </row>
    <row r="1240" spans="1:3" x14ac:dyDescent="0.25">
      <c r="A1240">
        <v>40016537</v>
      </c>
      <c r="B1240" s="56">
        <v>11868.397488000001</v>
      </c>
      <c r="C1240" t="s">
        <v>82</v>
      </c>
    </row>
    <row r="1241" spans="1:3" x14ac:dyDescent="0.25">
      <c r="A1241">
        <v>40016539</v>
      </c>
      <c r="B1241" s="56">
        <v>11225.451024</v>
      </c>
      <c r="C1241" t="s">
        <v>82</v>
      </c>
    </row>
    <row r="1242" spans="1:3" x14ac:dyDescent="0.25">
      <c r="A1242">
        <v>40016541</v>
      </c>
      <c r="B1242" s="56">
        <v>6620.6534399999991</v>
      </c>
      <c r="C1242" t="s">
        <v>87</v>
      </c>
    </row>
    <row r="1243" spans="1:3" x14ac:dyDescent="0.25">
      <c r="A1243">
        <v>40016543</v>
      </c>
      <c r="B1243" s="56">
        <v>13040.630208</v>
      </c>
      <c r="C1243" t="s">
        <v>87</v>
      </c>
    </row>
    <row r="1244" spans="1:3" x14ac:dyDescent="0.25">
      <c r="A1244">
        <v>40016545</v>
      </c>
      <c r="B1244" s="56">
        <v>19037.742335999999</v>
      </c>
      <c r="C1244" t="s">
        <v>87</v>
      </c>
    </row>
    <row r="1245" spans="1:3" x14ac:dyDescent="0.25">
      <c r="A1245">
        <v>40016547</v>
      </c>
      <c r="B1245" s="56">
        <v>6442.0197119999984</v>
      </c>
      <c r="C1245" t="s">
        <v>87</v>
      </c>
    </row>
    <row r="1246" spans="1:3" x14ac:dyDescent="0.25">
      <c r="A1246">
        <v>40016549</v>
      </c>
      <c r="B1246" s="56">
        <v>6681.4657920000009</v>
      </c>
      <c r="C1246" t="s">
        <v>87</v>
      </c>
    </row>
    <row r="1247" spans="1:3" x14ac:dyDescent="0.25">
      <c r="A1247">
        <v>40016551</v>
      </c>
      <c r="B1247" s="56">
        <v>7673.5823039999996</v>
      </c>
      <c r="C1247" t="s">
        <v>87</v>
      </c>
    </row>
    <row r="1248" spans="1:3" x14ac:dyDescent="0.25">
      <c r="A1248">
        <v>40016553</v>
      </c>
      <c r="B1248" s="56">
        <v>10236.698208</v>
      </c>
      <c r="C1248" t="s">
        <v>82</v>
      </c>
    </row>
    <row r="1249" spans="1:3" x14ac:dyDescent="0.25">
      <c r="A1249">
        <v>40016555</v>
      </c>
      <c r="B1249" s="56">
        <v>13312.016063999999</v>
      </c>
      <c r="C1249" t="s">
        <v>87</v>
      </c>
    </row>
    <row r="1250" spans="1:3" x14ac:dyDescent="0.25">
      <c r="A1250">
        <v>40016557</v>
      </c>
      <c r="B1250" s="56">
        <v>13498.777872000001</v>
      </c>
      <c r="C1250" t="s">
        <v>87</v>
      </c>
    </row>
    <row r="1251" spans="1:3" x14ac:dyDescent="0.25">
      <c r="A1251">
        <v>40016559</v>
      </c>
      <c r="B1251" s="56">
        <v>7956.3679199999997</v>
      </c>
      <c r="C1251" t="s">
        <v>87</v>
      </c>
    </row>
    <row r="1252" spans="1:3" x14ac:dyDescent="0.25">
      <c r="A1252">
        <v>40016587</v>
      </c>
      <c r="B1252" s="56">
        <v>9345.3085440000013</v>
      </c>
      <c r="C1252" t="s">
        <v>87</v>
      </c>
    </row>
    <row r="1253" spans="1:3" x14ac:dyDescent="0.25">
      <c r="A1253">
        <v>40016589</v>
      </c>
      <c r="B1253" s="56">
        <v>10586.870208</v>
      </c>
      <c r="C1253" t="s">
        <v>82</v>
      </c>
    </row>
    <row r="1254" spans="1:3" x14ac:dyDescent="0.25">
      <c r="A1254">
        <v>40016591</v>
      </c>
      <c r="B1254" s="56">
        <v>10995.983568</v>
      </c>
      <c r="C1254" t="s">
        <v>82</v>
      </c>
    </row>
    <row r="1255" spans="1:3" x14ac:dyDescent="0.25">
      <c r="A1255">
        <v>40016593</v>
      </c>
      <c r="B1255" s="56">
        <v>9281.4494400000003</v>
      </c>
      <c r="C1255" t="s">
        <v>82</v>
      </c>
    </row>
    <row r="1256" spans="1:3" x14ac:dyDescent="0.25">
      <c r="A1256">
        <v>40016595</v>
      </c>
      <c r="B1256" s="56">
        <v>8291.3163839999997</v>
      </c>
      <c r="C1256" t="s">
        <v>87</v>
      </c>
    </row>
    <row r="1257" spans="1:3" x14ac:dyDescent="0.25">
      <c r="A1257">
        <v>40016597</v>
      </c>
      <c r="B1257" s="56">
        <v>10293.236928</v>
      </c>
      <c r="C1257" t="s">
        <v>87</v>
      </c>
    </row>
    <row r="1258" spans="1:3" x14ac:dyDescent="0.25">
      <c r="A1258">
        <v>40016599</v>
      </c>
      <c r="B1258" s="56">
        <v>7409.496384</v>
      </c>
      <c r="C1258" t="s">
        <v>87</v>
      </c>
    </row>
    <row r="1259" spans="1:3" x14ac:dyDescent="0.25">
      <c r="A1259">
        <v>41240740</v>
      </c>
      <c r="B1259" s="56">
        <v>11117.986559999999</v>
      </c>
      <c r="C1259" t="s">
        <v>82</v>
      </c>
    </row>
    <row r="1260" spans="1:3" x14ac:dyDescent="0.25">
      <c r="A1260">
        <v>40013945</v>
      </c>
      <c r="B1260" s="56">
        <v>21935.476484999999</v>
      </c>
      <c r="C1260" t="s">
        <v>87</v>
      </c>
    </row>
    <row r="1261" spans="1:3" x14ac:dyDescent="0.25">
      <c r="A1261">
        <v>40011185</v>
      </c>
      <c r="B1261" s="56">
        <v>162311.85513000001</v>
      </c>
      <c r="C1261" t="s">
        <v>82</v>
      </c>
    </row>
    <row r="1262" spans="1:3" x14ac:dyDescent="0.25">
      <c r="A1262">
        <v>40011185</v>
      </c>
      <c r="B1262" s="56">
        <v>162311.85513000001</v>
      </c>
      <c r="C1262" t="s">
        <v>82</v>
      </c>
    </row>
    <row r="1263" spans="1:3" x14ac:dyDescent="0.25">
      <c r="A1263">
        <v>40013815</v>
      </c>
      <c r="B1263" s="56">
        <v>69511.563179999997</v>
      </c>
      <c r="C1263" t="s">
        <v>82</v>
      </c>
    </row>
    <row r="1264" spans="1:3" x14ac:dyDescent="0.25">
      <c r="A1264">
        <v>40013815</v>
      </c>
      <c r="B1264" s="56">
        <v>69511.563179999997</v>
      </c>
      <c r="C1264" t="s">
        <v>82</v>
      </c>
    </row>
    <row r="1265" spans="1:3" x14ac:dyDescent="0.25">
      <c r="A1265">
        <v>40013239</v>
      </c>
      <c r="B1265" s="56">
        <v>78541.010699999999</v>
      </c>
      <c r="C1265" t="s">
        <v>82</v>
      </c>
    </row>
    <row r="1266" spans="1:3" x14ac:dyDescent="0.25">
      <c r="A1266">
        <v>40010617</v>
      </c>
      <c r="B1266" s="56">
        <v>1629157.7942639999</v>
      </c>
      <c r="C1266" t="s">
        <v>84</v>
      </c>
    </row>
    <row r="1267" spans="1:3" x14ac:dyDescent="0.25">
      <c r="A1267">
        <v>40010617</v>
      </c>
      <c r="B1267" s="56">
        <v>1629157.7942639999</v>
      </c>
      <c r="C1267" t="s">
        <v>84</v>
      </c>
    </row>
    <row r="1268" spans="1:3" x14ac:dyDescent="0.25">
      <c r="A1268">
        <v>40013243</v>
      </c>
      <c r="B1268" s="56">
        <v>29409.624449999999</v>
      </c>
      <c r="C1268" t="s">
        <v>85</v>
      </c>
    </row>
    <row r="1269" spans="1:3" x14ac:dyDescent="0.25">
      <c r="A1269">
        <v>40009881</v>
      </c>
      <c r="B1269" s="56">
        <v>73553.306309999985</v>
      </c>
      <c r="C1269" t="s">
        <v>84</v>
      </c>
    </row>
    <row r="1270" spans="1:3" x14ac:dyDescent="0.25">
      <c r="A1270">
        <v>40012577</v>
      </c>
      <c r="B1270" s="56">
        <v>471648.09055999992</v>
      </c>
      <c r="C1270" t="s">
        <v>82</v>
      </c>
    </row>
    <row r="1271" spans="1:3" x14ac:dyDescent="0.25">
      <c r="A1271">
        <v>40012577</v>
      </c>
      <c r="B1271" s="56">
        <v>471648.09055999992</v>
      </c>
      <c r="C1271" t="s">
        <v>82</v>
      </c>
    </row>
    <row r="1272" spans="1:3" x14ac:dyDescent="0.25">
      <c r="A1272">
        <v>40013241</v>
      </c>
      <c r="B1272" s="56">
        <v>15.670875000000001</v>
      </c>
      <c r="C1272" t="s">
        <v>87</v>
      </c>
    </row>
    <row r="1273" spans="1:3" x14ac:dyDescent="0.25">
      <c r="A1273">
        <v>40013825</v>
      </c>
      <c r="B1273" s="56">
        <v>99107.482680000001</v>
      </c>
      <c r="C1273" t="s">
        <v>82</v>
      </c>
    </row>
    <row r="1274" spans="1:3" x14ac:dyDescent="0.25">
      <c r="A1274">
        <v>40013827</v>
      </c>
      <c r="B1274" s="56">
        <v>71799.907049999994</v>
      </c>
      <c r="C1274" t="s">
        <v>82</v>
      </c>
    </row>
    <row r="1275" spans="1:3" x14ac:dyDescent="0.25">
      <c r="A1275">
        <v>40010851</v>
      </c>
      <c r="B1275" s="56">
        <v>224904.92387999999</v>
      </c>
      <c r="C1275" t="s">
        <v>82</v>
      </c>
    </row>
    <row r="1276" spans="1:3" x14ac:dyDescent="0.25">
      <c r="A1276">
        <v>40010901</v>
      </c>
      <c r="B1276" s="56">
        <v>58750.393728000003</v>
      </c>
      <c r="C1276" t="s">
        <v>82</v>
      </c>
    </row>
    <row r="1277" spans="1:3" x14ac:dyDescent="0.25">
      <c r="A1277">
        <v>40010901</v>
      </c>
      <c r="B1277" s="56">
        <v>58750.393728000003</v>
      </c>
      <c r="C1277" t="s">
        <v>82</v>
      </c>
    </row>
    <row r="1278" spans="1:3" x14ac:dyDescent="0.25">
      <c r="A1278">
        <v>40011987</v>
      </c>
      <c r="B1278" s="56">
        <v>98692.569737999991</v>
      </c>
      <c r="C1278" t="s">
        <v>82</v>
      </c>
    </row>
    <row r="1279" spans="1:3" x14ac:dyDescent="0.25">
      <c r="A1279">
        <v>40011167</v>
      </c>
      <c r="B1279" s="56">
        <v>69442.827347999992</v>
      </c>
      <c r="C1279" t="s">
        <v>82</v>
      </c>
    </row>
    <row r="1280" spans="1:3" x14ac:dyDescent="0.25">
      <c r="A1280">
        <v>40013799</v>
      </c>
      <c r="B1280" s="56">
        <v>488975.78772000002</v>
      </c>
      <c r="C1280" t="s">
        <v>84</v>
      </c>
    </row>
    <row r="1281" spans="1:3" x14ac:dyDescent="0.25">
      <c r="A1281">
        <v>40013823</v>
      </c>
      <c r="B1281" s="56">
        <v>436585.09571999998</v>
      </c>
      <c r="C1281" t="s">
        <v>84</v>
      </c>
    </row>
    <row r="1282" spans="1:3" x14ac:dyDescent="0.25">
      <c r="A1282">
        <v>40013821</v>
      </c>
      <c r="B1282" s="56">
        <v>284806.51929000003</v>
      </c>
      <c r="C1282" t="s">
        <v>84</v>
      </c>
    </row>
    <row r="1283" spans="1:3" x14ac:dyDescent="0.25">
      <c r="A1283">
        <v>40012157</v>
      </c>
      <c r="B1283" s="56">
        <v>108323.4186</v>
      </c>
      <c r="C1283" t="s">
        <v>82</v>
      </c>
    </row>
    <row r="1284" spans="1:3" x14ac:dyDescent="0.25">
      <c r="A1284">
        <v>40008898</v>
      </c>
      <c r="B1284" s="56">
        <v>1476403.236</v>
      </c>
      <c r="C1284" t="s">
        <v>90</v>
      </c>
    </row>
    <row r="1285" spans="1:3" x14ac:dyDescent="0.25">
      <c r="A1285">
        <v>40009701</v>
      </c>
      <c r="B1285" s="56">
        <v>136231.96041</v>
      </c>
      <c r="C1285" t="s">
        <v>82</v>
      </c>
    </row>
    <row r="1286" spans="1:3" x14ac:dyDescent="0.25">
      <c r="A1286">
        <v>40009719</v>
      </c>
      <c r="B1286" s="56">
        <v>0</v>
      </c>
      <c r="C1286" t="s">
        <v>82</v>
      </c>
    </row>
    <row r="1287" spans="1:3" x14ac:dyDescent="0.25">
      <c r="A1287">
        <v>40009757</v>
      </c>
      <c r="B1287" s="56">
        <v>231035</v>
      </c>
      <c r="C1287" t="s">
        <v>84</v>
      </c>
    </row>
    <row r="1288" spans="1:3" x14ac:dyDescent="0.25">
      <c r="A1288">
        <v>40012785</v>
      </c>
      <c r="B1288" s="56">
        <v>855709.38799999992</v>
      </c>
      <c r="C1288" t="s">
        <v>90</v>
      </c>
    </row>
    <row r="1289" spans="1:3" x14ac:dyDescent="0.25">
      <c r="A1289">
        <v>40012785</v>
      </c>
      <c r="B1289" s="56">
        <v>855709.38799999992</v>
      </c>
      <c r="C1289" t="s">
        <v>90</v>
      </c>
    </row>
    <row r="1290" spans="1:3" x14ac:dyDescent="0.25">
      <c r="A1290">
        <v>40012785</v>
      </c>
      <c r="B1290" s="56">
        <v>855709.38799999992</v>
      </c>
      <c r="C1290" t="s">
        <v>90</v>
      </c>
    </row>
    <row r="1291" spans="1:3" x14ac:dyDescent="0.25">
      <c r="A1291">
        <v>40034552</v>
      </c>
      <c r="B1291" s="56">
        <v>185774.4</v>
      </c>
      <c r="C1291" t="s">
        <v>90</v>
      </c>
    </row>
    <row r="1292" spans="1:3" x14ac:dyDescent="0.25">
      <c r="A1292">
        <v>40034552</v>
      </c>
      <c r="B1292" s="56">
        <v>185774.4</v>
      </c>
      <c r="C1292" t="s">
        <v>90</v>
      </c>
    </row>
    <row r="1293" spans="1:3" x14ac:dyDescent="0.25">
      <c r="A1293">
        <v>40034552</v>
      </c>
      <c r="B1293" s="56">
        <v>185774.4</v>
      </c>
      <c r="C1293" t="s">
        <v>90</v>
      </c>
    </row>
    <row r="1294" spans="1:3" x14ac:dyDescent="0.25">
      <c r="A1294">
        <v>40012353</v>
      </c>
      <c r="B1294" s="56">
        <v>138327.84</v>
      </c>
      <c r="C1294" t="s">
        <v>82</v>
      </c>
    </row>
    <row r="1295" spans="1:3" x14ac:dyDescent="0.25">
      <c r="A1295">
        <v>40011121</v>
      </c>
      <c r="B1295" s="56">
        <v>6470.4885479999984</v>
      </c>
      <c r="C1295" t="s">
        <v>87</v>
      </c>
    </row>
    <row r="1296" spans="1:3" x14ac:dyDescent="0.25">
      <c r="A1296">
        <v>40011065</v>
      </c>
      <c r="B1296" s="56">
        <v>31527.824364</v>
      </c>
      <c r="C1296" t="s">
        <v>82</v>
      </c>
    </row>
    <row r="1297" spans="1:3" x14ac:dyDescent="0.25">
      <c r="A1297">
        <v>40011065</v>
      </c>
      <c r="B1297" s="56">
        <v>31527.824364</v>
      </c>
      <c r="C1297" t="s">
        <v>82</v>
      </c>
    </row>
    <row r="1298" spans="1:3" x14ac:dyDescent="0.25">
      <c r="A1298">
        <v>40012599</v>
      </c>
      <c r="B1298" s="56">
        <v>100113.25358800001</v>
      </c>
      <c r="C1298" t="s">
        <v>82</v>
      </c>
    </row>
    <row r="1299" spans="1:3" x14ac:dyDescent="0.25">
      <c r="A1299">
        <v>40012601</v>
      </c>
      <c r="B1299" s="56">
        <v>86949.787880000003</v>
      </c>
      <c r="C1299" t="s">
        <v>82</v>
      </c>
    </row>
    <row r="1300" spans="1:3" x14ac:dyDescent="0.25">
      <c r="A1300">
        <v>40012603</v>
      </c>
      <c r="B1300" s="56">
        <v>82050.881903999994</v>
      </c>
      <c r="C1300" t="s">
        <v>82</v>
      </c>
    </row>
    <row r="1301" spans="1:3" x14ac:dyDescent="0.25">
      <c r="A1301">
        <v>40011809</v>
      </c>
      <c r="B1301" s="56">
        <v>145176.045201</v>
      </c>
      <c r="C1301" t="s">
        <v>82</v>
      </c>
    </row>
    <row r="1302" spans="1:3" x14ac:dyDescent="0.25">
      <c r="A1302">
        <v>40011809</v>
      </c>
      <c r="B1302" s="56">
        <v>145176.045201</v>
      </c>
      <c r="C1302" t="s">
        <v>82</v>
      </c>
    </row>
    <row r="1303" spans="1:3" x14ac:dyDescent="0.25">
      <c r="A1303">
        <v>40009357</v>
      </c>
      <c r="B1303" s="56">
        <v>12074.216832</v>
      </c>
      <c r="C1303" t="s">
        <v>85</v>
      </c>
    </row>
    <row r="1304" spans="1:3" x14ac:dyDescent="0.25">
      <c r="A1304">
        <v>40009369</v>
      </c>
      <c r="B1304" s="56">
        <v>5160.3967350000003</v>
      </c>
      <c r="C1304" t="s">
        <v>87</v>
      </c>
    </row>
    <row r="1305" spans="1:3" x14ac:dyDescent="0.25">
      <c r="A1305">
        <v>40011253</v>
      </c>
      <c r="B1305" s="56">
        <v>34165.804728000003</v>
      </c>
      <c r="C1305" t="s">
        <v>87</v>
      </c>
    </row>
    <row r="1306" spans="1:3" x14ac:dyDescent="0.25">
      <c r="A1306">
        <v>40011253</v>
      </c>
      <c r="B1306" s="56">
        <v>34165.804728000003</v>
      </c>
      <c r="C1306" t="s">
        <v>87</v>
      </c>
    </row>
    <row r="1307" spans="1:3" x14ac:dyDescent="0.25">
      <c r="A1307">
        <v>40013099</v>
      </c>
      <c r="B1307" s="56">
        <v>22417.56495</v>
      </c>
      <c r="C1307" t="s">
        <v>87</v>
      </c>
    </row>
    <row r="1308" spans="1:3" x14ac:dyDescent="0.25">
      <c r="A1308">
        <v>40010257</v>
      </c>
      <c r="B1308" s="56">
        <v>135488.26692600001</v>
      </c>
      <c r="C1308" t="s">
        <v>82</v>
      </c>
    </row>
    <row r="1309" spans="1:3" x14ac:dyDescent="0.25">
      <c r="A1309">
        <v>43037236</v>
      </c>
      <c r="B1309" s="56">
        <v>45479.165679999998</v>
      </c>
      <c r="C1309" t="s">
        <v>82</v>
      </c>
    </row>
    <row r="1310" spans="1:3" x14ac:dyDescent="0.25">
      <c r="A1310">
        <v>40009159</v>
      </c>
      <c r="B1310" s="56">
        <v>544593.1292059999</v>
      </c>
      <c r="C1310" t="s">
        <v>84</v>
      </c>
    </row>
    <row r="1311" spans="1:3" x14ac:dyDescent="0.25">
      <c r="A1311">
        <v>40011425</v>
      </c>
      <c r="B1311" s="56">
        <v>749108.21</v>
      </c>
      <c r="C1311" t="s">
        <v>84</v>
      </c>
    </row>
    <row r="1312" spans="1:3" x14ac:dyDescent="0.25">
      <c r="A1312">
        <v>40011425</v>
      </c>
      <c r="B1312" s="56">
        <v>749108.21</v>
      </c>
      <c r="C1312" t="s">
        <v>84</v>
      </c>
    </row>
    <row r="1313" spans="1:3" x14ac:dyDescent="0.25">
      <c r="A1313">
        <v>40010557</v>
      </c>
      <c r="B1313" s="56">
        <v>27029.795274</v>
      </c>
      <c r="C1313" t="s">
        <v>87</v>
      </c>
    </row>
    <row r="1314" spans="1:3" x14ac:dyDescent="0.25">
      <c r="A1314">
        <v>40013011</v>
      </c>
      <c r="B1314" s="56">
        <v>112500.67125</v>
      </c>
      <c r="C1314" t="s">
        <v>82</v>
      </c>
    </row>
    <row r="1315" spans="1:3" x14ac:dyDescent="0.25">
      <c r="A1315">
        <v>40011255</v>
      </c>
      <c r="B1315" s="56">
        <v>29935.350996000001</v>
      </c>
      <c r="C1315" t="s">
        <v>85</v>
      </c>
    </row>
    <row r="1316" spans="1:3" x14ac:dyDescent="0.25">
      <c r="A1316">
        <v>40009449</v>
      </c>
      <c r="B1316" s="56">
        <v>35224.992575999997</v>
      </c>
      <c r="C1316" t="s">
        <v>82</v>
      </c>
    </row>
    <row r="1317" spans="1:3" x14ac:dyDescent="0.25">
      <c r="A1317">
        <v>40012009</v>
      </c>
      <c r="B1317" s="56">
        <v>181999.32646700001</v>
      </c>
      <c r="C1317" t="s">
        <v>82</v>
      </c>
    </row>
    <row r="1318" spans="1:3" x14ac:dyDescent="0.25">
      <c r="A1318">
        <v>40012269</v>
      </c>
      <c r="B1318" s="56">
        <v>385775.58096000011</v>
      </c>
      <c r="C1318" t="s">
        <v>84</v>
      </c>
    </row>
    <row r="1319" spans="1:3" x14ac:dyDescent="0.25">
      <c r="A1319">
        <v>40012269</v>
      </c>
      <c r="B1319" s="56">
        <v>385775.58096000011</v>
      </c>
      <c r="C1319" t="s">
        <v>84</v>
      </c>
    </row>
    <row r="1320" spans="1:3" x14ac:dyDescent="0.25">
      <c r="A1320">
        <v>41237132</v>
      </c>
      <c r="B1320" s="56">
        <v>480.000045</v>
      </c>
      <c r="C1320" t="s">
        <v>83</v>
      </c>
    </row>
    <row r="1321" spans="1:3" x14ac:dyDescent="0.25">
      <c r="A1321">
        <v>41237146</v>
      </c>
      <c r="B1321" s="56">
        <v>480.000045</v>
      </c>
      <c r="C1321" t="s">
        <v>83</v>
      </c>
    </row>
    <row r="1322" spans="1:3" x14ac:dyDescent="0.25">
      <c r="A1322">
        <v>40012435</v>
      </c>
      <c r="B1322" s="56">
        <v>48514.785458999999</v>
      </c>
      <c r="C1322" t="s">
        <v>82</v>
      </c>
    </row>
    <row r="1323" spans="1:3" x14ac:dyDescent="0.25">
      <c r="A1323">
        <v>42801878</v>
      </c>
      <c r="B1323" s="56">
        <v>254428.002423</v>
      </c>
      <c r="C1323" t="s">
        <v>84</v>
      </c>
    </row>
    <row r="1324" spans="1:3" x14ac:dyDescent="0.25">
      <c r="A1324">
        <v>40009857</v>
      </c>
      <c r="B1324" s="56">
        <v>71993.954052000001</v>
      </c>
      <c r="C1324" t="s">
        <v>82</v>
      </c>
    </row>
    <row r="1325" spans="1:3" x14ac:dyDescent="0.25">
      <c r="A1325">
        <v>40013991</v>
      </c>
      <c r="B1325" s="56">
        <v>488863.28372599988</v>
      </c>
      <c r="C1325" t="s">
        <v>84</v>
      </c>
    </row>
    <row r="1326" spans="1:3" x14ac:dyDescent="0.25">
      <c r="A1326">
        <v>40011189</v>
      </c>
      <c r="B1326" s="56">
        <v>173592.00253200001</v>
      </c>
      <c r="C1326" t="s">
        <v>82</v>
      </c>
    </row>
    <row r="1327" spans="1:3" x14ac:dyDescent="0.25">
      <c r="A1327">
        <v>40013839</v>
      </c>
      <c r="B1327" s="56">
        <v>175111.54663500001</v>
      </c>
      <c r="C1327" t="s">
        <v>84</v>
      </c>
    </row>
    <row r="1328" spans="1:3" x14ac:dyDescent="0.25">
      <c r="A1328">
        <v>40013283</v>
      </c>
      <c r="B1328" s="56">
        <v>54055.410974999999</v>
      </c>
      <c r="C1328" t="s">
        <v>82</v>
      </c>
    </row>
    <row r="1329" spans="1:3" x14ac:dyDescent="0.25">
      <c r="A1329">
        <v>40011211</v>
      </c>
      <c r="B1329" s="56">
        <v>50926.087800000001</v>
      </c>
      <c r="C1329" t="s">
        <v>82</v>
      </c>
    </row>
    <row r="1330" spans="1:3" x14ac:dyDescent="0.25">
      <c r="A1330">
        <v>40011213</v>
      </c>
      <c r="B1330" s="56">
        <v>50044.012860000003</v>
      </c>
      <c r="C1330" t="s">
        <v>82</v>
      </c>
    </row>
    <row r="1331" spans="1:3" x14ac:dyDescent="0.25">
      <c r="A1331">
        <v>40011215</v>
      </c>
      <c r="B1331" s="56">
        <v>46515.308184000001</v>
      </c>
      <c r="C1331" t="s">
        <v>82</v>
      </c>
    </row>
    <row r="1332" spans="1:3" x14ac:dyDescent="0.25">
      <c r="A1332">
        <v>40011217</v>
      </c>
      <c r="B1332" s="56">
        <v>32549.538071999999</v>
      </c>
      <c r="C1332" t="s">
        <v>87</v>
      </c>
    </row>
    <row r="1333" spans="1:3" x14ac:dyDescent="0.25">
      <c r="A1333">
        <v>40011219</v>
      </c>
      <c r="B1333" s="56">
        <v>30179.525219999989</v>
      </c>
      <c r="C1333" t="s">
        <v>87</v>
      </c>
    </row>
    <row r="1334" spans="1:3" x14ac:dyDescent="0.25">
      <c r="A1334">
        <v>40011221</v>
      </c>
      <c r="B1334" s="56">
        <v>30770.287788000001</v>
      </c>
      <c r="C1334" t="s">
        <v>82</v>
      </c>
    </row>
    <row r="1335" spans="1:3" x14ac:dyDescent="0.25">
      <c r="A1335">
        <v>40009271</v>
      </c>
      <c r="B1335" s="56">
        <v>420847.05895199999</v>
      </c>
      <c r="C1335" t="s">
        <v>84</v>
      </c>
    </row>
    <row r="1336" spans="1:3" x14ac:dyDescent="0.25">
      <c r="A1336">
        <v>40009293</v>
      </c>
      <c r="B1336" s="56">
        <v>37047.563933999998</v>
      </c>
      <c r="C1336" t="s">
        <v>85</v>
      </c>
    </row>
    <row r="1337" spans="1:3" x14ac:dyDescent="0.25">
      <c r="A1337">
        <v>41761482</v>
      </c>
      <c r="B1337" s="56">
        <v>27760.897378000001</v>
      </c>
      <c r="C1337" t="s">
        <v>87</v>
      </c>
    </row>
    <row r="1338" spans="1:3" x14ac:dyDescent="0.25">
      <c r="A1338">
        <v>41993476</v>
      </c>
      <c r="B1338" s="56">
        <v>54917.173677999992</v>
      </c>
      <c r="C1338" t="s">
        <v>82</v>
      </c>
    </row>
    <row r="1339" spans="1:3" x14ac:dyDescent="0.25">
      <c r="A1339">
        <v>42010636</v>
      </c>
      <c r="B1339" s="56">
        <v>15601.013376000001</v>
      </c>
      <c r="C1339" t="s">
        <v>84</v>
      </c>
    </row>
    <row r="1340" spans="1:3" x14ac:dyDescent="0.25">
      <c r="A1340">
        <v>42010636</v>
      </c>
      <c r="B1340" s="56">
        <v>15601.013376000001</v>
      </c>
      <c r="C1340" t="s">
        <v>84</v>
      </c>
    </row>
    <row r="1341" spans="1:3" x14ac:dyDescent="0.25">
      <c r="A1341">
        <v>42946208</v>
      </c>
      <c r="B1341" s="56">
        <v>480.000045</v>
      </c>
      <c r="C1341" t="s">
        <v>83</v>
      </c>
    </row>
    <row r="1342" spans="1:3" x14ac:dyDescent="0.25">
      <c r="A1342">
        <v>40010651</v>
      </c>
      <c r="B1342" s="56">
        <v>0.112167</v>
      </c>
      <c r="C1342" t="s">
        <v>85</v>
      </c>
    </row>
    <row r="1343" spans="1:3" x14ac:dyDescent="0.25">
      <c r="A1343">
        <v>40010651</v>
      </c>
      <c r="B1343" s="56">
        <v>0.112167</v>
      </c>
      <c r="C1343" t="s">
        <v>85</v>
      </c>
    </row>
    <row r="1344" spans="1:3" x14ac:dyDescent="0.25">
      <c r="A1344">
        <v>40008330</v>
      </c>
      <c r="B1344" s="56">
        <v>0</v>
      </c>
      <c r="C1344" t="s">
        <v>83</v>
      </c>
    </row>
    <row r="1345" spans="1:3" x14ac:dyDescent="0.25">
      <c r="A1345">
        <v>40017685</v>
      </c>
      <c r="B1345" s="56">
        <v>167.23079999999999</v>
      </c>
      <c r="C1345" t="s">
        <v>83</v>
      </c>
    </row>
    <row r="1346" spans="1:3" x14ac:dyDescent="0.25">
      <c r="A1346">
        <v>42946204</v>
      </c>
      <c r="B1346" s="56">
        <v>480.000045</v>
      </c>
      <c r="C1346" t="s">
        <v>83</v>
      </c>
    </row>
    <row r="1347" spans="1:3" x14ac:dyDescent="0.25">
      <c r="A1347">
        <v>40010449</v>
      </c>
      <c r="B1347" s="56">
        <v>63163.195524000002</v>
      </c>
      <c r="C1347" t="s">
        <v>82</v>
      </c>
    </row>
    <row r="1348" spans="1:3" x14ac:dyDescent="0.25">
      <c r="A1348">
        <v>42927597</v>
      </c>
      <c r="B1348" s="56">
        <v>480.000045</v>
      </c>
      <c r="C1348" t="s">
        <v>83</v>
      </c>
    </row>
    <row r="1349" spans="1:3" x14ac:dyDescent="0.25">
      <c r="A1349">
        <v>43000445</v>
      </c>
      <c r="B1349" s="56">
        <v>480.000045</v>
      </c>
      <c r="C1349" t="s">
        <v>83</v>
      </c>
    </row>
    <row r="1350" spans="1:3" x14ac:dyDescent="0.25">
      <c r="A1350">
        <v>40010261</v>
      </c>
      <c r="B1350" s="56">
        <v>43806.852441000003</v>
      </c>
      <c r="C1350" t="s">
        <v>85</v>
      </c>
    </row>
    <row r="1351" spans="1:3" x14ac:dyDescent="0.25">
      <c r="A1351">
        <v>40010341</v>
      </c>
      <c r="B1351" s="56">
        <v>26244.610325999991</v>
      </c>
      <c r="C1351" t="s">
        <v>82</v>
      </c>
    </row>
    <row r="1352" spans="1:3" x14ac:dyDescent="0.25">
      <c r="A1352">
        <v>40010655</v>
      </c>
      <c r="B1352" s="56">
        <v>12017.480607</v>
      </c>
      <c r="C1352" t="s">
        <v>87</v>
      </c>
    </row>
    <row r="1353" spans="1:3" x14ac:dyDescent="0.25">
      <c r="A1353">
        <v>40011015</v>
      </c>
      <c r="B1353" s="56">
        <v>1048.3433729999999</v>
      </c>
      <c r="C1353" t="s">
        <v>84</v>
      </c>
    </row>
    <row r="1354" spans="1:3" x14ac:dyDescent="0.25">
      <c r="A1354">
        <v>40014143</v>
      </c>
      <c r="B1354" s="56">
        <v>6761.6510939999989</v>
      </c>
      <c r="C1354" t="s">
        <v>87</v>
      </c>
    </row>
    <row r="1355" spans="1:3" x14ac:dyDescent="0.25">
      <c r="A1355">
        <v>40011337</v>
      </c>
      <c r="B1355" s="56">
        <v>9207.6894469999988</v>
      </c>
      <c r="C1355" t="s">
        <v>87</v>
      </c>
    </row>
    <row r="1356" spans="1:3" x14ac:dyDescent="0.25">
      <c r="A1356">
        <v>40011337</v>
      </c>
      <c r="B1356" s="56">
        <v>9207.6894469999988</v>
      </c>
      <c r="C1356" t="s">
        <v>87</v>
      </c>
    </row>
    <row r="1357" spans="1:3" x14ac:dyDescent="0.25">
      <c r="A1357">
        <v>40013653</v>
      </c>
      <c r="B1357" s="56">
        <v>10131.364195</v>
      </c>
      <c r="C1357" t="s">
        <v>87</v>
      </c>
    </row>
    <row r="1358" spans="1:3" x14ac:dyDescent="0.25">
      <c r="A1358">
        <v>40009287</v>
      </c>
      <c r="B1358" s="56">
        <v>31577.332188</v>
      </c>
      <c r="C1358" t="s">
        <v>82</v>
      </c>
    </row>
    <row r="1359" spans="1:3" x14ac:dyDescent="0.25">
      <c r="A1359">
        <v>40010029</v>
      </c>
      <c r="B1359" s="56">
        <v>544956.82302599994</v>
      </c>
      <c r="C1359" t="s">
        <v>84</v>
      </c>
    </row>
    <row r="1360" spans="1:3" x14ac:dyDescent="0.25">
      <c r="A1360">
        <v>40009187</v>
      </c>
      <c r="B1360" s="56">
        <v>56637.209174000003</v>
      </c>
      <c r="C1360" t="s">
        <v>82</v>
      </c>
    </row>
    <row r="1361" spans="1:3" x14ac:dyDescent="0.25">
      <c r="A1361">
        <v>40011205</v>
      </c>
      <c r="B1361" s="56">
        <v>28434.722424</v>
      </c>
      <c r="C1361" t="s">
        <v>82</v>
      </c>
    </row>
    <row r="1362" spans="1:3" x14ac:dyDescent="0.25">
      <c r="A1362">
        <v>40013025</v>
      </c>
      <c r="B1362" s="56">
        <v>81878.071949999998</v>
      </c>
      <c r="C1362" t="s">
        <v>82</v>
      </c>
    </row>
    <row r="1363" spans="1:3" x14ac:dyDescent="0.25">
      <c r="A1363">
        <v>40013025</v>
      </c>
      <c r="B1363" s="56">
        <v>81878.071949999998</v>
      </c>
      <c r="C1363" t="s">
        <v>82</v>
      </c>
    </row>
    <row r="1364" spans="1:3" x14ac:dyDescent="0.25">
      <c r="A1364">
        <v>40008502</v>
      </c>
      <c r="B1364" s="56">
        <v>44925.412355999993</v>
      </c>
      <c r="C1364" t="s">
        <v>85</v>
      </c>
    </row>
    <row r="1365" spans="1:3" x14ac:dyDescent="0.25">
      <c r="A1365">
        <v>41941117</v>
      </c>
      <c r="B1365" s="56">
        <v>10412.493200999999</v>
      </c>
      <c r="C1365" t="s">
        <v>87</v>
      </c>
    </row>
    <row r="1366" spans="1:3" x14ac:dyDescent="0.25">
      <c r="A1366">
        <v>40013731</v>
      </c>
      <c r="B1366" s="56">
        <v>23891.887106999999</v>
      </c>
      <c r="C1366" t="s">
        <v>87</v>
      </c>
    </row>
    <row r="1367" spans="1:3" x14ac:dyDescent="0.25">
      <c r="A1367">
        <v>40011563</v>
      </c>
      <c r="B1367" s="56">
        <v>27265.100200000001</v>
      </c>
      <c r="C1367" t="s">
        <v>82</v>
      </c>
    </row>
    <row r="1368" spans="1:3" x14ac:dyDescent="0.25">
      <c r="A1368">
        <v>40013193</v>
      </c>
      <c r="B1368" s="56">
        <v>136934.66024999999</v>
      </c>
      <c r="C1368" t="s">
        <v>82</v>
      </c>
    </row>
    <row r="1369" spans="1:3" x14ac:dyDescent="0.25">
      <c r="A1369">
        <v>40013195</v>
      </c>
      <c r="B1369" s="56">
        <v>60680.506724999977</v>
      </c>
      <c r="C1369" t="s">
        <v>82</v>
      </c>
    </row>
    <row r="1370" spans="1:3" x14ac:dyDescent="0.25">
      <c r="A1370">
        <v>41269704</v>
      </c>
      <c r="B1370" s="56">
        <v>2.9571299999999989</v>
      </c>
      <c r="C1370" t="s">
        <v>83</v>
      </c>
    </row>
    <row r="1371" spans="1:3" x14ac:dyDescent="0.25">
      <c r="A1371">
        <v>41234615</v>
      </c>
      <c r="B1371" s="56">
        <v>480.000045</v>
      </c>
      <c r="C1371" t="s">
        <v>83</v>
      </c>
    </row>
    <row r="1372" spans="1:3" x14ac:dyDescent="0.25">
      <c r="A1372">
        <v>40010049</v>
      </c>
      <c r="B1372" s="56">
        <v>107082.551466</v>
      </c>
      <c r="C1372" t="s">
        <v>82</v>
      </c>
    </row>
    <row r="1373" spans="1:3" x14ac:dyDescent="0.25">
      <c r="A1373">
        <v>40012283</v>
      </c>
      <c r="B1373" s="56">
        <v>54903.985919999999</v>
      </c>
      <c r="C1373" t="s">
        <v>82</v>
      </c>
    </row>
    <row r="1374" spans="1:3" x14ac:dyDescent="0.25">
      <c r="A1374">
        <v>40011381</v>
      </c>
      <c r="B1374" s="56">
        <v>45947.730197999997</v>
      </c>
      <c r="C1374" t="s">
        <v>82</v>
      </c>
    </row>
    <row r="1375" spans="1:3" x14ac:dyDescent="0.25">
      <c r="A1375">
        <v>40008642</v>
      </c>
      <c r="B1375" s="56">
        <v>182597.87899999999</v>
      </c>
      <c r="C1375" t="s">
        <v>84</v>
      </c>
    </row>
    <row r="1376" spans="1:3" x14ac:dyDescent="0.25">
      <c r="A1376">
        <v>40030683</v>
      </c>
      <c r="B1376" s="56">
        <v>567.33704699999998</v>
      </c>
      <c r="C1376" t="s">
        <v>83</v>
      </c>
    </row>
    <row r="1377" spans="1:3" x14ac:dyDescent="0.25">
      <c r="A1377">
        <v>40030683</v>
      </c>
      <c r="B1377" s="56">
        <v>567.33704699999998</v>
      </c>
      <c r="C1377" t="s">
        <v>83</v>
      </c>
    </row>
    <row r="1378" spans="1:3" x14ac:dyDescent="0.25">
      <c r="A1378">
        <v>40012281</v>
      </c>
      <c r="B1378" s="56">
        <v>109960.66368</v>
      </c>
      <c r="C1378" t="s">
        <v>82</v>
      </c>
    </row>
    <row r="1379" spans="1:3" x14ac:dyDescent="0.25">
      <c r="A1379">
        <v>40009735</v>
      </c>
      <c r="B1379" s="56">
        <v>255946.16949999999</v>
      </c>
      <c r="C1379" t="s">
        <v>82</v>
      </c>
    </row>
    <row r="1380" spans="1:3" x14ac:dyDescent="0.25">
      <c r="A1380">
        <v>40010059</v>
      </c>
      <c r="B1380" s="56">
        <v>524779.71321599989</v>
      </c>
      <c r="C1380" t="s">
        <v>84</v>
      </c>
    </row>
    <row r="1381" spans="1:3" x14ac:dyDescent="0.25">
      <c r="A1381">
        <v>40012715</v>
      </c>
      <c r="B1381" s="56">
        <v>177583.121808</v>
      </c>
      <c r="C1381" t="s">
        <v>82</v>
      </c>
    </row>
    <row r="1382" spans="1:3" x14ac:dyDescent="0.25">
      <c r="A1382">
        <v>40013935</v>
      </c>
      <c r="B1382" s="56">
        <v>11103.858225</v>
      </c>
      <c r="C1382" t="s">
        <v>87</v>
      </c>
    </row>
    <row r="1383" spans="1:3" x14ac:dyDescent="0.25">
      <c r="A1383">
        <v>40008562</v>
      </c>
      <c r="B1383" s="56">
        <v>269709.49773900001</v>
      </c>
      <c r="C1383" t="s">
        <v>84</v>
      </c>
    </row>
    <row r="1384" spans="1:3" x14ac:dyDescent="0.25">
      <c r="A1384">
        <v>42485619</v>
      </c>
      <c r="B1384" s="56">
        <v>134382.959172</v>
      </c>
      <c r="C1384" t="s">
        <v>82</v>
      </c>
    </row>
    <row r="1385" spans="1:3" x14ac:dyDescent="0.25">
      <c r="A1385">
        <v>40010065</v>
      </c>
      <c r="B1385" s="56">
        <v>41647.851827999999</v>
      </c>
      <c r="C1385" t="s">
        <v>82</v>
      </c>
    </row>
    <row r="1386" spans="1:3" x14ac:dyDescent="0.25">
      <c r="A1386">
        <v>40010065</v>
      </c>
      <c r="B1386" s="56">
        <v>41647.851827999999</v>
      </c>
      <c r="C1386" t="s">
        <v>82</v>
      </c>
    </row>
    <row r="1387" spans="1:3" x14ac:dyDescent="0.25">
      <c r="A1387">
        <v>40011319</v>
      </c>
      <c r="B1387" s="56">
        <v>73318.633919999993</v>
      </c>
      <c r="C1387" t="s">
        <v>82</v>
      </c>
    </row>
    <row r="1388" spans="1:3" x14ac:dyDescent="0.25">
      <c r="A1388">
        <v>40010015</v>
      </c>
      <c r="B1388" s="56">
        <v>145354.41112500001</v>
      </c>
      <c r="C1388" t="s">
        <v>82</v>
      </c>
    </row>
    <row r="1389" spans="1:3" x14ac:dyDescent="0.25">
      <c r="A1389">
        <v>40010017</v>
      </c>
      <c r="B1389" s="56">
        <v>167879.135457</v>
      </c>
      <c r="C1389" t="s">
        <v>82</v>
      </c>
    </row>
    <row r="1390" spans="1:3" x14ac:dyDescent="0.25">
      <c r="A1390">
        <v>40010085</v>
      </c>
      <c r="B1390" s="56">
        <v>187489.86309900001</v>
      </c>
      <c r="C1390" t="s">
        <v>82</v>
      </c>
    </row>
    <row r="1391" spans="1:3" x14ac:dyDescent="0.25">
      <c r="A1391">
        <v>40010085</v>
      </c>
      <c r="B1391" s="56">
        <v>187489.86309900001</v>
      </c>
      <c r="C1391" t="s">
        <v>82</v>
      </c>
    </row>
    <row r="1392" spans="1:3" x14ac:dyDescent="0.25">
      <c r="A1392">
        <v>40013343</v>
      </c>
      <c r="B1392" s="56">
        <v>7491336.5250000004</v>
      </c>
      <c r="C1392" t="s">
        <v>86</v>
      </c>
    </row>
    <row r="1393" spans="1:3" x14ac:dyDescent="0.25">
      <c r="A1393">
        <v>40010845</v>
      </c>
      <c r="B1393" s="56">
        <v>582609.924</v>
      </c>
      <c r="C1393" t="s">
        <v>84</v>
      </c>
    </row>
    <row r="1394" spans="1:3" x14ac:dyDescent="0.25">
      <c r="A1394">
        <v>40011837</v>
      </c>
      <c r="B1394" s="56">
        <v>149392.352858</v>
      </c>
      <c r="C1394" t="s">
        <v>82</v>
      </c>
    </row>
    <row r="1395" spans="1:3" x14ac:dyDescent="0.25">
      <c r="A1395">
        <v>40011837</v>
      </c>
      <c r="B1395" s="56">
        <v>149392.352858</v>
      </c>
      <c r="C1395" t="s">
        <v>82</v>
      </c>
    </row>
    <row r="1396" spans="1:3" x14ac:dyDescent="0.25">
      <c r="A1396">
        <v>40011639</v>
      </c>
      <c r="B1396" s="56">
        <v>455560.10800000001</v>
      </c>
      <c r="C1396" t="s">
        <v>86</v>
      </c>
    </row>
    <row r="1397" spans="1:3" x14ac:dyDescent="0.25">
      <c r="A1397">
        <v>43021386</v>
      </c>
      <c r="B1397" s="56">
        <v>120317.15437400001</v>
      </c>
      <c r="C1397" t="s">
        <v>82</v>
      </c>
    </row>
    <row r="1398" spans="1:3" x14ac:dyDescent="0.25">
      <c r="A1398">
        <v>40011643</v>
      </c>
      <c r="B1398" s="56">
        <v>1539986.504</v>
      </c>
      <c r="C1398" t="s">
        <v>84</v>
      </c>
    </row>
    <row r="1399" spans="1:3" x14ac:dyDescent="0.25">
      <c r="A1399">
        <v>43119841</v>
      </c>
      <c r="B1399" s="56">
        <v>189110.92879599999</v>
      </c>
      <c r="C1399" t="s">
        <v>82</v>
      </c>
    </row>
    <row r="1400" spans="1:3" x14ac:dyDescent="0.25">
      <c r="A1400">
        <v>40014011</v>
      </c>
      <c r="B1400" s="56">
        <v>170883.229269</v>
      </c>
      <c r="C1400" t="s">
        <v>84</v>
      </c>
    </row>
    <row r="1401" spans="1:3" x14ac:dyDescent="0.25">
      <c r="A1401">
        <v>40014025</v>
      </c>
      <c r="B1401" s="56">
        <v>201808.391076</v>
      </c>
      <c r="C1401" t="s">
        <v>82</v>
      </c>
    </row>
    <row r="1402" spans="1:3" x14ac:dyDescent="0.25">
      <c r="A1402">
        <v>40009044</v>
      </c>
      <c r="B1402" s="56">
        <v>221454.98921699999</v>
      </c>
      <c r="C1402" t="s">
        <v>84</v>
      </c>
    </row>
    <row r="1403" spans="1:3" x14ac:dyDescent="0.25">
      <c r="A1403">
        <v>40010111</v>
      </c>
      <c r="B1403" s="56">
        <v>91448.837369999979</v>
      </c>
      <c r="C1403" t="s">
        <v>82</v>
      </c>
    </row>
    <row r="1404" spans="1:3" x14ac:dyDescent="0.25">
      <c r="A1404">
        <v>40008660</v>
      </c>
      <c r="B1404" s="56">
        <v>183234.257316</v>
      </c>
      <c r="C1404" t="s">
        <v>82</v>
      </c>
    </row>
    <row r="1405" spans="1:3" x14ac:dyDescent="0.25">
      <c r="A1405">
        <v>42405193</v>
      </c>
      <c r="B1405" s="56">
        <v>115412.305104</v>
      </c>
      <c r="C1405" t="s">
        <v>82</v>
      </c>
    </row>
    <row r="1406" spans="1:3" x14ac:dyDescent="0.25">
      <c r="A1406">
        <v>40008586</v>
      </c>
      <c r="B1406" s="56">
        <v>4.9353479999999994</v>
      </c>
      <c r="C1406" t="s">
        <v>81</v>
      </c>
    </row>
    <row r="1407" spans="1:3" x14ac:dyDescent="0.25">
      <c r="A1407">
        <v>40012871</v>
      </c>
      <c r="B1407" s="56">
        <v>114422.588625</v>
      </c>
      <c r="C1407" t="s">
        <v>82</v>
      </c>
    </row>
    <row r="1408" spans="1:3" x14ac:dyDescent="0.25">
      <c r="A1408">
        <v>40012155</v>
      </c>
      <c r="B1408" s="56">
        <v>77590.13519999999</v>
      </c>
      <c r="C1408" t="s">
        <v>82</v>
      </c>
    </row>
    <row r="1409" spans="1:3" x14ac:dyDescent="0.25">
      <c r="A1409">
        <v>40012939</v>
      </c>
      <c r="B1409" s="56">
        <v>138691.37025000001</v>
      </c>
      <c r="C1409" t="s">
        <v>82</v>
      </c>
    </row>
    <row r="1410" spans="1:3" x14ac:dyDescent="0.25">
      <c r="A1410">
        <v>40013037</v>
      </c>
      <c r="B1410" s="56">
        <v>0</v>
      </c>
      <c r="C1410" t="s">
        <v>84</v>
      </c>
    </row>
    <row r="1411" spans="1:3" x14ac:dyDescent="0.25">
      <c r="A1411">
        <v>40013323</v>
      </c>
      <c r="B1411" s="56">
        <v>471167.7</v>
      </c>
      <c r="C1411" t="s">
        <v>84</v>
      </c>
    </row>
    <row r="1412" spans="1:3" x14ac:dyDescent="0.25">
      <c r="A1412">
        <v>42014585</v>
      </c>
      <c r="B1412" s="56">
        <v>321886.65000000002</v>
      </c>
      <c r="C1412" t="s">
        <v>84</v>
      </c>
    </row>
    <row r="1413" spans="1:3" x14ac:dyDescent="0.25">
      <c r="A1413">
        <v>40013481</v>
      </c>
      <c r="B1413" s="56">
        <v>15186.79725</v>
      </c>
      <c r="C1413" t="s">
        <v>87</v>
      </c>
    </row>
    <row r="1414" spans="1:3" x14ac:dyDescent="0.25">
      <c r="A1414">
        <v>40013483</v>
      </c>
      <c r="B1414" s="56">
        <v>154905.577575</v>
      </c>
      <c r="C1414" t="s">
        <v>82</v>
      </c>
    </row>
    <row r="1415" spans="1:3" x14ac:dyDescent="0.25">
      <c r="A1415">
        <v>42788128</v>
      </c>
      <c r="B1415" s="56">
        <v>53055.805650000002</v>
      </c>
      <c r="C1415" t="s">
        <v>82</v>
      </c>
    </row>
    <row r="1416" spans="1:3" x14ac:dyDescent="0.25">
      <c r="A1416">
        <v>43019788</v>
      </c>
      <c r="B1416" s="56">
        <v>31846.89255</v>
      </c>
      <c r="C1416" t="s">
        <v>87</v>
      </c>
    </row>
    <row r="1417" spans="1:3" x14ac:dyDescent="0.25">
      <c r="A1417">
        <v>40012725</v>
      </c>
      <c r="B1417" s="56">
        <v>51644.508291999991</v>
      </c>
      <c r="C1417" t="s">
        <v>82</v>
      </c>
    </row>
    <row r="1418" spans="1:3" x14ac:dyDescent="0.25">
      <c r="A1418">
        <v>40016135</v>
      </c>
      <c r="B1418" s="56">
        <v>6783.5013120000003</v>
      </c>
      <c r="C1418" t="s">
        <v>87</v>
      </c>
    </row>
    <row r="1419" spans="1:3" x14ac:dyDescent="0.25">
      <c r="A1419">
        <v>40012059</v>
      </c>
      <c r="B1419" s="56">
        <v>76073.246283999993</v>
      </c>
      <c r="C1419" t="s">
        <v>82</v>
      </c>
    </row>
    <row r="1420" spans="1:3" x14ac:dyDescent="0.25">
      <c r="A1420">
        <v>40012303</v>
      </c>
      <c r="B1420" s="56">
        <v>0</v>
      </c>
      <c r="C1420" t="s">
        <v>81</v>
      </c>
    </row>
    <row r="1421" spans="1:3" x14ac:dyDescent="0.25">
      <c r="A1421">
        <v>40013643</v>
      </c>
      <c r="B1421" s="56">
        <v>437822.57429599989</v>
      </c>
      <c r="C1421" t="s">
        <v>84</v>
      </c>
    </row>
    <row r="1422" spans="1:3" x14ac:dyDescent="0.25">
      <c r="A1422">
        <v>40010675</v>
      </c>
      <c r="B1422" s="56">
        <v>0</v>
      </c>
      <c r="C1422" t="s">
        <v>87</v>
      </c>
    </row>
    <row r="1423" spans="1:3" x14ac:dyDescent="0.25">
      <c r="A1423">
        <v>40011661</v>
      </c>
      <c r="B1423" s="56">
        <v>72325.047000000006</v>
      </c>
      <c r="C1423" t="s">
        <v>82</v>
      </c>
    </row>
    <row r="1424" spans="1:3" x14ac:dyDescent="0.25">
      <c r="A1424">
        <v>40011661</v>
      </c>
      <c r="B1424" s="56">
        <v>72325.047000000006</v>
      </c>
      <c r="C1424" t="s">
        <v>82</v>
      </c>
    </row>
    <row r="1425" spans="1:3" x14ac:dyDescent="0.25">
      <c r="A1425">
        <v>40013499</v>
      </c>
      <c r="B1425" s="56">
        <v>33029.537624999997</v>
      </c>
      <c r="C1425" t="s">
        <v>82</v>
      </c>
    </row>
    <row r="1426" spans="1:3" x14ac:dyDescent="0.25">
      <c r="A1426">
        <v>40010135</v>
      </c>
      <c r="B1426" s="56">
        <v>28033.888113000001</v>
      </c>
      <c r="C1426" t="s">
        <v>85</v>
      </c>
    </row>
    <row r="1427" spans="1:3" x14ac:dyDescent="0.25">
      <c r="A1427">
        <v>40013507</v>
      </c>
      <c r="B1427" s="56">
        <v>160110.85274999999</v>
      </c>
      <c r="C1427" t="s">
        <v>82</v>
      </c>
    </row>
    <row r="1428" spans="1:3" x14ac:dyDescent="0.25">
      <c r="A1428">
        <v>40009743</v>
      </c>
      <c r="B1428" s="56">
        <v>34912.965750000003</v>
      </c>
      <c r="C1428" t="s">
        <v>82</v>
      </c>
    </row>
    <row r="1429" spans="1:3" x14ac:dyDescent="0.25">
      <c r="A1429">
        <v>41955429</v>
      </c>
      <c r="B1429" s="56">
        <v>82707.014880000002</v>
      </c>
      <c r="C1429" t="s">
        <v>82</v>
      </c>
    </row>
    <row r="1430" spans="1:3" x14ac:dyDescent="0.25">
      <c r="A1430">
        <v>42410372</v>
      </c>
      <c r="B1430" s="56">
        <v>76674.955391999989</v>
      </c>
      <c r="C1430" t="s">
        <v>82</v>
      </c>
    </row>
    <row r="1431" spans="1:3" x14ac:dyDescent="0.25">
      <c r="A1431">
        <v>40011675</v>
      </c>
      <c r="B1431" s="56">
        <v>15277.6086</v>
      </c>
      <c r="C1431" t="s">
        <v>87</v>
      </c>
    </row>
    <row r="1432" spans="1:3" x14ac:dyDescent="0.25">
      <c r="A1432">
        <v>40011259</v>
      </c>
      <c r="B1432" s="56">
        <v>43827.298007999998</v>
      </c>
      <c r="C1432" t="s">
        <v>82</v>
      </c>
    </row>
    <row r="1433" spans="1:3" x14ac:dyDescent="0.25">
      <c r="A1433">
        <v>40009269</v>
      </c>
      <c r="B1433" s="56">
        <v>41633.654011999999</v>
      </c>
      <c r="C1433" t="s">
        <v>82</v>
      </c>
    </row>
    <row r="1434" spans="1:3" x14ac:dyDescent="0.25">
      <c r="A1434">
        <v>40010151</v>
      </c>
      <c r="B1434" s="56">
        <v>78801.008814000001</v>
      </c>
      <c r="C1434" t="s">
        <v>82</v>
      </c>
    </row>
    <row r="1435" spans="1:3" x14ac:dyDescent="0.25">
      <c r="A1435">
        <v>40010151</v>
      </c>
      <c r="B1435" s="56">
        <v>78801.008814000001</v>
      </c>
      <c r="C1435" t="s">
        <v>82</v>
      </c>
    </row>
    <row r="1436" spans="1:3" x14ac:dyDescent="0.25">
      <c r="A1436">
        <v>40009475</v>
      </c>
      <c r="B1436" s="56">
        <v>23944.280832</v>
      </c>
      <c r="C1436" t="s">
        <v>87</v>
      </c>
    </row>
    <row r="1437" spans="1:3" x14ac:dyDescent="0.25">
      <c r="A1437">
        <v>40010161</v>
      </c>
      <c r="B1437" s="56">
        <v>37142.725454999993</v>
      </c>
      <c r="C1437" t="s">
        <v>82</v>
      </c>
    </row>
    <row r="1438" spans="1:3" x14ac:dyDescent="0.25">
      <c r="A1438">
        <v>40011383</v>
      </c>
      <c r="B1438" s="56">
        <v>716527.30200000003</v>
      </c>
      <c r="C1438" t="s">
        <v>84</v>
      </c>
    </row>
    <row r="1439" spans="1:3" x14ac:dyDescent="0.25">
      <c r="A1439">
        <v>40011593</v>
      </c>
      <c r="B1439" s="56">
        <v>23096.996812000001</v>
      </c>
      <c r="C1439" t="s">
        <v>82</v>
      </c>
    </row>
    <row r="1440" spans="1:3" x14ac:dyDescent="0.25">
      <c r="A1440">
        <v>40013533</v>
      </c>
      <c r="B1440" s="56">
        <v>138478.72777500001</v>
      </c>
      <c r="C1440" t="s">
        <v>82</v>
      </c>
    </row>
    <row r="1441" spans="1:3" x14ac:dyDescent="0.25">
      <c r="A1441">
        <v>40009657</v>
      </c>
      <c r="B1441" s="56">
        <v>403687.22399999999</v>
      </c>
      <c r="C1441" t="s">
        <v>84</v>
      </c>
    </row>
    <row r="1442" spans="1:3" x14ac:dyDescent="0.25">
      <c r="A1442">
        <v>40010417</v>
      </c>
      <c r="B1442" s="56">
        <v>42.998655999999997</v>
      </c>
      <c r="C1442" t="s">
        <v>81</v>
      </c>
    </row>
    <row r="1443" spans="1:3" x14ac:dyDescent="0.25">
      <c r="A1443">
        <v>40011529</v>
      </c>
      <c r="B1443" s="56">
        <v>129449.260432</v>
      </c>
      <c r="C1443" t="s">
        <v>82</v>
      </c>
    </row>
    <row r="1444" spans="1:3" x14ac:dyDescent="0.25">
      <c r="A1444">
        <v>41758986</v>
      </c>
      <c r="B1444" s="56">
        <v>77010.460129999992</v>
      </c>
      <c r="C1444" t="s">
        <v>82</v>
      </c>
    </row>
    <row r="1445" spans="1:3" x14ac:dyDescent="0.25">
      <c r="A1445">
        <v>41765205</v>
      </c>
      <c r="B1445" s="56">
        <v>365764.62389400002</v>
      </c>
      <c r="C1445" t="s">
        <v>84</v>
      </c>
    </row>
    <row r="1446" spans="1:3" x14ac:dyDescent="0.25">
      <c r="A1446">
        <v>40011883</v>
      </c>
      <c r="B1446" s="56">
        <v>44605.919057000006</v>
      </c>
      <c r="C1446" t="s">
        <v>85</v>
      </c>
    </row>
    <row r="1447" spans="1:3" x14ac:dyDescent="0.25">
      <c r="A1447">
        <v>40011883</v>
      </c>
      <c r="B1447" s="56">
        <v>44605.919057000006</v>
      </c>
      <c r="C1447" t="s">
        <v>85</v>
      </c>
    </row>
    <row r="1448" spans="1:3" x14ac:dyDescent="0.25">
      <c r="A1448">
        <v>40012737</v>
      </c>
      <c r="B1448" s="56">
        <v>463898.5</v>
      </c>
      <c r="C1448" t="s">
        <v>84</v>
      </c>
    </row>
    <row r="1449" spans="1:3" x14ac:dyDescent="0.25">
      <c r="A1449">
        <v>40012067</v>
      </c>
      <c r="B1449" s="56">
        <v>56797.005397999987</v>
      </c>
      <c r="C1449" t="s">
        <v>82</v>
      </c>
    </row>
    <row r="1450" spans="1:3" x14ac:dyDescent="0.25">
      <c r="A1450">
        <v>40011695</v>
      </c>
      <c r="B1450" s="56">
        <v>0</v>
      </c>
      <c r="C1450" t="s">
        <v>87</v>
      </c>
    </row>
    <row r="1451" spans="1:3" x14ac:dyDescent="0.25">
      <c r="A1451">
        <v>40010983</v>
      </c>
      <c r="B1451" s="56">
        <v>65893.705566000004</v>
      </c>
      <c r="C1451" t="s">
        <v>82</v>
      </c>
    </row>
    <row r="1452" spans="1:3" x14ac:dyDescent="0.25">
      <c r="A1452">
        <v>40013565</v>
      </c>
      <c r="B1452" s="56">
        <v>41535.590324999997</v>
      </c>
      <c r="C1452" t="s">
        <v>87</v>
      </c>
    </row>
    <row r="1453" spans="1:3" x14ac:dyDescent="0.25">
      <c r="A1453">
        <v>40014019</v>
      </c>
      <c r="B1453" s="56">
        <v>119373.168915</v>
      </c>
      <c r="C1453" t="s">
        <v>82</v>
      </c>
    </row>
    <row r="1454" spans="1:3" x14ac:dyDescent="0.25">
      <c r="A1454">
        <v>41963669</v>
      </c>
      <c r="B1454" s="56">
        <v>38781.717719</v>
      </c>
      <c r="C1454" t="s">
        <v>82</v>
      </c>
    </row>
    <row r="1455" spans="1:3" x14ac:dyDescent="0.25">
      <c r="A1455">
        <v>42892691</v>
      </c>
      <c r="B1455" s="56">
        <v>34724.896989000001</v>
      </c>
      <c r="C1455" t="s">
        <v>82</v>
      </c>
    </row>
    <row r="1456" spans="1:3" x14ac:dyDescent="0.25">
      <c r="A1456">
        <v>40013943</v>
      </c>
      <c r="B1456" s="56">
        <v>85509.116450000001</v>
      </c>
      <c r="C1456" t="s">
        <v>84</v>
      </c>
    </row>
    <row r="1457" spans="1:3" x14ac:dyDescent="0.25">
      <c r="A1457">
        <v>40010189</v>
      </c>
      <c r="B1457" s="56">
        <v>2926.5899849999992</v>
      </c>
      <c r="C1457" t="s">
        <v>82</v>
      </c>
    </row>
    <row r="1458" spans="1:3" x14ac:dyDescent="0.25">
      <c r="A1458">
        <v>40012719</v>
      </c>
      <c r="B1458" s="56">
        <v>151654.32112800001</v>
      </c>
      <c r="C1458" t="s">
        <v>82</v>
      </c>
    </row>
    <row r="1459" spans="1:3" x14ac:dyDescent="0.25">
      <c r="A1459">
        <v>40008868</v>
      </c>
      <c r="B1459" s="56">
        <v>124786.60326</v>
      </c>
      <c r="C1459" t="s">
        <v>82</v>
      </c>
    </row>
    <row r="1460" spans="1:3" x14ac:dyDescent="0.25">
      <c r="A1460">
        <v>40010311</v>
      </c>
      <c r="B1460" s="56">
        <v>119623.09436</v>
      </c>
      <c r="C1460" t="s">
        <v>82</v>
      </c>
    </row>
    <row r="1461" spans="1:3" x14ac:dyDescent="0.25">
      <c r="A1461">
        <v>40011473</v>
      </c>
      <c r="B1461" s="56">
        <v>465580.580495</v>
      </c>
      <c r="C1461" t="s">
        <v>84</v>
      </c>
    </row>
    <row r="1462" spans="1:3" x14ac:dyDescent="0.25">
      <c r="A1462">
        <v>40011595</v>
      </c>
      <c r="B1462" s="56">
        <v>2561646.6749999998</v>
      </c>
      <c r="C1462" t="s">
        <v>86</v>
      </c>
    </row>
    <row r="1463" spans="1:3" x14ac:dyDescent="0.25">
      <c r="A1463">
        <v>40012179</v>
      </c>
      <c r="B1463" s="56">
        <v>27244.975200000001</v>
      </c>
      <c r="C1463" t="s">
        <v>82</v>
      </c>
    </row>
    <row r="1464" spans="1:3" x14ac:dyDescent="0.25">
      <c r="A1464">
        <v>40011257</v>
      </c>
      <c r="B1464" s="56">
        <v>455.72802000000001</v>
      </c>
      <c r="C1464" t="s">
        <v>87</v>
      </c>
    </row>
    <row r="1465" spans="1:3" x14ac:dyDescent="0.25">
      <c r="A1465">
        <v>40010949</v>
      </c>
      <c r="B1465" s="56">
        <v>218710.332906</v>
      </c>
      <c r="C1465" t="s">
        <v>82</v>
      </c>
    </row>
    <row r="1466" spans="1:3" x14ac:dyDescent="0.25">
      <c r="A1466">
        <v>40008582</v>
      </c>
      <c r="B1466" s="56">
        <v>77409.842300999997</v>
      </c>
      <c r="C1466" t="s">
        <v>82</v>
      </c>
    </row>
    <row r="1467" spans="1:3" x14ac:dyDescent="0.25">
      <c r="A1467">
        <v>40012741</v>
      </c>
      <c r="B1467" s="56">
        <v>38452.317792000002</v>
      </c>
      <c r="C1467" t="s">
        <v>82</v>
      </c>
    </row>
    <row r="1468" spans="1:3" x14ac:dyDescent="0.25">
      <c r="A1468">
        <v>40147190</v>
      </c>
      <c r="B1468" s="56">
        <v>6702452.2470000004</v>
      </c>
      <c r="C1468" t="s">
        <v>90</v>
      </c>
    </row>
    <row r="1469" spans="1:3" x14ac:dyDescent="0.25">
      <c r="A1469">
        <v>40009905</v>
      </c>
      <c r="B1469" s="56">
        <v>22926.047661000001</v>
      </c>
      <c r="C1469" t="s">
        <v>87</v>
      </c>
    </row>
    <row r="1470" spans="1:3" x14ac:dyDescent="0.25">
      <c r="A1470">
        <v>40012207</v>
      </c>
      <c r="B1470" s="56">
        <v>180866.35728</v>
      </c>
      <c r="C1470" t="s">
        <v>82</v>
      </c>
    </row>
    <row r="1471" spans="1:3" x14ac:dyDescent="0.25">
      <c r="A1471">
        <v>40012207</v>
      </c>
      <c r="B1471" s="56">
        <v>180866.35728</v>
      </c>
      <c r="C1471" t="s">
        <v>82</v>
      </c>
    </row>
    <row r="1472" spans="1:3" x14ac:dyDescent="0.25">
      <c r="A1472">
        <v>40010193</v>
      </c>
      <c r="B1472" s="56">
        <v>790.79774399999997</v>
      </c>
      <c r="C1472" t="s">
        <v>82</v>
      </c>
    </row>
    <row r="1473" spans="1:3" x14ac:dyDescent="0.25">
      <c r="A1473">
        <v>40013591</v>
      </c>
      <c r="B1473" s="56">
        <v>206089.2</v>
      </c>
      <c r="C1473" t="s">
        <v>90</v>
      </c>
    </row>
    <row r="1474" spans="1:3" x14ac:dyDescent="0.25">
      <c r="A1474">
        <v>40013591</v>
      </c>
      <c r="B1474" s="56">
        <v>206089.2</v>
      </c>
      <c r="C1474" t="s">
        <v>90</v>
      </c>
    </row>
    <row r="1475" spans="1:3" x14ac:dyDescent="0.25">
      <c r="A1475">
        <v>40013591</v>
      </c>
      <c r="B1475" s="56">
        <v>206089.2</v>
      </c>
      <c r="C1475" t="s">
        <v>90</v>
      </c>
    </row>
    <row r="1476" spans="1:3" x14ac:dyDescent="0.25">
      <c r="A1476">
        <v>40011481</v>
      </c>
      <c r="B1476" s="56">
        <v>23777.648819999999</v>
      </c>
      <c r="C1476" t="s">
        <v>82</v>
      </c>
    </row>
    <row r="1477" spans="1:3" x14ac:dyDescent="0.25">
      <c r="A1477">
        <v>40014027</v>
      </c>
      <c r="B1477" s="56">
        <v>35599.562459999986</v>
      </c>
      <c r="C1477" t="s">
        <v>85</v>
      </c>
    </row>
    <row r="1478" spans="1:3" x14ac:dyDescent="0.25">
      <c r="A1478">
        <v>40014027</v>
      </c>
      <c r="B1478" s="56">
        <v>35599.562459999986</v>
      </c>
      <c r="C1478" t="s">
        <v>85</v>
      </c>
    </row>
    <row r="1479" spans="1:3" x14ac:dyDescent="0.25">
      <c r="A1479">
        <v>42680297</v>
      </c>
      <c r="B1479" s="56">
        <v>15308.011719</v>
      </c>
      <c r="C1479" t="s">
        <v>87</v>
      </c>
    </row>
    <row r="1480" spans="1:3" x14ac:dyDescent="0.25">
      <c r="A1480">
        <v>40008298</v>
      </c>
      <c r="B1480" s="56">
        <v>3022.9532049999998</v>
      </c>
      <c r="C1480" t="s">
        <v>81</v>
      </c>
    </row>
    <row r="1481" spans="1:3" x14ac:dyDescent="0.25">
      <c r="A1481">
        <v>44000549</v>
      </c>
      <c r="B1481" s="56">
        <v>480.000045</v>
      </c>
      <c r="C1481" t="s">
        <v>87</v>
      </c>
    </row>
    <row r="1482" spans="1:3" x14ac:dyDescent="0.25">
      <c r="A1482">
        <v>40010747</v>
      </c>
      <c r="B1482" s="56">
        <v>229778.13331199999</v>
      </c>
      <c r="C1482" t="s">
        <v>84</v>
      </c>
    </row>
    <row r="1483" spans="1:3" x14ac:dyDescent="0.25">
      <c r="A1483">
        <v>40009253</v>
      </c>
      <c r="B1483" s="56">
        <v>32635.339854000002</v>
      </c>
      <c r="C1483" t="s">
        <v>82</v>
      </c>
    </row>
    <row r="1484" spans="1:3" x14ac:dyDescent="0.25">
      <c r="A1484">
        <v>40013755</v>
      </c>
      <c r="B1484" s="56">
        <v>102793.42242</v>
      </c>
      <c r="C1484" t="s">
        <v>82</v>
      </c>
    </row>
    <row r="1485" spans="1:3" x14ac:dyDescent="0.25">
      <c r="A1485">
        <v>42546049</v>
      </c>
      <c r="B1485" s="56">
        <v>1634224.7760360001</v>
      </c>
      <c r="C1485" t="s">
        <v>86</v>
      </c>
    </row>
    <row r="1486" spans="1:3" x14ac:dyDescent="0.25">
      <c r="A1486">
        <v>40011777</v>
      </c>
      <c r="B1486" s="56">
        <v>268991.56350400002</v>
      </c>
      <c r="C1486" t="s">
        <v>84</v>
      </c>
    </row>
    <row r="1487" spans="1:3" x14ac:dyDescent="0.25">
      <c r="A1487">
        <v>40008604</v>
      </c>
      <c r="B1487" s="56">
        <v>53039.998646</v>
      </c>
      <c r="C1487" t="s">
        <v>82</v>
      </c>
    </row>
    <row r="1488" spans="1:3" x14ac:dyDescent="0.25">
      <c r="A1488">
        <v>40009245</v>
      </c>
      <c r="B1488" s="56">
        <v>322509.456328</v>
      </c>
      <c r="C1488" t="s">
        <v>82</v>
      </c>
    </row>
    <row r="1489" spans="1:3" x14ac:dyDescent="0.25">
      <c r="A1489">
        <v>40009245</v>
      </c>
      <c r="B1489" s="56">
        <v>322509.456328</v>
      </c>
      <c r="C1489" t="s">
        <v>82</v>
      </c>
    </row>
    <row r="1490" spans="1:3" x14ac:dyDescent="0.25">
      <c r="A1490">
        <v>40010991</v>
      </c>
      <c r="B1490" s="56">
        <v>268212.28200000001</v>
      </c>
      <c r="C1490" t="s">
        <v>84</v>
      </c>
    </row>
    <row r="1491" spans="1:3" x14ac:dyDescent="0.25">
      <c r="A1491">
        <v>40010991</v>
      </c>
      <c r="B1491" s="56">
        <v>268212.28200000001</v>
      </c>
      <c r="C1491" t="s">
        <v>84</v>
      </c>
    </row>
    <row r="1492" spans="1:3" x14ac:dyDescent="0.25">
      <c r="A1492">
        <v>40013949</v>
      </c>
      <c r="B1492" s="56">
        <v>104022.644445</v>
      </c>
      <c r="C1492" t="s">
        <v>82</v>
      </c>
    </row>
    <row r="1493" spans="1:3" x14ac:dyDescent="0.25">
      <c r="A1493">
        <v>42020371</v>
      </c>
      <c r="B1493" s="56">
        <v>96342.180029999989</v>
      </c>
      <c r="C1493" t="s">
        <v>84</v>
      </c>
    </row>
    <row r="1494" spans="1:3" x14ac:dyDescent="0.25">
      <c r="A1494">
        <v>40011157</v>
      </c>
      <c r="B1494" s="56">
        <v>46413.447119999997</v>
      </c>
      <c r="C1494" t="s">
        <v>82</v>
      </c>
    </row>
    <row r="1495" spans="1:3" x14ac:dyDescent="0.25">
      <c r="A1495">
        <v>40011345</v>
      </c>
      <c r="B1495" s="56">
        <v>41765.613876000003</v>
      </c>
      <c r="C1495" t="s">
        <v>82</v>
      </c>
    </row>
    <row r="1496" spans="1:3" x14ac:dyDescent="0.25">
      <c r="A1496">
        <v>42698055</v>
      </c>
      <c r="B1496" s="56">
        <v>30298.4166</v>
      </c>
      <c r="C1496" t="s">
        <v>82</v>
      </c>
    </row>
    <row r="1497" spans="1:3" x14ac:dyDescent="0.25">
      <c r="A1497">
        <v>40013613</v>
      </c>
      <c r="B1497" s="56">
        <v>260.86357500000003</v>
      </c>
      <c r="C1497" t="s">
        <v>87</v>
      </c>
    </row>
    <row r="1498" spans="1:3" x14ac:dyDescent="0.25">
      <c r="A1498">
        <v>40029993</v>
      </c>
      <c r="B1498" s="56">
        <v>16609.002650999999</v>
      </c>
      <c r="C1498" t="s">
        <v>82</v>
      </c>
    </row>
    <row r="1499" spans="1:3" x14ac:dyDescent="0.25">
      <c r="A1499">
        <v>40012377</v>
      </c>
      <c r="B1499" s="56">
        <v>184512.76704000001</v>
      </c>
      <c r="C1499" t="s">
        <v>82</v>
      </c>
    </row>
    <row r="1500" spans="1:3" x14ac:dyDescent="0.25">
      <c r="A1500">
        <v>40012323</v>
      </c>
      <c r="B1500" s="56">
        <v>142174.50912</v>
      </c>
      <c r="C1500" t="s">
        <v>82</v>
      </c>
    </row>
    <row r="1501" spans="1:3" x14ac:dyDescent="0.25">
      <c r="A1501">
        <v>40012169</v>
      </c>
      <c r="B1501" s="56">
        <v>11410.45248</v>
      </c>
      <c r="C1501" t="s">
        <v>87</v>
      </c>
    </row>
    <row r="1502" spans="1:3" x14ac:dyDescent="0.25">
      <c r="A1502">
        <v>40012169</v>
      </c>
      <c r="B1502" s="56">
        <v>11410.45248</v>
      </c>
      <c r="C1502" t="s">
        <v>87</v>
      </c>
    </row>
    <row r="1503" spans="1:3" x14ac:dyDescent="0.25">
      <c r="A1503">
        <v>40010405</v>
      </c>
      <c r="B1503" s="56">
        <v>40042.220608000003</v>
      </c>
      <c r="C1503" t="s">
        <v>82</v>
      </c>
    </row>
    <row r="1504" spans="1:3" x14ac:dyDescent="0.25">
      <c r="A1504">
        <v>41942564</v>
      </c>
      <c r="B1504" s="56">
        <v>213009.763064</v>
      </c>
      <c r="C1504" t="s">
        <v>82</v>
      </c>
    </row>
    <row r="1505" spans="1:3" x14ac:dyDescent="0.25">
      <c r="A1505">
        <v>41942564</v>
      </c>
      <c r="B1505" s="56">
        <v>213009.763064</v>
      </c>
      <c r="C1505" t="s">
        <v>82</v>
      </c>
    </row>
    <row r="1506" spans="1:3" x14ac:dyDescent="0.25">
      <c r="A1506">
        <v>40012555</v>
      </c>
      <c r="B1506" s="56">
        <v>65692.112859999994</v>
      </c>
      <c r="C1506" t="s">
        <v>82</v>
      </c>
    </row>
    <row r="1507" spans="1:3" x14ac:dyDescent="0.25">
      <c r="A1507">
        <v>40013337</v>
      </c>
      <c r="B1507" s="56">
        <v>200815.0221</v>
      </c>
      <c r="C1507" t="s">
        <v>82</v>
      </c>
    </row>
    <row r="1508" spans="1:3" x14ac:dyDescent="0.25">
      <c r="A1508">
        <v>40012147</v>
      </c>
      <c r="B1508" s="56">
        <v>81920.167799999996</v>
      </c>
      <c r="C1508" t="s">
        <v>82</v>
      </c>
    </row>
    <row r="1509" spans="1:3" x14ac:dyDescent="0.25">
      <c r="A1509">
        <v>40024351</v>
      </c>
      <c r="B1509" s="56">
        <v>8019.7295999999997</v>
      </c>
      <c r="C1509" t="s">
        <v>87</v>
      </c>
    </row>
    <row r="1510" spans="1:3" x14ac:dyDescent="0.25">
      <c r="A1510">
        <v>40024351</v>
      </c>
      <c r="B1510" s="56">
        <v>8019.7295999999997</v>
      </c>
      <c r="C1510" t="s">
        <v>87</v>
      </c>
    </row>
    <row r="1511" spans="1:3" x14ac:dyDescent="0.25">
      <c r="A1511">
        <v>40008476</v>
      </c>
      <c r="B1511" s="56">
        <v>94435.763003999993</v>
      </c>
      <c r="C1511" t="s">
        <v>82</v>
      </c>
    </row>
    <row r="1512" spans="1:3" x14ac:dyDescent="0.25">
      <c r="A1512">
        <v>40008478</v>
      </c>
      <c r="B1512" s="56">
        <v>4098.2150879999999</v>
      </c>
      <c r="C1512" t="s">
        <v>82</v>
      </c>
    </row>
    <row r="1513" spans="1:3" x14ac:dyDescent="0.25">
      <c r="A1513">
        <v>40008526</v>
      </c>
      <c r="B1513" s="56">
        <v>120101.94850499999</v>
      </c>
      <c r="C1513" t="s">
        <v>82</v>
      </c>
    </row>
    <row r="1514" spans="1:3" x14ac:dyDescent="0.25">
      <c r="A1514">
        <v>40008558</v>
      </c>
      <c r="B1514" s="56">
        <v>211178.36084400001</v>
      </c>
      <c r="C1514" t="s">
        <v>84</v>
      </c>
    </row>
    <row r="1515" spans="1:3" x14ac:dyDescent="0.25">
      <c r="A1515">
        <v>40008560</v>
      </c>
      <c r="B1515" s="56">
        <v>78279.748370999994</v>
      </c>
      <c r="C1515" t="s">
        <v>82</v>
      </c>
    </row>
    <row r="1516" spans="1:3" x14ac:dyDescent="0.25">
      <c r="A1516">
        <v>40008956</v>
      </c>
      <c r="B1516" s="56">
        <v>58726.083141000003</v>
      </c>
      <c r="C1516" t="s">
        <v>82</v>
      </c>
    </row>
    <row r="1517" spans="1:3" x14ac:dyDescent="0.25">
      <c r="A1517">
        <v>40009048</v>
      </c>
      <c r="B1517" s="56">
        <v>34823.621744999997</v>
      </c>
      <c r="C1517" t="s">
        <v>82</v>
      </c>
    </row>
    <row r="1518" spans="1:3" x14ac:dyDescent="0.25">
      <c r="A1518">
        <v>40010207</v>
      </c>
      <c r="B1518" s="56">
        <v>30437.494362000001</v>
      </c>
      <c r="C1518" t="s">
        <v>82</v>
      </c>
    </row>
    <row r="1519" spans="1:3" x14ac:dyDescent="0.25">
      <c r="A1519">
        <v>40010209</v>
      </c>
      <c r="B1519" s="56">
        <v>58953.649590000001</v>
      </c>
      <c r="C1519" t="s">
        <v>82</v>
      </c>
    </row>
    <row r="1520" spans="1:3" x14ac:dyDescent="0.25">
      <c r="A1520">
        <v>42359526</v>
      </c>
      <c r="B1520" s="56">
        <v>61648.716690000001</v>
      </c>
      <c r="C1520" t="s">
        <v>82</v>
      </c>
    </row>
    <row r="1521" spans="1:3" x14ac:dyDescent="0.25">
      <c r="A1521">
        <v>42671832</v>
      </c>
      <c r="B1521" s="56">
        <v>48871.20268799999</v>
      </c>
      <c r="C1521" t="s">
        <v>82</v>
      </c>
    </row>
    <row r="1522" spans="1:3" x14ac:dyDescent="0.25">
      <c r="A1522">
        <v>40012033</v>
      </c>
      <c r="B1522" s="56">
        <v>226883.79923800001</v>
      </c>
      <c r="C1522" t="s">
        <v>82</v>
      </c>
    </row>
    <row r="1523" spans="1:3" x14ac:dyDescent="0.25">
      <c r="A1523">
        <v>40012033</v>
      </c>
      <c r="B1523" s="56">
        <v>226883.79923800001</v>
      </c>
      <c r="C1523" t="s">
        <v>82</v>
      </c>
    </row>
    <row r="1524" spans="1:3" x14ac:dyDescent="0.25">
      <c r="A1524">
        <v>40009823</v>
      </c>
      <c r="B1524" s="56">
        <v>574501.9310000001</v>
      </c>
      <c r="C1524" t="s">
        <v>84</v>
      </c>
    </row>
    <row r="1525" spans="1:3" x14ac:dyDescent="0.25">
      <c r="A1525">
        <v>40010879</v>
      </c>
      <c r="B1525" s="56">
        <v>117126.083178</v>
      </c>
      <c r="C1525" t="s">
        <v>82</v>
      </c>
    </row>
    <row r="1526" spans="1:3" x14ac:dyDescent="0.25">
      <c r="A1526">
        <v>40009189</v>
      </c>
      <c r="B1526" s="56">
        <v>258202.08767800001</v>
      </c>
      <c r="C1526" t="s">
        <v>84</v>
      </c>
    </row>
    <row r="1527" spans="1:3" x14ac:dyDescent="0.25">
      <c r="A1527">
        <v>40009185</v>
      </c>
      <c r="B1527" s="56">
        <v>41077.229663999999</v>
      </c>
      <c r="C1527" t="s">
        <v>82</v>
      </c>
    </row>
    <row r="1528" spans="1:3" x14ac:dyDescent="0.25">
      <c r="A1528">
        <v>40012561</v>
      </c>
      <c r="B1528" s="56">
        <v>0</v>
      </c>
      <c r="C1528" t="s">
        <v>87</v>
      </c>
    </row>
    <row r="1529" spans="1:3" x14ac:dyDescent="0.25">
      <c r="A1529">
        <v>40009193</v>
      </c>
      <c r="B1529" s="56">
        <v>6234.0400300000001</v>
      </c>
      <c r="C1529" t="s">
        <v>87</v>
      </c>
    </row>
    <row r="1530" spans="1:3" x14ac:dyDescent="0.25">
      <c r="A1530">
        <v>40009747</v>
      </c>
      <c r="B1530" s="56">
        <v>60982.928500000002</v>
      </c>
      <c r="C1530" t="s">
        <v>82</v>
      </c>
    </row>
    <row r="1531" spans="1:3" x14ac:dyDescent="0.25">
      <c r="A1531">
        <v>42019532</v>
      </c>
      <c r="B1531" s="56">
        <v>41260.524250000002</v>
      </c>
      <c r="C1531" t="s">
        <v>82</v>
      </c>
    </row>
    <row r="1532" spans="1:3" x14ac:dyDescent="0.25">
      <c r="A1532">
        <v>40009827</v>
      </c>
      <c r="B1532" s="56">
        <v>565955.50300000003</v>
      </c>
      <c r="C1532" t="s">
        <v>84</v>
      </c>
    </row>
    <row r="1533" spans="1:3" x14ac:dyDescent="0.25">
      <c r="A1533">
        <v>40012177</v>
      </c>
      <c r="B1533" s="56">
        <v>70342.331399999995</v>
      </c>
      <c r="C1533" t="s">
        <v>82</v>
      </c>
    </row>
    <row r="1534" spans="1:3" x14ac:dyDescent="0.25">
      <c r="A1534">
        <v>40009197</v>
      </c>
      <c r="B1534" s="56">
        <v>385256.83533600002</v>
      </c>
      <c r="C1534" t="s">
        <v>84</v>
      </c>
    </row>
    <row r="1535" spans="1:3" x14ac:dyDescent="0.25">
      <c r="A1535">
        <v>40013835</v>
      </c>
      <c r="B1535" s="56">
        <v>87483.966974999988</v>
      </c>
      <c r="C1535" t="s">
        <v>82</v>
      </c>
    </row>
    <row r="1536" spans="1:3" x14ac:dyDescent="0.25">
      <c r="A1536">
        <v>40013837</v>
      </c>
      <c r="B1536" s="56">
        <v>91056.89817</v>
      </c>
      <c r="C1536" t="s">
        <v>82</v>
      </c>
    </row>
    <row r="1537" spans="1:3" x14ac:dyDescent="0.25">
      <c r="A1537">
        <v>40012061</v>
      </c>
      <c r="B1537" s="56">
        <v>136861.09377499999</v>
      </c>
      <c r="C1537" t="s">
        <v>82</v>
      </c>
    </row>
    <row r="1538" spans="1:3" x14ac:dyDescent="0.25">
      <c r="A1538">
        <v>40009605</v>
      </c>
      <c r="B1538" s="56">
        <v>28402.149312000001</v>
      </c>
      <c r="C1538" t="s">
        <v>82</v>
      </c>
    </row>
    <row r="1539" spans="1:3" x14ac:dyDescent="0.25">
      <c r="A1539">
        <v>40011147</v>
      </c>
      <c r="B1539" s="56">
        <v>69640.781891999999</v>
      </c>
      <c r="C1539" t="s">
        <v>84</v>
      </c>
    </row>
    <row r="1540" spans="1:3" x14ac:dyDescent="0.25">
      <c r="A1540">
        <v>40010391</v>
      </c>
      <c r="B1540" s="56">
        <v>69606.451369000002</v>
      </c>
      <c r="C1540" t="s">
        <v>82</v>
      </c>
    </row>
    <row r="1541" spans="1:3" x14ac:dyDescent="0.25">
      <c r="A1541">
        <v>40010819</v>
      </c>
      <c r="B1541" s="56">
        <v>4884.2039999999997</v>
      </c>
      <c r="C1541" t="s">
        <v>84</v>
      </c>
    </row>
    <row r="1542" spans="1:3" x14ac:dyDescent="0.25">
      <c r="A1542">
        <v>40009615</v>
      </c>
      <c r="B1542" s="56">
        <v>36983.714831999998</v>
      </c>
      <c r="C1542" t="s">
        <v>87</v>
      </c>
    </row>
    <row r="1543" spans="1:3" x14ac:dyDescent="0.25">
      <c r="A1543">
        <v>40010251</v>
      </c>
      <c r="B1543" s="56">
        <v>81609.984737999999</v>
      </c>
      <c r="C1543" t="s">
        <v>82</v>
      </c>
    </row>
    <row r="1544" spans="1:3" x14ac:dyDescent="0.25">
      <c r="A1544">
        <v>40010305</v>
      </c>
      <c r="B1544" s="56">
        <v>38337.328591999998</v>
      </c>
      <c r="C1544" t="s">
        <v>82</v>
      </c>
    </row>
    <row r="1545" spans="1:3" x14ac:dyDescent="0.25">
      <c r="A1545">
        <v>40010307</v>
      </c>
      <c r="B1545" s="56">
        <v>61311.870607999997</v>
      </c>
      <c r="C1545" t="s">
        <v>82</v>
      </c>
    </row>
    <row r="1546" spans="1:3" x14ac:dyDescent="0.25">
      <c r="A1546">
        <v>40008446</v>
      </c>
      <c r="B1546" s="56">
        <v>86063.414183999994</v>
      </c>
      <c r="C1546" t="s">
        <v>82</v>
      </c>
    </row>
    <row r="1547" spans="1:3" x14ac:dyDescent="0.25">
      <c r="A1547">
        <v>40013063</v>
      </c>
      <c r="B1547" s="56">
        <v>20039.040525</v>
      </c>
      <c r="C1547" t="s">
        <v>87</v>
      </c>
    </row>
    <row r="1548" spans="1:3" x14ac:dyDescent="0.25">
      <c r="A1548">
        <v>40013107</v>
      </c>
      <c r="B1548" s="56">
        <v>1048232.3118960001</v>
      </c>
      <c r="C1548" t="s">
        <v>87</v>
      </c>
    </row>
    <row r="1549" spans="1:3" x14ac:dyDescent="0.25">
      <c r="A1549">
        <v>40013107</v>
      </c>
      <c r="B1549" s="56">
        <v>1048232.3118960001</v>
      </c>
      <c r="C1549" t="s">
        <v>87</v>
      </c>
    </row>
    <row r="1550" spans="1:3" x14ac:dyDescent="0.25">
      <c r="A1550">
        <v>40013109</v>
      </c>
      <c r="B1550" s="56">
        <v>44888.784225000003</v>
      </c>
      <c r="C1550" t="s">
        <v>82</v>
      </c>
    </row>
    <row r="1551" spans="1:3" x14ac:dyDescent="0.25">
      <c r="A1551">
        <v>40013301</v>
      </c>
      <c r="B1551" s="56">
        <v>277072.79458500003</v>
      </c>
      <c r="C1551" t="s">
        <v>82</v>
      </c>
    </row>
    <row r="1552" spans="1:3" x14ac:dyDescent="0.25">
      <c r="A1552">
        <v>40013301</v>
      </c>
      <c r="B1552" s="56">
        <v>277072.79458500003</v>
      </c>
      <c r="C1552" t="s">
        <v>82</v>
      </c>
    </row>
    <row r="1553" spans="1:3" x14ac:dyDescent="0.25">
      <c r="A1553">
        <v>40013351</v>
      </c>
      <c r="B1553" s="56">
        <v>365201.26289999997</v>
      </c>
      <c r="C1553" t="s">
        <v>84</v>
      </c>
    </row>
    <row r="1554" spans="1:3" x14ac:dyDescent="0.25">
      <c r="A1554">
        <v>40010597</v>
      </c>
      <c r="B1554" s="56">
        <v>126135.92232699999</v>
      </c>
      <c r="C1554" t="s">
        <v>82</v>
      </c>
    </row>
    <row r="1555" spans="1:3" x14ac:dyDescent="0.25">
      <c r="A1555">
        <v>40008552</v>
      </c>
      <c r="B1555" s="56">
        <v>16622.517186000001</v>
      </c>
      <c r="C1555" t="s">
        <v>87</v>
      </c>
    </row>
    <row r="1556" spans="1:3" x14ac:dyDescent="0.25">
      <c r="A1556">
        <v>40009939</v>
      </c>
      <c r="B1556" s="56">
        <v>90348.998469999991</v>
      </c>
      <c r="C1556" t="s">
        <v>82</v>
      </c>
    </row>
    <row r="1557" spans="1:3" x14ac:dyDescent="0.25">
      <c r="A1557">
        <v>40010091</v>
      </c>
      <c r="B1557" s="56">
        <v>87096.788360999999</v>
      </c>
      <c r="C1557" t="s">
        <v>82</v>
      </c>
    </row>
    <row r="1558" spans="1:3" x14ac:dyDescent="0.25">
      <c r="A1558">
        <v>40014133</v>
      </c>
      <c r="B1558" s="56">
        <v>35049.148794000001</v>
      </c>
      <c r="C1558" t="s">
        <v>82</v>
      </c>
    </row>
    <row r="1559" spans="1:3" x14ac:dyDescent="0.25">
      <c r="A1559">
        <v>40010359</v>
      </c>
      <c r="B1559" s="56">
        <v>1408477.4</v>
      </c>
      <c r="C1559" t="s">
        <v>86</v>
      </c>
    </row>
    <row r="1560" spans="1:3" x14ac:dyDescent="0.25">
      <c r="A1560">
        <v>40008496</v>
      </c>
      <c r="B1560" s="56">
        <v>24428.412458999999</v>
      </c>
      <c r="C1560" t="s">
        <v>87</v>
      </c>
    </row>
    <row r="1561" spans="1:3" x14ac:dyDescent="0.25">
      <c r="A1561">
        <v>40009947</v>
      </c>
      <c r="B1561" s="56">
        <v>28953.178253999999</v>
      </c>
      <c r="C1561" t="s">
        <v>82</v>
      </c>
    </row>
    <row r="1562" spans="1:3" x14ac:dyDescent="0.25">
      <c r="A1562">
        <v>40009947</v>
      </c>
      <c r="B1562" s="56">
        <v>28953.178253999999</v>
      </c>
      <c r="C1562" t="s">
        <v>82</v>
      </c>
    </row>
    <row r="1563" spans="1:3" x14ac:dyDescent="0.25">
      <c r="A1563">
        <v>40008470</v>
      </c>
      <c r="B1563" s="56">
        <v>23844.654602999999</v>
      </c>
      <c r="C1563" t="s">
        <v>87</v>
      </c>
    </row>
    <row r="1564" spans="1:3" x14ac:dyDescent="0.25">
      <c r="A1564">
        <v>40009951</v>
      </c>
      <c r="B1564" s="56">
        <v>54036.625598999992</v>
      </c>
      <c r="C1564" t="s">
        <v>82</v>
      </c>
    </row>
    <row r="1565" spans="1:3" x14ac:dyDescent="0.25">
      <c r="A1565">
        <v>40008516</v>
      </c>
      <c r="B1565" s="56">
        <v>1942.129385</v>
      </c>
      <c r="C1565" t="s">
        <v>85</v>
      </c>
    </row>
    <row r="1566" spans="1:3" x14ac:dyDescent="0.25">
      <c r="A1566">
        <v>40008516</v>
      </c>
      <c r="B1566" s="56">
        <v>1942.129385</v>
      </c>
      <c r="C1566" t="s">
        <v>85</v>
      </c>
    </row>
    <row r="1567" spans="1:3" x14ac:dyDescent="0.25">
      <c r="A1567">
        <v>40013875</v>
      </c>
      <c r="B1567" s="56">
        <v>19794.739365000001</v>
      </c>
      <c r="C1567" t="s">
        <v>87</v>
      </c>
    </row>
    <row r="1568" spans="1:3" x14ac:dyDescent="0.25">
      <c r="A1568">
        <v>40010249</v>
      </c>
      <c r="B1568" s="56">
        <v>222382.86452999999</v>
      </c>
      <c r="C1568" t="s">
        <v>82</v>
      </c>
    </row>
    <row r="1569" spans="1:3" x14ac:dyDescent="0.25">
      <c r="A1569">
        <v>40012703</v>
      </c>
      <c r="B1569" s="56">
        <v>75685.032892000003</v>
      </c>
      <c r="C1569" t="s">
        <v>82</v>
      </c>
    </row>
    <row r="1570" spans="1:3" x14ac:dyDescent="0.25">
      <c r="A1570">
        <v>40010951</v>
      </c>
      <c r="B1570" s="56">
        <v>18634.413329999999</v>
      </c>
      <c r="C1570" t="s">
        <v>87</v>
      </c>
    </row>
    <row r="1571" spans="1:3" x14ac:dyDescent="0.25">
      <c r="A1571">
        <v>40008808</v>
      </c>
      <c r="B1571" s="56">
        <v>10670807.121996</v>
      </c>
      <c r="C1571" t="s">
        <v>87</v>
      </c>
    </row>
    <row r="1572" spans="1:3" x14ac:dyDescent="0.25">
      <c r="A1572">
        <v>40008808</v>
      </c>
      <c r="B1572" s="56">
        <v>10670807.121996</v>
      </c>
      <c r="C1572" t="s">
        <v>87</v>
      </c>
    </row>
    <row r="1573" spans="1:3" x14ac:dyDescent="0.25">
      <c r="A1573">
        <v>40010953</v>
      </c>
      <c r="B1573" s="56">
        <v>15605.84922</v>
      </c>
      <c r="C1573" t="s">
        <v>87</v>
      </c>
    </row>
    <row r="1574" spans="1:3" x14ac:dyDescent="0.25">
      <c r="A1574">
        <v>40013987</v>
      </c>
      <c r="B1574" s="56">
        <v>295020.19449199998</v>
      </c>
      <c r="C1574" t="s">
        <v>84</v>
      </c>
    </row>
    <row r="1575" spans="1:3" x14ac:dyDescent="0.25">
      <c r="A1575">
        <v>40011393</v>
      </c>
      <c r="B1575" s="56">
        <v>99796.585563000001</v>
      </c>
      <c r="C1575" t="s">
        <v>82</v>
      </c>
    </row>
    <row r="1576" spans="1:3" x14ac:dyDescent="0.25">
      <c r="A1576">
        <v>41962607</v>
      </c>
      <c r="B1576" s="56">
        <v>53613.849712000003</v>
      </c>
      <c r="C1576" t="s">
        <v>82</v>
      </c>
    </row>
    <row r="1577" spans="1:3" x14ac:dyDescent="0.25">
      <c r="A1577">
        <v>40011845</v>
      </c>
      <c r="B1577" s="56">
        <v>38723.968255</v>
      </c>
      <c r="C1577" t="s">
        <v>82</v>
      </c>
    </row>
    <row r="1578" spans="1:3" x14ac:dyDescent="0.25">
      <c r="A1578">
        <v>40011847</v>
      </c>
      <c r="B1578" s="56">
        <v>45302.355602000003</v>
      </c>
      <c r="C1578" t="s">
        <v>82</v>
      </c>
    </row>
    <row r="1579" spans="1:3" x14ac:dyDescent="0.25">
      <c r="A1579">
        <v>40011941</v>
      </c>
      <c r="B1579" s="56">
        <v>5239.3302779999995</v>
      </c>
      <c r="C1579" t="s">
        <v>87</v>
      </c>
    </row>
    <row r="1580" spans="1:3" x14ac:dyDescent="0.25">
      <c r="A1580">
        <v>40011587</v>
      </c>
      <c r="B1580" s="56">
        <v>19974.842668000001</v>
      </c>
      <c r="C1580" t="s">
        <v>87</v>
      </c>
    </row>
    <row r="1581" spans="1:3" x14ac:dyDescent="0.25">
      <c r="A1581">
        <v>40008566</v>
      </c>
      <c r="B1581" s="56">
        <v>4277.1010589999996</v>
      </c>
      <c r="C1581" t="s">
        <v>87</v>
      </c>
    </row>
    <row r="1582" spans="1:3" x14ac:dyDescent="0.25">
      <c r="A1582">
        <v>40010671</v>
      </c>
      <c r="B1582" s="56">
        <v>82926.394998000003</v>
      </c>
      <c r="C1582" t="s">
        <v>82</v>
      </c>
    </row>
    <row r="1583" spans="1:3" x14ac:dyDescent="0.25">
      <c r="A1583">
        <v>40012587</v>
      </c>
      <c r="B1583" s="56">
        <v>30900.296311999999</v>
      </c>
      <c r="C1583" t="s">
        <v>87</v>
      </c>
    </row>
    <row r="1584" spans="1:3" x14ac:dyDescent="0.25">
      <c r="A1584">
        <v>40011561</v>
      </c>
      <c r="B1584" s="56">
        <v>61397.707005999997</v>
      </c>
      <c r="C1584" t="s">
        <v>82</v>
      </c>
    </row>
    <row r="1585" spans="1:3" x14ac:dyDescent="0.25">
      <c r="A1585">
        <v>40011567</v>
      </c>
      <c r="B1585" s="56">
        <v>82067.836377999993</v>
      </c>
      <c r="C1585" t="s">
        <v>82</v>
      </c>
    </row>
    <row r="1586" spans="1:3" x14ac:dyDescent="0.25">
      <c r="A1586">
        <v>40009967</v>
      </c>
      <c r="B1586" s="56">
        <v>155143.113048</v>
      </c>
      <c r="C1586" t="s">
        <v>82</v>
      </c>
    </row>
    <row r="1587" spans="1:3" x14ac:dyDescent="0.25">
      <c r="A1587">
        <v>40009965</v>
      </c>
      <c r="B1587" s="56">
        <v>168020.75139300001</v>
      </c>
      <c r="C1587" t="s">
        <v>84</v>
      </c>
    </row>
    <row r="1588" spans="1:3" x14ac:dyDescent="0.25">
      <c r="A1588">
        <v>40012655</v>
      </c>
      <c r="B1588" s="56">
        <v>105451.694164</v>
      </c>
      <c r="C1588" t="s">
        <v>82</v>
      </c>
    </row>
    <row r="1589" spans="1:3" x14ac:dyDescent="0.25">
      <c r="A1589">
        <v>42751717</v>
      </c>
      <c r="B1589" s="56">
        <v>69980.812424999996</v>
      </c>
      <c r="C1589" t="s">
        <v>82</v>
      </c>
    </row>
    <row r="1590" spans="1:3" x14ac:dyDescent="0.25">
      <c r="A1590">
        <v>40013769</v>
      </c>
      <c r="B1590" s="56">
        <v>70006.091759999996</v>
      </c>
      <c r="C1590" t="s">
        <v>82</v>
      </c>
    </row>
    <row r="1591" spans="1:3" x14ac:dyDescent="0.25">
      <c r="A1591">
        <v>40013771</v>
      </c>
      <c r="B1591" s="56">
        <v>191538.13698499999</v>
      </c>
      <c r="C1591" t="s">
        <v>82</v>
      </c>
    </row>
    <row r="1592" spans="1:3" x14ac:dyDescent="0.25">
      <c r="A1592">
        <v>40013771</v>
      </c>
      <c r="B1592" s="56">
        <v>191538.13698499999</v>
      </c>
      <c r="C1592" t="s">
        <v>82</v>
      </c>
    </row>
    <row r="1593" spans="1:3" x14ac:dyDescent="0.25">
      <c r="A1593">
        <v>40013795</v>
      </c>
      <c r="B1593" s="56">
        <v>176791.791555</v>
      </c>
      <c r="C1593" t="s">
        <v>82</v>
      </c>
    </row>
    <row r="1594" spans="1:3" x14ac:dyDescent="0.25">
      <c r="A1594">
        <v>41952826</v>
      </c>
      <c r="B1594" s="56">
        <v>199877.43617999999</v>
      </c>
      <c r="C1594" t="s">
        <v>82</v>
      </c>
    </row>
    <row r="1595" spans="1:3" x14ac:dyDescent="0.25">
      <c r="A1595">
        <v>40011401</v>
      </c>
      <c r="B1595" s="56">
        <v>108754.25543400001</v>
      </c>
      <c r="C1595" t="s">
        <v>82</v>
      </c>
    </row>
    <row r="1596" spans="1:3" x14ac:dyDescent="0.25">
      <c r="A1596">
        <v>40013915</v>
      </c>
      <c r="B1596" s="56">
        <v>18719.814914999999</v>
      </c>
      <c r="C1596" t="s">
        <v>87</v>
      </c>
    </row>
    <row r="1597" spans="1:3" x14ac:dyDescent="0.25">
      <c r="A1597">
        <v>42424684</v>
      </c>
      <c r="B1597" s="56">
        <v>146752.45372799999</v>
      </c>
      <c r="C1597" t="s">
        <v>82</v>
      </c>
    </row>
    <row r="1598" spans="1:3" x14ac:dyDescent="0.25">
      <c r="A1598">
        <v>40012575</v>
      </c>
      <c r="B1598" s="56">
        <v>47723.200111999999</v>
      </c>
      <c r="C1598" t="s">
        <v>82</v>
      </c>
    </row>
    <row r="1599" spans="1:3" x14ac:dyDescent="0.25">
      <c r="A1599">
        <v>40012585</v>
      </c>
      <c r="B1599" s="56">
        <v>134724.501644</v>
      </c>
      <c r="C1599" t="s">
        <v>82</v>
      </c>
    </row>
    <row r="1600" spans="1:3" x14ac:dyDescent="0.25">
      <c r="A1600">
        <v>41231250</v>
      </c>
      <c r="B1600" s="56">
        <v>480.000045</v>
      </c>
      <c r="C1600" t="s">
        <v>83</v>
      </c>
    </row>
    <row r="1601" spans="1:3" x14ac:dyDescent="0.25">
      <c r="A1601">
        <v>40018765</v>
      </c>
      <c r="B1601" s="56">
        <v>27218.739933000001</v>
      </c>
      <c r="C1601" t="s">
        <v>85</v>
      </c>
    </row>
    <row r="1602" spans="1:3" x14ac:dyDescent="0.25">
      <c r="A1602">
        <v>40014941</v>
      </c>
      <c r="B1602" s="56">
        <v>7765.7045099999996</v>
      </c>
      <c r="C1602" t="s">
        <v>87</v>
      </c>
    </row>
    <row r="1603" spans="1:3" x14ac:dyDescent="0.25">
      <c r="A1603">
        <v>40016869</v>
      </c>
      <c r="B1603" s="56">
        <v>25930.211039999998</v>
      </c>
      <c r="C1603" t="s">
        <v>82</v>
      </c>
    </row>
    <row r="1604" spans="1:3" x14ac:dyDescent="0.25">
      <c r="A1604">
        <v>40020883</v>
      </c>
      <c r="B1604" s="56">
        <v>33533.410367999997</v>
      </c>
      <c r="C1604" t="s">
        <v>82</v>
      </c>
    </row>
    <row r="1605" spans="1:3" x14ac:dyDescent="0.25">
      <c r="A1605">
        <v>40016871</v>
      </c>
      <c r="B1605" s="56">
        <v>6963.9673560000001</v>
      </c>
      <c r="C1605" t="s">
        <v>87</v>
      </c>
    </row>
    <row r="1606" spans="1:3" x14ac:dyDescent="0.25">
      <c r="A1606">
        <v>40016871</v>
      </c>
      <c r="B1606" s="56">
        <v>6963.9673560000001</v>
      </c>
      <c r="C1606" t="s">
        <v>87</v>
      </c>
    </row>
    <row r="1607" spans="1:3" x14ac:dyDescent="0.25">
      <c r="A1607">
        <v>40016873</v>
      </c>
      <c r="B1607" s="56">
        <v>25310.217455999998</v>
      </c>
      <c r="C1607" t="s">
        <v>82</v>
      </c>
    </row>
    <row r="1608" spans="1:3" x14ac:dyDescent="0.25">
      <c r="A1608">
        <v>40031831</v>
      </c>
      <c r="B1608" s="56">
        <v>13558.49208</v>
      </c>
      <c r="C1608" t="s">
        <v>87</v>
      </c>
    </row>
    <row r="1609" spans="1:3" x14ac:dyDescent="0.25">
      <c r="A1609">
        <v>42971308</v>
      </c>
      <c r="B1609" s="56">
        <v>167.904516</v>
      </c>
      <c r="C1609" t="s">
        <v>83</v>
      </c>
    </row>
    <row r="1610" spans="1:3" x14ac:dyDescent="0.25">
      <c r="A1610">
        <v>40024445</v>
      </c>
      <c r="B1610" s="56">
        <v>12258.147405</v>
      </c>
      <c r="C1610" t="s">
        <v>87</v>
      </c>
    </row>
    <row r="1611" spans="1:3" x14ac:dyDescent="0.25">
      <c r="A1611">
        <v>40024445</v>
      </c>
      <c r="B1611" s="56">
        <v>12258.147405</v>
      </c>
      <c r="C1611" t="s">
        <v>87</v>
      </c>
    </row>
    <row r="1612" spans="1:3" x14ac:dyDescent="0.25">
      <c r="A1612">
        <v>40031835</v>
      </c>
      <c r="B1612" s="56">
        <v>14988.423626</v>
      </c>
      <c r="C1612" t="s">
        <v>87</v>
      </c>
    </row>
    <row r="1613" spans="1:3" x14ac:dyDescent="0.25">
      <c r="A1613">
        <v>40031835</v>
      </c>
      <c r="B1613" s="56">
        <v>14988.423626</v>
      </c>
      <c r="C1613" t="s">
        <v>87</v>
      </c>
    </row>
    <row r="1614" spans="1:3" x14ac:dyDescent="0.25">
      <c r="A1614">
        <v>40031837</v>
      </c>
      <c r="B1614" s="56">
        <v>16085.464695000001</v>
      </c>
      <c r="C1614" t="s">
        <v>87</v>
      </c>
    </row>
    <row r="1615" spans="1:3" x14ac:dyDescent="0.25">
      <c r="A1615">
        <v>40031837</v>
      </c>
      <c r="B1615" s="56">
        <v>16085.464695000001</v>
      </c>
      <c r="C1615" t="s">
        <v>87</v>
      </c>
    </row>
    <row r="1616" spans="1:3" x14ac:dyDescent="0.25">
      <c r="A1616">
        <v>40031839</v>
      </c>
      <c r="B1616" s="56">
        <v>19379.560904999998</v>
      </c>
      <c r="C1616" t="s">
        <v>87</v>
      </c>
    </row>
    <row r="1617" spans="1:3" x14ac:dyDescent="0.25">
      <c r="A1617">
        <v>40020935</v>
      </c>
      <c r="B1617" s="56">
        <v>13130.085474</v>
      </c>
      <c r="C1617" t="s">
        <v>87</v>
      </c>
    </row>
    <row r="1618" spans="1:3" x14ac:dyDescent="0.25">
      <c r="A1618">
        <v>40020935</v>
      </c>
      <c r="B1618" s="56">
        <v>13130.085474</v>
      </c>
      <c r="C1618" t="s">
        <v>87</v>
      </c>
    </row>
    <row r="1619" spans="1:3" x14ac:dyDescent="0.25">
      <c r="A1619">
        <v>40020941</v>
      </c>
      <c r="B1619" s="56">
        <v>20307.315302999999</v>
      </c>
      <c r="C1619" t="s">
        <v>87</v>
      </c>
    </row>
    <row r="1620" spans="1:3" x14ac:dyDescent="0.25">
      <c r="A1620">
        <v>40020943</v>
      </c>
      <c r="B1620" s="56">
        <v>12501.338454000001</v>
      </c>
      <c r="C1620" t="s">
        <v>87</v>
      </c>
    </row>
    <row r="1621" spans="1:3" x14ac:dyDescent="0.25">
      <c r="A1621">
        <v>40020945</v>
      </c>
      <c r="B1621" s="56">
        <v>16555.053833999998</v>
      </c>
      <c r="C1621" t="s">
        <v>87</v>
      </c>
    </row>
    <row r="1622" spans="1:3" x14ac:dyDescent="0.25">
      <c r="A1622">
        <v>40020951</v>
      </c>
      <c r="B1622" s="56">
        <v>15344.873874000001</v>
      </c>
      <c r="C1622" t="s">
        <v>87</v>
      </c>
    </row>
    <row r="1623" spans="1:3" x14ac:dyDescent="0.25">
      <c r="A1623">
        <v>40020953</v>
      </c>
      <c r="B1623" s="56">
        <v>13461.712308</v>
      </c>
      <c r="C1623" t="s">
        <v>87</v>
      </c>
    </row>
    <row r="1624" spans="1:3" x14ac:dyDescent="0.25">
      <c r="A1624">
        <v>40020953</v>
      </c>
      <c r="B1624" s="56">
        <v>13461.712308</v>
      </c>
      <c r="C1624" t="s">
        <v>87</v>
      </c>
    </row>
    <row r="1625" spans="1:3" x14ac:dyDescent="0.25">
      <c r="A1625">
        <v>40020957</v>
      </c>
      <c r="B1625" s="56">
        <v>12090.633884999999</v>
      </c>
      <c r="C1625" t="s">
        <v>87</v>
      </c>
    </row>
    <row r="1626" spans="1:3" x14ac:dyDescent="0.25">
      <c r="A1626">
        <v>40019459</v>
      </c>
      <c r="B1626" s="56">
        <v>7040.7021959999984</v>
      </c>
      <c r="C1626" t="s">
        <v>87</v>
      </c>
    </row>
    <row r="1627" spans="1:3" x14ac:dyDescent="0.25">
      <c r="A1627">
        <v>40016879</v>
      </c>
      <c r="B1627" s="56">
        <v>29292.046272</v>
      </c>
      <c r="C1627" t="s">
        <v>87</v>
      </c>
    </row>
    <row r="1628" spans="1:3" x14ac:dyDescent="0.25">
      <c r="A1628">
        <v>40022855</v>
      </c>
      <c r="B1628" s="56">
        <v>4122.6374400000004</v>
      </c>
      <c r="C1628" t="s">
        <v>87</v>
      </c>
    </row>
    <row r="1629" spans="1:3" x14ac:dyDescent="0.25">
      <c r="A1629">
        <v>40025961</v>
      </c>
      <c r="B1629" s="56">
        <v>14861.648241000001</v>
      </c>
      <c r="C1629" t="s">
        <v>85</v>
      </c>
    </row>
    <row r="1630" spans="1:3" x14ac:dyDescent="0.25">
      <c r="A1630">
        <v>40020963</v>
      </c>
      <c r="B1630" s="56">
        <v>16493.474150999999</v>
      </c>
      <c r="C1630" t="s">
        <v>87</v>
      </c>
    </row>
    <row r="1631" spans="1:3" x14ac:dyDescent="0.25">
      <c r="A1631">
        <v>40032195</v>
      </c>
      <c r="B1631" s="56">
        <v>22860.878634000001</v>
      </c>
      <c r="C1631" t="s">
        <v>87</v>
      </c>
    </row>
    <row r="1632" spans="1:3" x14ac:dyDescent="0.25">
      <c r="A1632">
        <v>40021639</v>
      </c>
      <c r="B1632" s="56">
        <v>793.65290399999992</v>
      </c>
      <c r="C1632" t="s">
        <v>87</v>
      </c>
    </row>
    <row r="1633" spans="1:3" x14ac:dyDescent="0.25">
      <c r="A1633">
        <v>40016887</v>
      </c>
      <c r="B1633" s="56">
        <v>21797.896212</v>
      </c>
      <c r="C1633" t="s">
        <v>87</v>
      </c>
    </row>
    <row r="1634" spans="1:3" x14ac:dyDescent="0.25">
      <c r="A1634">
        <v>40016887</v>
      </c>
      <c r="B1634" s="56">
        <v>21797.896212</v>
      </c>
      <c r="C1634" t="s">
        <v>87</v>
      </c>
    </row>
    <row r="1635" spans="1:3" x14ac:dyDescent="0.25">
      <c r="A1635">
        <v>40014431</v>
      </c>
      <c r="B1635" s="56">
        <v>11792.784073999999</v>
      </c>
      <c r="C1635" t="s">
        <v>87</v>
      </c>
    </row>
    <row r="1636" spans="1:3" x14ac:dyDescent="0.25">
      <c r="A1636">
        <v>40014435</v>
      </c>
      <c r="B1636" s="56">
        <v>12658.904355999999</v>
      </c>
      <c r="C1636" t="s">
        <v>87</v>
      </c>
    </row>
    <row r="1637" spans="1:3" x14ac:dyDescent="0.25">
      <c r="A1637">
        <v>40016889</v>
      </c>
      <c r="B1637" s="56">
        <v>17244.217584000002</v>
      </c>
      <c r="C1637" t="s">
        <v>82</v>
      </c>
    </row>
    <row r="1638" spans="1:3" x14ac:dyDescent="0.25">
      <c r="A1638">
        <v>40020885</v>
      </c>
      <c r="B1638" s="56">
        <v>22992.441419999999</v>
      </c>
      <c r="C1638" t="s">
        <v>87</v>
      </c>
    </row>
    <row r="1639" spans="1:3" x14ac:dyDescent="0.25">
      <c r="A1639">
        <v>40025967</v>
      </c>
      <c r="B1639" s="56">
        <v>3936.9189419999998</v>
      </c>
      <c r="C1639" t="s">
        <v>87</v>
      </c>
    </row>
    <row r="1640" spans="1:3" x14ac:dyDescent="0.25">
      <c r="A1640">
        <v>40025533</v>
      </c>
      <c r="B1640" s="56">
        <v>18902.973600000001</v>
      </c>
      <c r="C1640" t="s">
        <v>87</v>
      </c>
    </row>
    <row r="1641" spans="1:3" x14ac:dyDescent="0.25">
      <c r="A1641">
        <v>40020979</v>
      </c>
      <c r="B1641" s="56">
        <v>1026.083322</v>
      </c>
      <c r="C1641" t="s">
        <v>87</v>
      </c>
    </row>
    <row r="1642" spans="1:3" x14ac:dyDescent="0.25">
      <c r="A1642">
        <v>40017695</v>
      </c>
      <c r="B1642" s="56">
        <v>15084.105992999999</v>
      </c>
      <c r="C1642" t="s">
        <v>87</v>
      </c>
    </row>
    <row r="1643" spans="1:3" x14ac:dyDescent="0.25">
      <c r="A1643">
        <v>40030335</v>
      </c>
      <c r="B1643" s="56">
        <v>9659.3981349999995</v>
      </c>
      <c r="C1643" t="s">
        <v>87</v>
      </c>
    </row>
    <row r="1644" spans="1:3" x14ac:dyDescent="0.25">
      <c r="A1644">
        <v>40016891</v>
      </c>
      <c r="B1644" s="56">
        <v>16630.951391999999</v>
      </c>
      <c r="C1644" t="s">
        <v>87</v>
      </c>
    </row>
    <row r="1645" spans="1:3" x14ac:dyDescent="0.25">
      <c r="A1645">
        <v>40030229</v>
      </c>
      <c r="B1645" s="56">
        <v>16573.690685000001</v>
      </c>
      <c r="C1645" t="s">
        <v>87</v>
      </c>
    </row>
    <row r="1646" spans="1:3" x14ac:dyDescent="0.25">
      <c r="A1646">
        <v>40030225</v>
      </c>
      <c r="B1646" s="56">
        <v>20863.119545000001</v>
      </c>
      <c r="C1646" t="s">
        <v>87</v>
      </c>
    </row>
    <row r="1647" spans="1:3" x14ac:dyDescent="0.25">
      <c r="A1647">
        <v>42754222</v>
      </c>
      <c r="B1647" s="56">
        <v>19339.765800000001</v>
      </c>
      <c r="C1647" t="s">
        <v>87</v>
      </c>
    </row>
    <row r="1648" spans="1:3" x14ac:dyDescent="0.25">
      <c r="A1648">
        <v>40026949</v>
      </c>
      <c r="B1648" s="56">
        <v>6965.3871539999991</v>
      </c>
      <c r="C1648" t="s">
        <v>82</v>
      </c>
    </row>
    <row r="1649" spans="1:3" x14ac:dyDescent="0.25">
      <c r="A1649">
        <v>40028275</v>
      </c>
      <c r="B1649" s="56">
        <v>19051.624776000001</v>
      </c>
      <c r="C1649" t="s">
        <v>87</v>
      </c>
    </row>
    <row r="1650" spans="1:3" x14ac:dyDescent="0.25">
      <c r="A1650">
        <v>40030053</v>
      </c>
      <c r="B1650" s="56">
        <v>17139.998812000002</v>
      </c>
      <c r="C1650" t="s">
        <v>87</v>
      </c>
    </row>
    <row r="1651" spans="1:3" x14ac:dyDescent="0.25">
      <c r="A1651">
        <v>40029555</v>
      </c>
      <c r="B1651" s="56">
        <v>16076.637675</v>
      </c>
      <c r="C1651" t="s">
        <v>87</v>
      </c>
    </row>
    <row r="1652" spans="1:3" x14ac:dyDescent="0.25">
      <c r="A1652">
        <v>40029557</v>
      </c>
      <c r="B1652" s="56">
        <v>15893.146851</v>
      </c>
      <c r="C1652" t="s">
        <v>87</v>
      </c>
    </row>
    <row r="1653" spans="1:3" x14ac:dyDescent="0.25">
      <c r="A1653">
        <v>40029557</v>
      </c>
      <c r="B1653" s="56">
        <v>15893.146851</v>
      </c>
      <c r="C1653" t="s">
        <v>87</v>
      </c>
    </row>
    <row r="1654" spans="1:3" x14ac:dyDescent="0.25">
      <c r="A1654">
        <v>40025639</v>
      </c>
      <c r="B1654" s="56">
        <v>27751.176287999999</v>
      </c>
      <c r="C1654" t="s">
        <v>87</v>
      </c>
    </row>
    <row r="1655" spans="1:3" x14ac:dyDescent="0.25">
      <c r="A1655">
        <v>40031909</v>
      </c>
      <c r="B1655" s="56">
        <v>10197.052245000001</v>
      </c>
      <c r="C1655" t="s">
        <v>87</v>
      </c>
    </row>
    <row r="1656" spans="1:3" x14ac:dyDescent="0.25">
      <c r="A1656">
        <v>40029561</v>
      </c>
      <c r="B1656" s="56">
        <v>16545.398249999998</v>
      </c>
      <c r="C1656" t="s">
        <v>87</v>
      </c>
    </row>
    <row r="1657" spans="1:3" x14ac:dyDescent="0.25">
      <c r="A1657">
        <v>40029571</v>
      </c>
      <c r="B1657" s="56">
        <v>16098.016874999999</v>
      </c>
      <c r="C1657" t="s">
        <v>87</v>
      </c>
    </row>
    <row r="1658" spans="1:3" x14ac:dyDescent="0.25">
      <c r="A1658">
        <v>40029573</v>
      </c>
      <c r="B1658" s="56">
        <v>17333.972399999999</v>
      </c>
      <c r="C1658" t="s">
        <v>87</v>
      </c>
    </row>
    <row r="1659" spans="1:3" x14ac:dyDescent="0.25">
      <c r="A1659">
        <v>40029575</v>
      </c>
      <c r="B1659" s="56">
        <v>29304.565724999989</v>
      </c>
      <c r="C1659" t="s">
        <v>82</v>
      </c>
    </row>
    <row r="1660" spans="1:3" x14ac:dyDescent="0.25">
      <c r="A1660">
        <v>40029577</v>
      </c>
      <c r="B1660" s="56">
        <v>18122.723399999999</v>
      </c>
      <c r="C1660" t="s">
        <v>87</v>
      </c>
    </row>
    <row r="1661" spans="1:3" x14ac:dyDescent="0.25">
      <c r="A1661">
        <v>40029585</v>
      </c>
      <c r="B1661" s="56">
        <v>10464.833474999999</v>
      </c>
      <c r="C1661" t="s">
        <v>87</v>
      </c>
    </row>
    <row r="1662" spans="1:3" x14ac:dyDescent="0.25">
      <c r="A1662">
        <v>40029597</v>
      </c>
      <c r="B1662" s="56">
        <v>21752.294549999999</v>
      </c>
      <c r="C1662" t="s">
        <v>87</v>
      </c>
    </row>
    <row r="1663" spans="1:3" x14ac:dyDescent="0.25">
      <c r="A1663">
        <v>40029601</v>
      </c>
      <c r="B1663" s="56">
        <v>16003.7853</v>
      </c>
      <c r="C1663" t="s">
        <v>87</v>
      </c>
    </row>
    <row r="1664" spans="1:3" x14ac:dyDescent="0.25">
      <c r="A1664">
        <v>40030885</v>
      </c>
      <c r="B1664" s="56">
        <v>16025.023971000001</v>
      </c>
      <c r="C1664" t="s">
        <v>87</v>
      </c>
    </row>
    <row r="1665" spans="1:3" x14ac:dyDescent="0.25">
      <c r="A1665">
        <v>40029603</v>
      </c>
      <c r="B1665" s="56">
        <v>6718.4823749999996</v>
      </c>
      <c r="C1665" t="s">
        <v>87</v>
      </c>
    </row>
    <row r="1666" spans="1:3" x14ac:dyDescent="0.25">
      <c r="A1666">
        <v>40030887</v>
      </c>
      <c r="B1666" s="56">
        <v>15789.228542999999</v>
      </c>
      <c r="C1666" t="s">
        <v>87</v>
      </c>
    </row>
    <row r="1667" spans="1:3" x14ac:dyDescent="0.25">
      <c r="A1667">
        <v>40029607</v>
      </c>
      <c r="B1667" s="56">
        <v>23398.88595</v>
      </c>
      <c r="C1667" t="s">
        <v>87</v>
      </c>
    </row>
    <row r="1668" spans="1:3" x14ac:dyDescent="0.25">
      <c r="A1668">
        <v>40029611</v>
      </c>
      <c r="B1668" s="56">
        <v>17418.17265</v>
      </c>
      <c r="C1668" t="s">
        <v>87</v>
      </c>
    </row>
    <row r="1669" spans="1:3" x14ac:dyDescent="0.25">
      <c r="A1669">
        <v>40029613</v>
      </c>
      <c r="B1669" s="56">
        <v>19338.085725000001</v>
      </c>
      <c r="C1669" t="s">
        <v>87</v>
      </c>
    </row>
    <row r="1670" spans="1:3" x14ac:dyDescent="0.25">
      <c r="A1670">
        <v>40029621</v>
      </c>
      <c r="B1670" s="56">
        <v>19820.709374999999</v>
      </c>
      <c r="C1670" t="s">
        <v>87</v>
      </c>
    </row>
    <row r="1671" spans="1:3" x14ac:dyDescent="0.25">
      <c r="A1671">
        <v>41228495</v>
      </c>
      <c r="B1671" s="56">
        <v>480.000045</v>
      </c>
      <c r="C1671" t="s">
        <v>83</v>
      </c>
    </row>
    <row r="1672" spans="1:3" x14ac:dyDescent="0.25">
      <c r="A1672">
        <v>40014449</v>
      </c>
      <c r="B1672" s="56">
        <v>20424.496424000001</v>
      </c>
      <c r="C1672" t="s">
        <v>87</v>
      </c>
    </row>
    <row r="1673" spans="1:3" x14ac:dyDescent="0.25">
      <c r="A1673">
        <v>40014451</v>
      </c>
      <c r="B1673" s="56">
        <v>19226.876681999998</v>
      </c>
      <c r="C1673" t="s">
        <v>87</v>
      </c>
    </row>
    <row r="1674" spans="1:3" x14ac:dyDescent="0.25">
      <c r="A1674">
        <v>40014451</v>
      </c>
      <c r="B1674" s="56">
        <v>19226.876681999998</v>
      </c>
      <c r="C1674" t="s">
        <v>87</v>
      </c>
    </row>
    <row r="1675" spans="1:3" x14ac:dyDescent="0.25">
      <c r="A1675">
        <v>40031969</v>
      </c>
      <c r="B1675" s="56">
        <v>19155.035205</v>
      </c>
      <c r="C1675" t="s">
        <v>87</v>
      </c>
    </row>
    <row r="1676" spans="1:3" x14ac:dyDescent="0.25">
      <c r="A1676">
        <v>40014453</v>
      </c>
      <c r="B1676" s="56">
        <v>22097.050729999999</v>
      </c>
      <c r="C1676" t="s">
        <v>87</v>
      </c>
    </row>
    <row r="1677" spans="1:3" x14ac:dyDescent="0.25">
      <c r="A1677">
        <v>40014453</v>
      </c>
      <c r="B1677" s="56">
        <v>22097.050729999999</v>
      </c>
      <c r="C1677" t="s">
        <v>87</v>
      </c>
    </row>
    <row r="1678" spans="1:3" x14ac:dyDescent="0.25">
      <c r="A1678">
        <v>40029623</v>
      </c>
      <c r="B1678" s="56">
        <v>10976.637375</v>
      </c>
      <c r="C1678" t="s">
        <v>87</v>
      </c>
    </row>
    <row r="1679" spans="1:3" x14ac:dyDescent="0.25">
      <c r="A1679">
        <v>40029631</v>
      </c>
      <c r="B1679" s="56">
        <v>14522.047575000001</v>
      </c>
      <c r="C1679" t="s">
        <v>87</v>
      </c>
    </row>
    <row r="1680" spans="1:3" x14ac:dyDescent="0.25">
      <c r="A1680">
        <v>40019305</v>
      </c>
      <c r="B1680" s="56">
        <v>6412.9646789999997</v>
      </c>
      <c r="C1680" t="s">
        <v>87</v>
      </c>
    </row>
    <row r="1681" spans="1:3" x14ac:dyDescent="0.25">
      <c r="A1681">
        <v>40014457</v>
      </c>
      <c r="B1681" s="56">
        <v>15637.758707999999</v>
      </c>
      <c r="C1681" t="s">
        <v>87</v>
      </c>
    </row>
    <row r="1682" spans="1:3" x14ac:dyDescent="0.25">
      <c r="A1682">
        <v>40029641</v>
      </c>
      <c r="B1682" s="56">
        <v>17024.013299999999</v>
      </c>
      <c r="C1682" t="s">
        <v>87</v>
      </c>
    </row>
    <row r="1683" spans="1:3" x14ac:dyDescent="0.25">
      <c r="A1683">
        <v>40022941</v>
      </c>
      <c r="B1683" s="56">
        <v>24459.217632</v>
      </c>
      <c r="C1683" t="s">
        <v>87</v>
      </c>
    </row>
    <row r="1684" spans="1:3" x14ac:dyDescent="0.25">
      <c r="A1684">
        <v>40026971</v>
      </c>
      <c r="B1684" s="56">
        <v>8018.1662219999998</v>
      </c>
      <c r="C1684" t="s">
        <v>87</v>
      </c>
    </row>
    <row r="1685" spans="1:3" x14ac:dyDescent="0.25">
      <c r="A1685">
        <v>40022945</v>
      </c>
      <c r="B1685" s="56">
        <v>7022.4680639999997</v>
      </c>
      <c r="C1685" t="s">
        <v>87</v>
      </c>
    </row>
    <row r="1686" spans="1:3" x14ac:dyDescent="0.25">
      <c r="A1686">
        <v>40029643</v>
      </c>
      <c r="B1686" s="56">
        <v>14319.259575</v>
      </c>
      <c r="C1686" t="s">
        <v>87</v>
      </c>
    </row>
    <row r="1687" spans="1:3" x14ac:dyDescent="0.25">
      <c r="A1687">
        <v>40029645</v>
      </c>
      <c r="B1687" s="56">
        <v>19295.134470000001</v>
      </c>
      <c r="C1687" t="s">
        <v>87</v>
      </c>
    </row>
    <row r="1688" spans="1:3" x14ac:dyDescent="0.25">
      <c r="A1688">
        <v>40029647</v>
      </c>
      <c r="B1688" s="56">
        <v>32820.284775</v>
      </c>
      <c r="C1688" t="s">
        <v>87</v>
      </c>
    </row>
    <row r="1689" spans="1:3" x14ac:dyDescent="0.25">
      <c r="A1689">
        <v>40029651</v>
      </c>
      <c r="B1689" s="56">
        <v>99.064852000000002</v>
      </c>
      <c r="C1689" t="s">
        <v>87</v>
      </c>
    </row>
    <row r="1690" spans="1:3" x14ac:dyDescent="0.25">
      <c r="A1690">
        <v>40029659</v>
      </c>
      <c r="B1690" s="56">
        <v>20035.808099999998</v>
      </c>
      <c r="C1690" t="s">
        <v>87</v>
      </c>
    </row>
    <row r="1691" spans="1:3" x14ac:dyDescent="0.25">
      <c r="A1691">
        <v>40029665</v>
      </c>
      <c r="B1691" s="56">
        <v>15602.925300000001</v>
      </c>
      <c r="C1691" t="s">
        <v>87</v>
      </c>
    </row>
    <row r="1692" spans="1:3" x14ac:dyDescent="0.25">
      <c r="A1692">
        <v>40029673</v>
      </c>
      <c r="B1692" s="56">
        <v>15474.384824999999</v>
      </c>
      <c r="C1692" t="s">
        <v>87</v>
      </c>
    </row>
    <row r="1693" spans="1:3" x14ac:dyDescent="0.25">
      <c r="A1693">
        <v>40029677</v>
      </c>
      <c r="B1693" s="56">
        <v>12117.86025</v>
      </c>
      <c r="C1693" t="s">
        <v>82</v>
      </c>
    </row>
    <row r="1694" spans="1:3" x14ac:dyDescent="0.25">
      <c r="A1694">
        <v>40022949</v>
      </c>
      <c r="B1694" s="56">
        <v>11837.827896000001</v>
      </c>
      <c r="C1694" t="s">
        <v>87</v>
      </c>
    </row>
    <row r="1695" spans="1:3" x14ac:dyDescent="0.25">
      <c r="A1695">
        <v>40014461</v>
      </c>
      <c r="B1695" s="56">
        <v>12550.080943999999</v>
      </c>
      <c r="C1695" t="s">
        <v>87</v>
      </c>
    </row>
    <row r="1696" spans="1:3" x14ac:dyDescent="0.25">
      <c r="A1696">
        <v>40023697</v>
      </c>
      <c r="B1696" s="56">
        <v>9648.6333180000001</v>
      </c>
      <c r="C1696" t="s">
        <v>87</v>
      </c>
    </row>
    <row r="1697" spans="1:3" x14ac:dyDescent="0.25">
      <c r="A1697">
        <v>40028291</v>
      </c>
      <c r="B1697" s="56">
        <v>13479.576236000001</v>
      </c>
      <c r="C1697" t="s">
        <v>87</v>
      </c>
    </row>
    <row r="1698" spans="1:3" x14ac:dyDescent="0.25">
      <c r="A1698">
        <v>40023699</v>
      </c>
      <c r="B1698" s="56">
        <v>12623.760962</v>
      </c>
      <c r="C1698" t="s">
        <v>87</v>
      </c>
    </row>
    <row r="1699" spans="1:3" x14ac:dyDescent="0.25">
      <c r="A1699">
        <v>40030907</v>
      </c>
      <c r="B1699" s="56">
        <v>20018.209959</v>
      </c>
      <c r="C1699" t="s">
        <v>87</v>
      </c>
    </row>
    <row r="1700" spans="1:3" x14ac:dyDescent="0.25">
      <c r="A1700">
        <v>40023701</v>
      </c>
      <c r="B1700" s="56">
        <v>20812.131010000001</v>
      </c>
      <c r="C1700" t="s">
        <v>87</v>
      </c>
    </row>
    <row r="1701" spans="1:3" x14ac:dyDescent="0.25">
      <c r="A1701">
        <v>40023701</v>
      </c>
      <c r="B1701" s="56">
        <v>20812.131010000001</v>
      </c>
      <c r="C1701" t="s">
        <v>87</v>
      </c>
    </row>
    <row r="1702" spans="1:3" x14ac:dyDescent="0.25">
      <c r="A1702">
        <v>40023703</v>
      </c>
      <c r="B1702" s="56">
        <v>29980.301137999999</v>
      </c>
      <c r="C1702" t="s">
        <v>85</v>
      </c>
    </row>
    <row r="1703" spans="1:3" x14ac:dyDescent="0.25">
      <c r="A1703">
        <v>40022953</v>
      </c>
      <c r="B1703" s="56">
        <v>16540.374179999999</v>
      </c>
      <c r="C1703" t="s">
        <v>82</v>
      </c>
    </row>
    <row r="1704" spans="1:3" x14ac:dyDescent="0.25">
      <c r="A1704">
        <v>40020901</v>
      </c>
      <c r="B1704" s="56">
        <v>13914.214656</v>
      </c>
      <c r="C1704" t="s">
        <v>82</v>
      </c>
    </row>
    <row r="1705" spans="1:3" x14ac:dyDescent="0.25">
      <c r="A1705">
        <v>40022955</v>
      </c>
      <c r="B1705" s="56">
        <v>11620.368252</v>
      </c>
      <c r="C1705" t="s">
        <v>87</v>
      </c>
    </row>
    <row r="1706" spans="1:3" x14ac:dyDescent="0.25">
      <c r="A1706">
        <v>40026979</v>
      </c>
      <c r="B1706" s="56">
        <v>957.05982899999992</v>
      </c>
      <c r="C1706" t="s">
        <v>87</v>
      </c>
    </row>
    <row r="1707" spans="1:3" x14ac:dyDescent="0.25">
      <c r="A1707">
        <v>40023711</v>
      </c>
      <c r="B1707" s="56">
        <v>12811.443444</v>
      </c>
      <c r="C1707" t="s">
        <v>87</v>
      </c>
    </row>
    <row r="1708" spans="1:3" x14ac:dyDescent="0.25">
      <c r="A1708">
        <v>40018287</v>
      </c>
      <c r="B1708" s="56">
        <v>21136.721809999999</v>
      </c>
      <c r="C1708" t="s">
        <v>82</v>
      </c>
    </row>
    <row r="1709" spans="1:3" x14ac:dyDescent="0.25">
      <c r="A1709">
        <v>40023715</v>
      </c>
      <c r="B1709" s="56">
        <v>38.267702</v>
      </c>
      <c r="C1709" t="s">
        <v>87</v>
      </c>
    </row>
    <row r="1710" spans="1:3" x14ac:dyDescent="0.25">
      <c r="A1710">
        <v>40029691</v>
      </c>
      <c r="B1710" s="56">
        <v>32755.154849999999</v>
      </c>
      <c r="C1710" t="s">
        <v>82</v>
      </c>
    </row>
    <row r="1711" spans="1:3" x14ac:dyDescent="0.25">
      <c r="A1711">
        <v>40026987</v>
      </c>
      <c r="B1711" s="56">
        <v>7219.9964059999984</v>
      </c>
      <c r="C1711" t="s">
        <v>87</v>
      </c>
    </row>
    <row r="1712" spans="1:3" x14ac:dyDescent="0.25">
      <c r="A1712">
        <v>40020905</v>
      </c>
      <c r="B1712" s="56">
        <v>31891.675685999999</v>
      </c>
      <c r="C1712" t="s">
        <v>87</v>
      </c>
    </row>
    <row r="1713" spans="1:3" x14ac:dyDescent="0.25">
      <c r="A1713">
        <v>40019473</v>
      </c>
      <c r="B1713" s="56">
        <v>13414.510394999999</v>
      </c>
      <c r="C1713" t="s">
        <v>87</v>
      </c>
    </row>
    <row r="1714" spans="1:3" x14ac:dyDescent="0.25">
      <c r="A1714">
        <v>40023717</v>
      </c>
      <c r="B1714" s="56">
        <v>13613.32128</v>
      </c>
      <c r="C1714" t="s">
        <v>87</v>
      </c>
    </row>
    <row r="1715" spans="1:3" x14ac:dyDescent="0.25">
      <c r="A1715">
        <v>40030911</v>
      </c>
      <c r="B1715" s="56">
        <v>17407.441458000001</v>
      </c>
      <c r="C1715" t="s">
        <v>87</v>
      </c>
    </row>
    <row r="1716" spans="1:3" x14ac:dyDescent="0.25">
      <c r="A1716">
        <v>40026995</v>
      </c>
      <c r="B1716" s="56">
        <v>25025.640552000001</v>
      </c>
      <c r="C1716" t="s">
        <v>87</v>
      </c>
    </row>
    <row r="1717" spans="1:3" x14ac:dyDescent="0.25">
      <c r="A1717">
        <v>40018289</v>
      </c>
      <c r="B1717" s="56">
        <v>17824.320208000001</v>
      </c>
      <c r="C1717" t="s">
        <v>87</v>
      </c>
    </row>
    <row r="1718" spans="1:3" x14ac:dyDescent="0.25">
      <c r="A1718">
        <v>40029725</v>
      </c>
      <c r="B1718" s="56">
        <v>18573.985649999999</v>
      </c>
      <c r="C1718" t="s">
        <v>82</v>
      </c>
    </row>
    <row r="1719" spans="1:3" x14ac:dyDescent="0.25">
      <c r="A1719">
        <v>40023719</v>
      </c>
      <c r="B1719" s="56">
        <v>33988.248656000003</v>
      </c>
      <c r="C1719" t="s">
        <v>82</v>
      </c>
    </row>
    <row r="1720" spans="1:3" x14ac:dyDescent="0.25">
      <c r="A1720">
        <v>40029727</v>
      </c>
      <c r="B1720" s="56">
        <v>22319.005421999998</v>
      </c>
      <c r="C1720" t="s">
        <v>87</v>
      </c>
    </row>
    <row r="1721" spans="1:3" x14ac:dyDescent="0.25">
      <c r="A1721">
        <v>40018703</v>
      </c>
      <c r="B1721" s="56">
        <v>9622.093139999999</v>
      </c>
      <c r="C1721" t="s">
        <v>87</v>
      </c>
    </row>
    <row r="1722" spans="1:3" x14ac:dyDescent="0.25">
      <c r="A1722">
        <v>40018705</v>
      </c>
      <c r="B1722" s="56">
        <v>8848.3141889999988</v>
      </c>
      <c r="C1722" t="s">
        <v>87</v>
      </c>
    </row>
    <row r="1723" spans="1:3" x14ac:dyDescent="0.25">
      <c r="A1723">
        <v>40018707</v>
      </c>
      <c r="B1723" s="56">
        <v>11812.979772000001</v>
      </c>
      <c r="C1723" t="s">
        <v>87</v>
      </c>
    </row>
    <row r="1724" spans="1:3" x14ac:dyDescent="0.25">
      <c r="A1724">
        <v>42498119</v>
      </c>
      <c r="B1724" s="56">
        <v>10082.793564</v>
      </c>
      <c r="C1724" t="s">
        <v>87</v>
      </c>
    </row>
    <row r="1725" spans="1:3" x14ac:dyDescent="0.25">
      <c r="A1725">
        <v>40022975</v>
      </c>
      <c r="B1725" s="56">
        <v>8642.8332599999994</v>
      </c>
      <c r="C1725" t="s">
        <v>87</v>
      </c>
    </row>
    <row r="1726" spans="1:3" x14ac:dyDescent="0.25">
      <c r="A1726">
        <v>40022979</v>
      </c>
      <c r="B1726" s="56">
        <v>6124.0582199999999</v>
      </c>
      <c r="C1726" t="s">
        <v>87</v>
      </c>
    </row>
    <row r="1727" spans="1:3" x14ac:dyDescent="0.25">
      <c r="A1727">
        <v>42614193</v>
      </c>
      <c r="B1727" s="56">
        <v>15332.382549</v>
      </c>
      <c r="C1727" t="s">
        <v>87</v>
      </c>
    </row>
    <row r="1728" spans="1:3" x14ac:dyDescent="0.25">
      <c r="A1728">
        <v>42732166</v>
      </c>
      <c r="B1728" s="56">
        <v>12564.631233</v>
      </c>
      <c r="C1728" t="s">
        <v>87</v>
      </c>
    </row>
    <row r="1729" spans="1:3" x14ac:dyDescent="0.25">
      <c r="A1729">
        <v>40023879</v>
      </c>
      <c r="B1729" s="56">
        <v>18116.677292</v>
      </c>
      <c r="C1729" t="s">
        <v>87</v>
      </c>
    </row>
    <row r="1730" spans="1:3" x14ac:dyDescent="0.25">
      <c r="A1730">
        <v>40022993</v>
      </c>
      <c r="B1730" s="56">
        <v>10042.025436</v>
      </c>
      <c r="C1730" t="s">
        <v>87</v>
      </c>
    </row>
    <row r="1731" spans="1:3" x14ac:dyDescent="0.25">
      <c r="A1731">
        <v>40023881</v>
      </c>
      <c r="B1731" s="56">
        <v>27147.369347</v>
      </c>
      <c r="C1731" t="s">
        <v>82</v>
      </c>
    </row>
    <row r="1732" spans="1:3" x14ac:dyDescent="0.25">
      <c r="A1732">
        <v>40029735</v>
      </c>
      <c r="B1732" s="56">
        <v>12273.105074999999</v>
      </c>
      <c r="C1732" t="s">
        <v>87</v>
      </c>
    </row>
    <row r="1733" spans="1:3" x14ac:dyDescent="0.25">
      <c r="A1733">
        <v>40029735</v>
      </c>
      <c r="B1733" s="56">
        <v>12273.105074999999</v>
      </c>
      <c r="C1733" t="s">
        <v>87</v>
      </c>
    </row>
    <row r="1734" spans="1:3" x14ac:dyDescent="0.25">
      <c r="A1734">
        <v>40029737</v>
      </c>
      <c r="B1734" s="56">
        <v>14389.9701</v>
      </c>
      <c r="C1734" t="s">
        <v>87</v>
      </c>
    </row>
    <row r="1735" spans="1:3" x14ac:dyDescent="0.25">
      <c r="A1735">
        <v>40029741</v>
      </c>
      <c r="B1735" s="56">
        <v>18011.750025000001</v>
      </c>
      <c r="C1735" t="s">
        <v>87</v>
      </c>
    </row>
    <row r="1736" spans="1:3" x14ac:dyDescent="0.25">
      <c r="A1736">
        <v>40029747</v>
      </c>
      <c r="B1736" s="56">
        <v>13928.440725</v>
      </c>
      <c r="C1736" t="s">
        <v>87</v>
      </c>
    </row>
    <row r="1737" spans="1:3" x14ac:dyDescent="0.25">
      <c r="A1737">
        <v>40029747</v>
      </c>
      <c r="B1737" s="56">
        <v>13928.440725</v>
      </c>
      <c r="C1737" t="s">
        <v>87</v>
      </c>
    </row>
    <row r="1738" spans="1:3" x14ac:dyDescent="0.25">
      <c r="A1738">
        <v>40029749</v>
      </c>
      <c r="B1738" s="56">
        <v>12925.51455</v>
      </c>
      <c r="C1738" t="s">
        <v>87</v>
      </c>
    </row>
    <row r="1739" spans="1:3" x14ac:dyDescent="0.25">
      <c r="A1739">
        <v>40029751</v>
      </c>
      <c r="B1739" s="56">
        <v>16226.665424999999</v>
      </c>
      <c r="C1739" t="s">
        <v>87</v>
      </c>
    </row>
    <row r="1740" spans="1:3" x14ac:dyDescent="0.25">
      <c r="A1740">
        <v>40029753</v>
      </c>
      <c r="B1740" s="56">
        <v>17653.501049999999</v>
      </c>
      <c r="C1740" t="s">
        <v>87</v>
      </c>
    </row>
    <row r="1741" spans="1:3" x14ac:dyDescent="0.25">
      <c r="A1741">
        <v>40029757</v>
      </c>
      <c r="B1741" s="56">
        <v>12792.493875</v>
      </c>
      <c r="C1741" t="s">
        <v>87</v>
      </c>
    </row>
    <row r="1742" spans="1:3" x14ac:dyDescent="0.25">
      <c r="A1742">
        <v>40018713</v>
      </c>
      <c r="B1742" s="56">
        <v>13358.793986999999</v>
      </c>
      <c r="C1742" t="s">
        <v>87</v>
      </c>
    </row>
    <row r="1743" spans="1:3" x14ac:dyDescent="0.25">
      <c r="A1743">
        <v>40023725</v>
      </c>
      <c r="B1743" s="56">
        <v>13083.422274</v>
      </c>
      <c r="C1743" t="s">
        <v>87</v>
      </c>
    </row>
    <row r="1744" spans="1:3" x14ac:dyDescent="0.25">
      <c r="A1744">
        <v>40019317</v>
      </c>
      <c r="B1744" s="56">
        <v>10726.856513999999</v>
      </c>
      <c r="C1744" t="s">
        <v>87</v>
      </c>
    </row>
    <row r="1745" spans="1:3" x14ac:dyDescent="0.25">
      <c r="A1745">
        <v>40029763</v>
      </c>
      <c r="B1745" s="56">
        <v>12650.954925</v>
      </c>
      <c r="C1745" t="s">
        <v>87</v>
      </c>
    </row>
    <row r="1746" spans="1:3" x14ac:dyDescent="0.25">
      <c r="A1746">
        <v>40018295</v>
      </c>
      <c r="B1746" s="56">
        <v>21785.778332999998</v>
      </c>
      <c r="C1746" t="s">
        <v>87</v>
      </c>
    </row>
    <row r="1747" spans="1:3" x14ac:dyDescent="0.25">
      <c r="A1747">
        <v>40018721</v>
      </c>
      <c r="B1747" s="56">
        <v>9856.573155</v>
      </c>
      <c r="C1747" t="s">
        <v>87</v>
      </c>
    </row>
    <row r="1748" spans="1:3" x14ac:dyDescent="0.25">
      <c r="A1748">
        <v>40023727</v>
      </c>
      <c r="B1748" s="56">
        <v>107.345444</v>
      </c>
      <c r="C1748" t="s">
        <v>83</v>
      </c>
    </row>
    <row r="1749" spans="1:3" x14ac:dyDescent="0.25">
      <c r="A1749">
        <v>40023885</v>
      </c>
      <c r="B1749" s="56">
        <v>8935.1698659999984</v>
      </c>
      <c r="C1749" t="s">
        <v>87</v>
      </c>
    </row>
    <row r="1750" spans="1:3" x14ac:dyDescent="0.25">
      <c r="A1750">
        <v>40020343</v>
      </c>
      <c r="B1750" s="56">
        <v>12410.888371999999</v>
      </c>
      <c r="C1750" t="s">
        <v>87</v>
      </c>
    </row>
    <row r="1751" spans="1:3" x14ac:dyDescent="0.25">
      <c r="A1751">
        <v>40020345</v>
      </c>
      <c r="B1751" s="56">
        <v>16878.878207000002</v>
      </c>
      <c r="C1751" t="s">
        <v>87</v>
      </c>
    </row>
    <row r="1752" spans="1:3" x14ac:dyDescent="0.25">
      <c r="A1752">
        <v>40023005</v>
      </c>
      <c r="B1752" s="56">
        <v>13721.674896</v>
      </c>
      <c r="C1752" t="s">
        <v>87</v>
      </c>
    </row>
    <row r="1753" spans="1:3" x14ac:dyDescent="0.25">
      <c r="A1753">
        <v>42994591</v>
      </c>
      <c r="B1753" s="56">
        <v>10530.513279000001</v>
      </c>
      <c r="C1753" t="s">
        <v>87</v>
      </c>
    </row>
    <row r="1754" spans="1:3" x14ac:dyDescent="0.25">
      <c r="A1754">
        <v>42994591</v>
      </c>
      <c r="B1754" s="56">
        <v>10530.513279000001</v>
      </c>
      <c r="C1754" t="s">
        <v>87</v>
      </c>
    </row>
    <row r="1755" spans="1:3" x14ac:dyDescent="0.25">
      <c r="A1755">
        <v>40023009</v>
      </c>
      <c r="B1755" s="56">
        <v>4724.3426159999999</v>
      </c>
      <c r="C1755" t="s">
        <v>87</v>
      </c>
    </row>
    <row r="1756" spans="1:3" x14ac:dyDescent="0.25">
      <c r="A1756">
        <v>40023015</v>
      </c>
      <c r="B1756" s="56">
        <v>19284.499788000001</v>
      </c>
      <c r="C1756" t="s">
        <v>87</v>
      </c>
    </row>
    <row r="1757" spans="1:3" x14ac:dyDescent="0.25">
      <c r="A1757">
        <v>40023015</v>
      </c>
      <c r="B1757" s="56">
        <v>19284.499788000001</v>
      </c>
      <c r="C1757" t="s">
        <v>87</v>
      </c>
    </row>
    <row r="1758" spans="1:3" x14ac:dyDescent="0.25">
      <c r="A1758">
        <v>40024365</v>
      </c>
      <c r="B1758" s="56">
        <v>6679.2353999999996</v>
      </c>
      <c r="C1758" t="s">
        <v>82</v>
      </c>
    </row>
    <row r="1759" spans="1:3" x14ac:dyDescent="0.25">
      <c r="A1759">
        <v>40020447</v>
      </c>
      <c r="B1759" s="56">
        <v>17705.193857999999</v>
      </c>
      <c r="C1759" t="s">
        <v>87</v>
      </c>
    </row>
    <row r="1760" spans="1:3" x14ac:dyDescent="0.25">
      <c r="A1760">
        <v>40023113</v>
      </c>
      <c r="B1760" s="56">
        <v>12346.813115999999</v>
      </c>
      <c r="C1760" t="s">
        <v>87</v>
      </c>
    </row>
    <row r="1761" spans="1:3" x14ac:dyDescent="0.25">
      <c r="A1761">
        <v>40029887</v>
      </c>
      <c r="B1761" s="56">
        <v>9524.2628160000004</v>
      </c>
      <c r="C1761" t="s">
        <v>87</v>
      </c>
    </row>
    <row r="1762" spans="1:3" x14ac:dyDescent="0.25">
      <c r="A1762">
        <v>40023837</v>
      </c>
      <c r="B1762" s="56">
        <v>14230.681857</v>
      </c>
      <c r="C1762" t="s">
        <v>87</v>
      </c>
    </row>
    <row r="1763" spans="1:3" x14ac:dyDescent="0.25">
      <c r="A1763">
        <v>40032929</v>
      </c>
      <c r="B1763" s="56">
        <v>18007.704424</v>
      </c>
      <c r="C1763" t="s">
        <v>85</v>
      </c>
    </row>
    <row r="1764" spans="1:3" x14ac:dyDescent="0.25">
      <c r="A1764">
        <v>40023845</v>
      </c>
      <c r="B1764" s="56">
        <v>13239.918727</v>
      </c>
      <c r="C1764" t="s">
        <v>87</v>
      </c>
    </row>
    <row r="1765" spans="1:3" x14ac:dyDescent="0.25">
      <c r="A1765">
        <v>40032351</v>
      </c>
      <c r="B1765" s="56">
        <v>5362.2046169999994</v>
      </c>
      <c r="C1765" t="s">
        <v>87</v>
      </c>
    </row>
    <row r="1766" spans="1:3" x14ac:dyDescent="0.25">
      <c r="A1766">
        <v>40015797</v>
      </c>
      <c r="B1766" s="56">
        <v>5546.2950719999999</v>
      </c>
      <c r="C1766" t="s">
        <v>87</v>
      </c>
    </row>
    <row r="1767" spans="1:3" x14ac:dyDescent="0.25">
      <c r="A1767">
        <v>40015797</v>
      </c>
      <c r="B1767" s="56">
        <v>5546.2950719999999</v>
      </c>
      <c r="C1767" t="s">
        <v>87</v>
      </c>
    </row>
    <row r="1768" spans="1:3" x14ac:dyDescent="0.25">
      <c r="A1768">
        <v>40024309</v>
      </c>
      <c r="B1768" s="56">
        <v>9433.9085999999988</v>
      </c>
      <c r="C1768" t="s">
        <v>87</v>
      </c>
    </row>
    <row r="1769" spans="1:3" x14ac:dyDescent="0.25">
      <c r="A1769">
        <v>40024309</v>
      </c>
      <c r="B1769" s="56">
        <v>9433.9085999999988</v>
      </c>
      <c r="C1769" t="s">
        <v>87</v>
      </c>
    </row>
    <row r="1770" spans="1:3" x14ac:dyDescent="0.25">
      <c r="A1770">
        <v>40024311</v>
      </c>
      <c r="B1770" s="56">
        <v>6114.5735999999988</v>
      </c>
      <c r="C1770" t="s">
        <v>87</v>
      </c>
    </row>
    <row r="1771" spans="1:3" x14ac:dyDescent="0.25">
      <c r="A1771">
        <v>40024311</v>
      </c>
      <c r="B1771" s="56">
        <v>6114.5735999999988</v>
      </c>
      <c r="C1771" t="s">
        <v>87</v>
      </c>
    </row>
    <row r="1772" spans="1:3" x14ac:dyDescent="0.25">
      <c r="A1772">
        <v>40024313</v>
      </c>
      <c r="B1772" s="56">
        <v>5450.5128000000004</v>
      </c>
      <c r="C1772" t="s">
        <v>87</v>
      </c>
    </row>
    <row r="1773" spans="1:3" x14ac:dyDescent="0.25">
      <c r="A1773">
        <v>40024313</v>
      </c>
      <c r="B1773" s="56">
        <v>5450.5128000000004</v>
      </c>
      <c r="C1773" t="s">
        <v>87</v>
      </c>
    </row>
    <row r="1774" spans="1:3" x14ac:dyDescent="0.25">
      <c r="A1774">
        <v>40024315</v>
      </c>
      <c r="B1774" s="56">
        <v>5041.8395999999993</v>
      </c>
      <c r="C1774" t="s">
        <v>87</v>
      </c>
    </row>
    <row r="1775" spans="1:3" x14ac:dyDescent="0.25">
      <c r="A1775">
        <v>40024315</v>
      </c>
      <c r="B1775" s="56">
        <v>5041.8395999999993</v>
      </c>
      <c r="C1775" t="s">
        <v>87</v>
      </c>
    </row>
    <row r="1776" spans="1:3" x14ac:dyDescent="0.25">
      <c r="A1776">
        <v>40024317</v>
      </c>
      <c r="B1776" s="56">
        <v>9679.7999999999993</v>
      </c>
      <c r="C1776" t="s">
        <v>87</v>
      </c>
    </row>
    <row r="1777" spans="1:3" x14ac:dyDescent="0.25">
      <c r="A1777">
        <v>40024317</v>
      </c>
      <c r="B1777" s="56">
        <v>9679.7999999999993</v>
      </c>
      <c r="C1777" t="s">
        <v>87</v>
      </c>
    </row>
    <row r="1778" spans="1:3" x14ac:dyDescent="0.25">
      <c r="A1778">
        <v>40024319</v>
      </c>
      <c r="B1778" s="56">
        <v>6529.1321999999991</v>
      </c>
      <c r="C1778" t="s">
        <v>87</v>
      </c>
    </row>
    <row r="1779" spans="1:3" x14ac:dyDescent="0.25">
      <c r="A1779">
        <v>40024319</v>
      </c>
      <c r="B1779" s="56">
        <v>6529.1321999999991</v>
      </c>
      <c r="C1779" t="s">
        <v>87</v>
      </c>
    </row>
    <row r="1780" spans="1:3" x14ac:dyDescent="0.25">
      <c r="A1780">
        <v>40024321</v>
      </c>
      <c r="B1780" s="56">
        <v>10109.750400000001</v>
      </c>
      <c r="C1780" t="s">
        <v>87</v>
      </c>
    </row>
    <row r="1781" spans="1:3" x14ac:dyDescent="0.25">
      <c r="A1781">
        <v>40024321</v>
      </c>
      <c r="B1781" s="56">
        <v>10109.750400000001</v>
      </c>
      <c r="C1781" t="s">
        <v>87</v>
      </c>
    </row>
    <row r="1782" spans="1:3" x14ac:dyDescent="0.25">
      <c r="A1782">
        <v>40024323</v>
      </c>
      <c r="B1782" s="56">
        <v>7872.5027999999984</v>
      </c>
      <c r="C1782" t="s">
        <v>87</v>
      </c>
    </row>
    <row r="1783" spans="1:3" x14ac:dyDescent="0.25">
      <c r="A1783">
        <v>40024323</v>
      </c>
      <c r="B1783" s="56">
        <v>7872.5027999999984</v>
      </c>
      <c r="C1783" t="s">
        <v>87</v>
      </c>
    </row>
    <row r="1784" spans="1:3" x14ac:dyDescent="0.25">
      <c r="A1784">
        <v>40025135</v>
      </c>
      <c r="B1784" s="56">
        <v>9212.4244799999997</v>
      </c>
      <c r="C1784" t="s">
        <v>82</v>
      </c>
    </row>
    <row r="1785" spans="1:3" x14ac:dyDescent="0.25">
      <c r="A1785">
        <v>40025141</v>
      </c>
      <c r="B1785" s="56">
        <v>8325.0216</v>
      </c>
      <c r="C1785" t="s">
        <v>87</v>
      </c>
    </row>
    <row r="1786" spans="1:3" x14ac:dyDescent="0.25">
      <c r="A1786">
        <v>40025841</v>
      </c>
      <c r="B1786" s="56">
        <v>8442.2274780000007</v>
      </c>
      <c r="C1786" t="s">
        <v>87</v>
      </c>
    </row>
    <row r="1787" spans="1:3" x14ac:dyDescent="0.25">
      <c r="A1787">
        <v>40025843</v>
      </c>
      <c r="B1787" s="56">
        <v>8055.737838</v>
      </c>
      <c r="C1787" t="s">
        <v>87</v>
      </c>
    </row>
    <row r="1788" spans="1:3" x14ac:dyDescent="0.25">
      <c r="A1788">
        <v>40025845</v>
      </c>
      <c r="B1788" s="56">
        <v>9791.2728690000004</v>
      </c>
      <c r="C1788" t="s">
        <v>87</v>
      </c>
    </row>
    <row r="1789" spans="1:3" x14ac:dyDescent="0.25">
      <c r="A1789">
        <v>40025847</v>
      </c>
      <c r="B1789" s="56">
        <v>9611.6545260000003</v>
      </c>
      <c r="C1789" t="s">
        <v>87</v>
      </c>
    </row>
    <row r="1790" spans="1:3" x14ac:dyDescent="0.25">
      <c r="A1790">
        <v>40031757</v>
      </c>
      <c r="B1790" s="56">
        <v>6561.6256800000001</v>
      </c>
      <c r="C1790" t="s">
        <v>87</v>
      </c>
    </row>
    <row r="1791" spans="1:3" x14ac:dyDescent="0.25">
      <c r="A1791">
        <v>40020831</v>
      </c>
      <c r="B1791" s="56">
        <v>10021.759495</v>
      </c>
      <c r="C1791" t="s">
        <v>87</v>
      </c>
    </row>
    <row r="1792" spans="1:3" x14ac:dyDescent="0.25">
      <c r="A1792">
        <v>40018797</v>
      </c>
      <c r="B1792" s="56">
        <v>35944.659530999998</v>
      </c>
      <c r="C1792" t="s">
        <v>87</v>
      </c>
    </row>
    <row r="1793" spans="1:3" x14ac:dyDescent="0.25">
      <c r="A1793">
        <v>40018797</v>
      </c>
      <c r="B1793" s="56">
        <v>35944.659530999998</v>
      </c>
      <c r="C1793" t="s">
        <v>87</v>
      </c>
    </row>
    <row r="1794" spans="1:3" x14ac:dyDescent="0.25">
      <c r="A1794">
        <v>40021059</v>
      </c>
      <c r="B1794" s="56">
        <v>15919.362657</v>
      </c>
      <c r="C1794" t="s">
        <v>87</v>
      </c>
    </row>
    <row r="1795" spans="1:3" x14ac:dyDescent="0.25">
      <c r="A1795">
        <v>40021099</v>
      </c>
      <c r="B1795" s="56">
        <v>11245.506525000001</v>
      </c>
      <c r="C1795" t="s">
        <v>87</v>
      </c>
    </row>
    <row r="1796" spans="1:3" x14ac:dyDescent="0.25">
      <c r="A1796">
        <v>40010687</v>
      </c>
      <c r="B1796" s="56">
        <v>27459.511497</v>
      </c>
      <c r="C1796" t="s">
        <v>82</v>
      </c>
    </row>
    <row r="1797" spans="1:3" x14ac:dyDescent="0.25">
      <c r="A1797">
        <v>40010687</v>
      </c>
      <c r="B1797" s="56">
        <v>27459.511497</v>
      </c>
      <c r="C1797" t="s">
        <v>82</v>
      </c>
    </row>
    <row r="1798" spans="1:3" x14ac:dyDescent="0.25">
      <c r="A1798">
        <v>40023153</v>
      </c>
      <c r="B1798" s="56">
        <v>26283.996837999999</v>
      </c>
      <c r="C1798" t="s">
        <v>85</v>
      </c>
    </row>
    <row r="1799" spans="1:3" x14ac:dyDescent="0.25">
      <c r="A1799">
        <v>40021063</v>
      </c>
      <c r="B1799" s="56">
        <v>10076.994964</v>
      </c>
      <c r="C1799" t="s">
        <v>87</v>
      </c>
    </row>
    <row r="1800" spans="1:3" x14ac:dyDescent="0.25">
      <c r="A1800">
        <v>40030769</v>
      </c>
      <c r="B1800" s="56">
        <v>10979.133486000001</v>
      </c>
      <c r="C1800" t="s">
        <v>87</v>
      </c>
    </row>
    <row r="1801" spans="1:3" x14ac:dyDescent="0.25">
      <c r="A1801">
        <v>40030777</v>
      </c>
      <c r="B1801" s="56">
        <v>9602.3100859999995</v>
      </c>
      <c r="C1801" t="s">
        <v>87</v>
      </c>
    </row>
    <row r="1802" spans="1:3" x14ac:dyDescent="0.25">
      <c r="A1802">
        <v>40030821</v>
      </c>
      <c r="B1802" s="56">
        <v>11287.814018999999</v>
      </c>
      <c r="C1802" t="s">
        <v>87</v>
      </c>
    </row>
    <row r="1803" spans="1:3" x14ac:dyDescent="0.25">
      <c r="A1803">
        <v>40030815</v>
      </c>
      <c r="B1803" s="56">
        <v>12122.797060000001</v>
      </c>
      <c r="C1803" t="s">
        <v>87</v>
      </c>
    </row>
    <row r="1804" spans="1:3" x14ac:dyDescent="0.25">
      <c r="A1804">
        <v>40018867</v>
      </c>
      <c r="B1804" s="56">
        <v>9534.6229439999988</v>
      </c>
      <c r="C1804" t="s">
        <v>87</v>
      </c>
    </row>
    <row r="1805" spans="1:3" x14ac:dyDescent="0.25">
      <c r="A1805">
        <v>40030801</v>
      </c>
      <c r="B1805" s="56">
        <v>12395.338535999999</v>
      </c>
      <c r="C1805" t="s">
        <v>87</v>
      </c>
    </row>
    <row r="1806" spans="1:3" x14ac:dyDescent="0.25">
      <c r="A1806">
        <v>40030791</v>
      </c>
      <c r="B1806" s="56">
        <v>11801.187071</v>
      </c>
      <c r="C1806" t="s">
        <v>87</v>
      </c>
    </row>
    <row r="1807" spans="1:3" x14ac:dyDescent="0.25">
      <c r="A1807">
        <v>40018187</v>
      </c>
      <c r="B1807" s="56">
        <v>40576.228703999986</v>
      </c>
      <c r="C1807" t="s">
        <v>82</v>
      </c>
    </row>
    <row r="1808" spans="1:3" x14ac:dyDescent="0.25">
      <c r="A1808">
        <v>40030803</v>
      </c>
      <c r="B1808" s="56">
        <v>8169.6670329999997</v>
      </c>
      <c r="C1808" t="s">
        <v>87</v>
      </c>
    </row>
    <row r="1809" spans="1:3" x14ac:dyDescent="0.25">
      <c r="A1809">
        <v>40018841</v>
      </c>
      <c r="B1809" s="56">
        <v>10477.754000999999</v>
      </c>
      <c r="C1809" t="s">
        <v>85</v>
      </c>
    </row>
    <row r="1810" spans="1:3" x14ac:dyDescent="0.25">
      <c r="A1810">
        <v>40023137</v>
      </c>
      <c r="B1810" s="56">
        <v>16092.732051000001</v>
      </c>
      <c r="C1810" t="s">
        <v>87</v>
      </c>
    </row>
    <row r="1811" spans="1:3" x14ac:dyDescent="0.25">
      <c r="A1811">
        <v>40023143</v>
      </c>
      <c r="B1811" s="56">
        <v>3775.5820079999999</v>
      </c>
      <c r="C1811" t="s">
        <v>87</v>
      </c>
    </row>
    <row r="1812" spans="1:3" x14ac:dyDescent="0.25">
      <c r="A1812">
        <v>40023143</v>
      </c>
      <c r="B1812" s="56">
        <v>3775.5820079999999</v>
      </c>
      <c r="C1812" t="s">
        <v>87</v>
      </c>
    </row>
    <row r="1813" spans="1:3" x14ac:dyDescent="0.25">
      <c r="A1813">
        <v>41227803</v>
      </c>
      <c r="B1813" s="56">
        <v>480.000045</v>
      </c>
      <c r="C1813" t="s">
        <v>83</v>
      </c>
    </row>
    <row r="1814" spans="1:3" x14ac:dyDescent="0.25">
      <c r="A1814">
        <v>40026923</v>
      </c>
      <c r="B1814" s="56">
        <v>25782.849377999999</v>
      </c>
      <c r="C1814" t="s">
        <v>87</v>
      </c>
    </row>
    <row r="1815" spans="1:3" x14ac:dyDescent="0.25">
      <c r="A1815">
        <v>40030765</v>
      </c>
      <c r="B1815" s="56">
        <v>17293.372437999999</v>
      </c>
      <c r="C1815" t="s">
        <v>87</v>
      </c>
    </row>
    <row r="1816" spans="1:3" x14ac:dyDescent="0.25">
      <c r="A1816">
        <v>40030867</v>
      </c>
      <c r="B1816" s="56">
        <v>11098.332023000001</v>
      </c>
      <c r="C1816" t="s">
        <v>87</v>
      </c>
    </row>
    <row r="1817" spans="1:3" x14ac:dyDescent="0.25">
      <c r="A1817">
        <v>40030859</v>
      </c>
      <c r="B1817" s="56">
        <v>12689.125645</v>
      </c>
      <c r="C1817" t="s">
        <v>87</v>
      </c>
    </row>
    <row r="1818" spans="1:3" x14ac:dyDescent="0.25">
      <c r="A1818">
        <v>40030861</v>
      </c>
      <c r="B1818" s="56">
        <v>10192.89163</v>
      </c>
      <c r="C1818" t="s">
        <v>87</v>
      </c>
    </row>
    <row r="1819" spans="1:3" x14ac:dyDescent="0.25">
      <c r="A1819">
        <v>40019339</v>
      </c>
      <c r="B1819" s="56">
        <v>8460.8179919999984</v>
      </c>
      <c r="C1819" t="s">
        <v>87</v>
      </c>
    </row>
    <row r="1820" spans="1:3" x14ac:dyDescent="0.25">
      <c r="A1820">
        <v>40020411</v>
      </c>
      <c r="B1820" s="56">
        <v>19570.541265</v>
      </c>
      <c r="C1820" t="s">
        <v>87</v>
      </c>
    </row>
    <row r="1821" spans="1:3" x14ac:dyDescent="0.25">
      <c r="A1821">
        <v>40021423</v>
      </c>
      <c r="B1821" s="56">
        <v>235.703655</v>
      </c>
      <c r="C1821" t="s">
        <v>83</v>
      </c>
    </row>
    <row r="1822" spans="1:3" x14ac:dyDescent="0.25">
      <c r="A1822">
        <v>40018177</v>
      </c>
      <c r="B1822" s="56">
        <v>8447.6638619999994</v>
      </c>
      <c r="C1822" t="s">
        <v>87</v>
      </c>
    </row>
    <row r="1823" spans="1:3" x14ac:dyDescent="0.25">
      <c r="A1823">
        <v>40030217</v>
      </c>
      <c r="B1823" s="56">
        <v>8642.7582829999992</v>
      </c>
      <c r="C1823" t="s">
        <v>87</v>
      </c>
    </row>
    <row r="1824" spans="1:3" x14ac:dyDescent="0.25">
      <c r="A1824">
        <v>40018833</v>
      </c>
      <c r="B1824" s="56">
        <v>11688.923070000001</v>
      </c>
      <c r="C1824" t="s">
        <v>87</v>
      </c>
    </row>
    <row r="1825" spans="1:3" x14ac:dyDescent="0.25">
      <c r="A1825">
        <v>40018179</v>
      </c>
      <c r="B1825" s="56">
        <v>11060.777673000001</v>
      </c>
      <c r="C1825" t="s">
        <v>87</v>
      </c>
    </row>
    <row r="1826" spans="1:3" x14ac:dyDescent="0.25">
      <c r="A1826">
        <v>40018181</v>
      </c>
      <c r="B1826" s="56">
        <v>14286.231530999999</v>
      </c>
      <c r="C1826" t="s">
        <v>87</v>
      </c>
    </row>
    <row r="1827" spans="1:3" x14ac:dyDescent="0.25">
      <c r="A1827">
        <v>40020437</v>
      </c>
      <c r="B1827" s="56">
        <v>13607.48862</v>
      </c>
      <c r="C1827" t="s">
        <v>87</v>
      </c>
    </row>
    <row r="1828" spans="1:3" x14ac:dyDescent="0.25">
      <c r="A1828">
        <v>40018243</v>
      </c>
      <c r="B1828" s="56">
        <v>20421.572688</v>
      </c>
      <c r="C1828" t="s">
        <v>87</v>
      </c>
    </row>
    <row r="1829" spans="1:3" x14ac:dyDescent="0.25">
      <c r="A1829">
        <v>40023167</v>
      </c>
      <c r="B1829" s="56">
        <v>18040.063338</v>
      </c>
      <c r="C1829" t="s">
        <v>87</v>
      </c>
    </row>
    <row r="1830" spans="1:3" x14ac:dyDescent="0.25">
      <c r="A1830">
        <v>40023167</v>
      </c>
      <c r="B1830" s="56">
        <v>18040.063338</v>
      </c>
      <c r="C1830" t="s">
        <v>87</v>
      </c>
    </row>
    <row r="1831" spans="1:3" x14ac:dyDescent="0.25">
      <c r="A1831">
        <v>40018249</v>
      </c>
      <c r="B1831" s="56">
        <v>4881.9995559999998</v>
      </c>
      <c r="C1831" t="s">
        <v>87</v>
      </c>
    </row>
    <row r="1832" spans="1:3" x14ac:dyDescent="0.25">
      <c r="A1832">
        <v>40025611</v>
      </c>
      <c r="B1832" s="56">
        <v>21652.004067999998</v>
      </c>
      <c r="C1832" t="s">
        <v>87</v>
      </c>
    </row>
    <row r="1833" spans="1:3" x14ac:dyDescent="0.25">
      <c r="A1833">
        <v>40030187</v>
      </c>
      <c r="B1833" s="56">
        <v>13170.359178999999</v>
      </c>
      <c r="C1833" t="s">
        <v>87</v>
      </c>
    </row>
    <row r="1834" spans="1:3" x14ac:dyDescent="0.25">
      <c r="A1834">
        <v>40021041</v>
      </c>
      <c r="B1834" s="56">
        <v>734.50010699999996</v>
      </c>
      <c r="C1834" t="s">
        <v>87</v>
      </c>
    </row>
    <row r="1835" spans="1:3" x14ac:dyDescent="0.25">
      <c r="A1835">
        <v>40017817</v>
      </c>
      <c r="B1835" s="56">
        <v>2520.3415049999999</v>
      </c>
      <c r="C1835" t="s">
        <v>87</v>
      </c>
    </row>
    <row r="1836" spans="1:3" x14ac:dyDescent="0.25">
      <c r="A1836">
        <v>40017863</v>
      </c>
      <c r="B1836" s="56">
        <v>46955.910374999999</v>
      </c>
      <c r="C1836" t="s">
        <v>85</v>
      </c>
    </row>
    <row r="1837" spans="1:3" x14ac:dyDescent="0.25">
      <c r="A1837">
        <v>40020249</v>
      </c>
      <c r="B1837" s="56">
        <v>16460.995728000002</v>
      </c>
      <c r="C1837" t="s">
        <v>87</v>
      </c>
    </row>
    <row r="1838" spans="1:3" x14ac:dyDescent="0.25">
      <c r="A1838">
        <v>40021677</v>
      </c>
      <c r="B1838" s="56">
        <v>25926.525108000002</v>
      </c>
      <c r="C1838" t="s">
        <v>82</v>
      </c>
    </row>
    <row r="1839" spans="1:3" x14ac:dyDescent="0.25">
      <c r="A1839">
        <v>40021669</v>
      </c>
      <c r="B1839" s="56">
        <v>27799.510068</v>
      </c>
      <c r="C1839" t="s">
        <v>87</v>
      </c>
    </row>
    <row r="1840" spans="1:3" x14ac:dyDescent="0.25">
      <c r="A1840">
        <v>40023161</v>
      </c>
      <c r="B1840" s="56">
        <v>15253.671906</v>
      </c>
      <c r="C1840" t="s">
        <v>87</v>
      </c>
    </row>
    <row r="1841" spans="1:3" x14ac:dyDescent="0.25">
      <c r="A1841">
        <v>40017885</v>
      </c>
      <c r="B1841" s="56">
        <v>3682.41462</v>
      </c>
      <c r="C1841" t="s">
        <v>81</v>
      </c>
    </row>
    <row r="1842" spans="1:3" x14ac:dyDescent="0.25">
      <c r="A1842">
        <v>40017885</v>
      </c>
      <c r="B1842" s="56">
        <v>3682.41462</v>
      </c>
      <c r="C1842" t="s">
        <v>81</v>
      </c>
    </row>
    <row r="1843" spans="1:3" x14ac:dyDescent="0.25">
      <c r="A1843">
        <v>40031039</v>
      </c>
      <c r="B1843" s="56">
        <v>8731.4667659999996</v>
      </c>
      <c r="C1843" t="s">
        <v>87</v>
      </c>
    </row>
    <row r="1844" spans="1:3" x14ac:dyDescent="0.25">
      <c r="A1844">
        <v>40020499</v>
      </c>
      <c r="B1844" s="56">
        <v>23989.146092999999</v>
      </c>
      <c r="C1844" t="s">
        <v>87</v>
      </c>
    </row>
    <row r="1845" spans="1:3" x14ac:dyDescent="0.25">
      <c r="A1845">
        <v>40021659</v>
      </c>
      <c r="B1845" s="56">
        <v>23997.782952000001</v>
      </c>
      <c r="C1845" t="s">
        <v>87</v>
      </c>
    </row>
    <row r="1846" spans="1:3" x14ac:dyDescent="0.25">
      <c r="A1846">
        <v>40021611</v>
      </c>
      <c r="B1846" s="56">
        <v>13341.004878</v>
      </c>
      <c r="C1846" t="s">
        <v>87</v>
      </c>
    </row>
    <row r="1847" spans="1:3" x14ac:dyDescent="0.25">
      <c r="A1847">
        <v>40020559</v>
      </c>
      <c r="B1847" s="56">
        <v>15064.701102000001</v>
      </c>
      <c r="C1847" t="s">
        <v>87</v>
      </c>
    </row>
    <row r="1848" spans="1:3" x14ac:dyDescent="0.25">
      <c r="A1848">
        <v>40018787</v>
      </c>
      <c r="B1848" s="56">
        <v>25213.591656000001</v>
      </c>
      <c r="C1848" t="s">
        <v>87</v>
      </c>
    </row>
    <row r="1849" spans="1:3" x14ac:dyDescent="0.25">
      <c r="A1849">
        <v>40021443</v>
      </c>
      <c r="B1849" s="56">
        <v>22783.508448</v>
      </c>
      <c r="C1849" t="s">
        <v>82</v>
      </c>
    </row>
    <row r="1850" spans="1:3" x14ac:dyDescent="0.25">
      <c r="A1850">
        <v>40023269</v>
      </c>
      <c r="B1850" s="56">
        <v>14643.002860000001</v>
      </c>
      <c r="C1850" t="s">
        <v>87</v>
      </c>
    </row>
    <row r="1851" spans="1:3" x14ac:dyDescent="0.25">
      <c r="A1851">
        <v>40023307</v>
      </c>
      <c r="B1851" s="56">
        <v>22165.473825000001</v>
      </c>
      <c r="C1851" t="s">
        <v>87</v>
      </c>
    </row>
    <row r="1852" spans="1:3" x14ac:dyDescent="0.25">
      <c r="A1852">
        <v>40021333</v>
      </c>
      <c r="B1852" s="56">
        <v>13027.340501999999</v>
      </c>
      <c r="C1852" t="s">
        <v>82</v>
      </c>
    </row>
    <row r="1853" spans="1:3" x14ac:dyDescent="0.25">
      <c r="A1853">
        <v>40021255</v>
      </c>
      <c r="B1853" s="56">
        <v>24488.432001000001</v>
      </c>
      <c r="C1853" t="s">
        <v>87</v>
      </c>
    </row>
    <row r="1854" spans="1:3" x14ac:dyDescent="0.25">
      <c r="A1854">
        <v>41237643</v>
      </c>
      <c r="B1854" s="56">
        <v>480.000045</v>
      </c>
      <c r="C1854" t="s">
        <v>83</v>
      </c>
    </row>
    <row r="1855" spans="1:3" x14ac:dyDescent="0.25">
      <c r="A1855">
        <v>40021575</v>
      </c>
      <c r="B1855" s="56">
        <v>10607.949296999999</v>
      </c>
      <c r="C1855" t="s">
        <v>87</v>
      </c>
    </row>
    <row r="1856" spans="1:3" x14ac:dyDescent="0.25">
      <c r="A1856">
        <v>40021533</v>
      </c>
      <c r="B1856" s="56">
        <v>12098.353014</v>
      </c>
      <c r="C1856" t="s">
        <v>87</v>
      </c>
    </row>
    <row r="1857" spans="1:3" x14ac:dyDescent="0.25">
      <c r="A1857">
        <v>40021299</v>
      </c>
      <c r="B1857" s="56">
        <v>39126.643578000003</v>
      </c>
      <c r="C1857" t="s">
        <v>82</v>
      </c>
    </row>
    <row r="1858" spans="1:3" x14ac:dyDescent="0.25">
      <c r="A1858">
        <v>40026863</v>
      </c>
      <c r="B1858" s="56">
        <v>18162.753642</v>
      </c>
      <c r="C1858" t="s">
        <v>87</v>
      </c>
    </row>
    <row r="1859" spans="1:3" x14ac:dyDescent="0.25">
      <c r="A1859">
        <v>40021645</v>
      </c>
      <c r="B1859" s="56">
        <v>33301.128068999999</v>
      </c>
      <c r="C1859" t="s">
        <v>87</v>
      </c>
    </row>
    <row r="1860" spans="1:3" x14ac:dyDescent="0.25">
      <c r="A1860">
        <v>40018389</v>
      </c>
      <c r="B1860" s="56">
        <v>35711.627489999999</v>
      </c>
      <c r="C1860" t="s">
        <v>84</v>
      </c>
    </row>
    <row r="1861" spans="1:3" x14ac:dyDescent="0.25">
      <c r="A1861">
        <v>40030369</v>
      </c>
      <c r="B1861" s="56">
        <v>12370.388763999999</v>
      </c>
      <c r="C1861" t="s">
        <v>87</v>
      </c>
    </row>
    <row r="1862" spans="1:3" x14ac:dyDescent="0.25">
      <c r="A1862">
        <v>40030457</v>
      </c>
      <c r="B1862" s="56">
        <v>11021.997621</v>
      </c>
      <c r="C1862" t="s">
        <v>87</v>
      </c>
    </row>
    <row r="1863" spans="1:3" x14ac:dyDescent="0.25">
      <c r="A1863">
        <v>40020497</v>
      </c>
      <c r="B1863" s="56">
        <v>16276.828689</v>
      </c>
      <c r="C1863" t="s">
        <v>87</v>
      </c>
    </row>
    <row r="1864" spans="1:3" x14ac:dyDescent="0.25">
      <c r="A1864">
        <v>40030447</v>
      </c>
      <c r="B1864" s="56">
        <v>13536.001209</v>
      </c>
      <c r="C1864" t="s">
        <v>87</v>
      </c>
    </row>
    <row r="1865" spans="1:3" x14ac:dyDescent="0.25">
      <c r="A1865">
        <v>41947380</v>
      </c>
      <c r="B1865" s="56">
        <v>21166.728660000001</v>
      </c>
      <c r="C1865" t="s">
        <v>87</v>
      </c>
    </row>
    <row r="1866" spans="1:3" x14ac:dyDescent="0.25">
      <c r="A1866">
        <v>41947380</v>
      </c>
      <c r="B1866" s="56">
        <v>21166.728660000001</v>
      </c>
      <c r="C1866" t="s">
        <v>87</v>
      </c>
    </row>
    <row r="1867" spans="1:3" x14ac:dyDescent="0.25">
      <c r="A1867">
        <v>40030365</v>
      </c>
      <c r="B1867" s="56">
        <v>13623.003908999999</v>
      </c>
      <c r="C1867" t="s">
        <v>87</v>
      </c>
    </row>
    <row r="1868" spans="1:3" x14ac:dyDescent="0.25">
      <c r="A1868">
        <v>40030509</v>
      </c>
      <c r="B1868" s="56">
        <v>12852.217286999999</v>
      </c>
      <c r="C1868" t="s">
        <v>87</v>
      </c>
    </row>
    <row r="1869" spans="1:3" x14ac:dyDescent="0.25">
      <c r="A1869">
        <v>40030509</v>
      </c>
      <c r="B1869" s="56">
        <v>12852.217286999999</v>
      </c>
      <c r="C1869" t="s">
        <v>87</v>
      </c>
    </row>
    <row r="1870" spans="1:3" x14ac:dyDescent="0.25">
      <c r="A1870">
        <v>40032425</v>
      </c>
      <c r="B1870" s="56">
        <v>8613.0184140000001</v>
      </c>
      <c r="C1870" t="s">
        <v>87</v>
      </c>
    </row>
    <row r="1871" spans="1:3" x14ac:dyDescent="0.25">
      <c r="A1871">
        <v>40029945</v>
      </c>
      <c r="B1871" s="56">
        <v>8336.1644659999984</v>
      </c>
      <c r="C1871" t="s">
        <v>87</v>
      </c>
    </row>
    <row r="1872" spans="1:3" x14ac:dyDescent="0.25">
      <c r="A1872">
        <v>40021215</v>
      </c>
      <c r="B1872" s="56">
        <v>15698.893319999999</v>
      </c>
      <c r="C1872" t="s">
        <v>87</v>
      </c>
    </row>
    <row r="1873" spans="1:3" x14ac:dyDescent="0.25">
      <c r="A1873">
        <v>40017849</v>
      </c>
      <c r="B1873" s="56">
        <v>11209.123629</v>
      </c>
      <c r="C1873" t="s">
        <v>87</v>
      </c>
    </row>
    <row r="1874" spans="1:3" x14ac:dyDescent="0.25">
      <c r="A1874">
        <v>40017843</v>
      </c>
      <c r="B1874" s="56">
        <v>10696.571424</v>
      </c>
      <c r="C1874" t="s">
        <v>87</v>
      </c>
    </row>
    <row r="1875" spans="1:3" x14ac:dyDescent="0.25">
      <c r="A1875">
        <v>40017829</v>
      </c>
      <c r="B1875" s="56">
        <v>11429.185086</v>
      </c>
      <c r="C1875" t="s">
        <v>87</v>
      </c>
    </row>
    <row r="1876" spans="1:3" x14ac:dyDescent="0.25">
      <c r="A1876">
        <v>40018903</v>
      </c>
      <c r="B1876" s="56">
        <v>11368.808649000001</v>
      </c>
      <c r="C1876" t="s">
        <v>87</v>
      </c>
    </row>
    <row r="1877" spans="1:3" x14ac:dyDescent="0.25">
      <c r="A1877">
        <v>40029797</v>
      </c>
      <c r="B1877" s="56">
        <v>21261.995150999999</v>
      </c>
      <c r="C1877" t="s">
        <v>87</v>
      </c>
    </row>
    <row r="1878" spans="1:3" x14ac:dyDescent="0.25">
      <c r="A1878">
        <v>40021193</v>
      </c>
      <c r="B1878" s="56">
        <v>27192.002012000001</v>
      </c>
      <c r="C1878" t="s">
        <v>85</v>
      </c>
    </row>
    <row r="1879" spans="1:3" x14ac:dyDescent="0.25">
      <c r="A1879">
        <v>40019353</v>
      </c>
      <c r="B1879" s="56">
        <v>34123.047057000003</v>
      </c>
      <c r="C1879" t="s">
        <v>85</v>
      </c>
    </row>
    <row r="1880" spans="1:3" x14ac:dyDescent="0.25">
      <c r="A1880">
        <v>40021547</v>
      </c>
      <c r="B1880" s="56">
        <v>11699.609526</v>
      </c>
      <c r="C1880" t="s">
        <v>87</v>
      </c>
    </row>
    <row r="1881" spans="1:3" x14ac:dyDescent="0.25">
      <c r="A1881">
        <v>40021547</v>
      </c>
      <c r="B1881" s="56">
        <v>11699.609526</v>
      </c>
      <c r="C1881" t="s">
        <v>87</v>
      </c>
    </row>
    <row r="1882" spans="1:3" x14ac:dyDescent="0.25">
      <c r="A1882">
        <v>40030197</v>
      </c>
      <c r="B1882" s="56">
        <v>12902.932203</v>
      </c>
      <c r="C1882" t="s">
        <v>87</v>
      </c>
    </row>
    <row r="1883" spans="1:3" x14ac:dyDescent="0.25">
      <c r="A1883">
        <v>40021603</v>
      </c>
      <c r="B1883" s="56">
        <v>15133.744989000001</v>
      </c>
      <c r="C1883" t="s">
        <v>87</v>
      </c>
    </row>
    <row r="1884" spans="1:3" x14ac:dyDescent="0.25">
      <c r="A1884">
        <v>40021075</v>
      </c>
      <c r="B1884" s="56">
        <v>12133.247148</v>
      </c>
      <c r="C1884" t="s">
        <v>87</v>
      </c>
    </row>
    <row r="1885" spans="1:3" x14ac:dyDescent="0.25">
      <c r="A1885">
        <v>40019331</v>
      </c>
      <c r="B1885" s="56">
        <v>15591.427137000001</v>
      </c>
      <c r="C1885" t="s">
        <v>87</v>
      </c>
    </row>
    <row r="1886" spans="1:3" x14ac:dyDescent="0.25">
      <c r="A1886">
        <v>40017839</v>
      </c>
      <c r="B1886" s="56">
        <v>8420.7539789999992</v>
      </c>
      <c r="C1886" t="s">
        <v>87</v>
      </c>
    </row>
    <row r="1887" spans="1:3" x14ac:dyDescent="0.25">
      <c r="A1887">
        <v>40027045</v>
      </c>
      <c r="B1887" s="56">
        <v>4780.7614799999992</v>
      </c>
      <c r="C1887" t="s">
        <v>82</v>
      </c>
    </row>
    <row r="1888" spans="1:3" x14ac:dyDescent="0.25">
      <c r="A1888">
        <v>40021211</v>
      </c>
      <c r="B1888" s="56">
        <v>15177.265785</v>
      </c>
      <c r="C1888" t="s">
        <v>87</v>
      </c>
    </row>
    <row r="1889" spans="1:3" x14ac:dyDescent="0.25">
      <c r="A1889">
        <v>40030209</v>
      </c>
      <c r="B1889" s="56">
        <v>15735.26101</v>
      </c>
      <c r="C1889" t="s">
        <v>87</v>
      </c>
    </row>
    <row r="1890" spans="1:3" x14ac:dyDescent="0.25">
      <c r="A1890">
        <v>40019405</v>
      </c>
      <c r="B1890" s="56">
        <v>233.26550599999999</v>
      </c>
      <c r="C1890" t="s">
        <v>83</v>
      </c>
    </row>
    <row r="1891" spans="1:3" x14ac:dyDescent="0.25">
      <c r="A1891">
        <v>40018191</v>
      </c>
      <c r="B1891" s="56">
        <v>22451.003683999999</v>
      </c>
      <c r="C1891" t="s">
        <v>85</v>
      </c>
    </row>
    <row r="1892" spans="1:3" x14ac:dyDescent="0.25">
      <c r="A1892">
        <v>40029817</v>
      </c>
      <c r="B1892" s="56">
        <v>14887.000188</v>
      </c>
      <c r="C1892" t="s">
        <v>87</v>
      </c>
    </row>
    <row r="1893" spans="1:3" x14ac:dyDescent="0.25">
      <c r="A1893">
        <v>40020529</v>
      </c>
      <c r="B1893" s="56">
        <v>24643.382798999999</v>
      </c>
      <c r="C1893" t="s">
        <v>87</v>
      </c>
    </row>
    <row r="1894" spans="1:3" x14ac:dyDescent="0.25">
      <c r="A1894">
        <v>40030307</v>
      </c>
      <c r="B1894" s="56">
        <v>9863.886074</v>
      </c>
      <c r="C1894" t="s">
        <v>87</v>
      </c>
    </row>
    <row r="1895" spans="1:3" x14ac:dyDescent="0.25">
      <c r="A1895">
        <v>40030307</v>
      </c>
      <c r="B1895" s="56">
        <v>9863.886074</v>
      </c>
      <c r="C1895" t="s">
        <v>87</v>
      </c>
    </row>
    <row r="1896" spans="1:3" x14ac:dyDescent="0.25">
      <c r="A1896">
        <v>40020519</v>
      </c>
      <c r="B1896" s="56">
        <v>28617.809120999998</v>
      </c>
      <c r="C1896" t="s">
        <v>87</v>
      </c>
    </row>
    <row r="1897" spans="1:3" x14ac:dyDescent="0.25">
      <c r="A1897">
        <v>40020277</v>
      </c>
      <c r="B1897" s="56">
        <v>12896.639136</v>
      </c>
      <c r="C1897" t="s">
        <v>87</v>
      </c>
    </row>
    <row r="1898" spans="1:3" x14ac:dyDescent="0.25">
      <c r="A1898">
        <v>40017841</v>
      </c>
      <c r="B1898" s="56">
        <v>15439.675383</v>
      </c>
      <c r="C1898" t="s">
        <v>87</v>
      </c>
    </row>
    <row r="1899" spans="1:3" x14ac:dyDescent="0.25">
      <c r="A1899">
        <v>40018417</v>
      </c>
      <c r="B1899" s="56">
        <v>179.16129000000001</v>
      </c>
      <c r="C1899" t="s">
        <v>82</v>
      </c>
    </row>
    <row r="1900" spans="1:3" x14ac:dyDescent="0.25">
      <c r="A1900">
        <v>40021145</v>
      </c>
      <c r="B1900" s="56">
        <v>13491.334593</v>
      </c>
      <c r="C1900" t="s">
        <v>82</v>
      </c>
    </row>
    <row r="1901" spans="1:3" x14ac:dyDescent="0.25">
      <c r="A1901">
        <v>40030251</v>
      </c>
      <c r="B1901" s="56">
        <v>13463.839418</v>
      </c>
      <c r="C1901" t="s">
        <v>87</v>
      </c>
    </row>
    <row r="1902" spans="1:3" x14ac:dyDescent="0.25">
      <c r="A1902">
        <v>42612620</v>
      </c>
      <c r="B1902" s="56">
        <v>11682.631520999999</v>
      </c>
      <c r="C1902" t="s">
        <v>82</v>
      </c>
    </row>
    <row r="1903" spans="1:3" x14ac:dyDescent="0.25">
      <c r="A1903">
        <v>40025557</v>
      </c>
      <c r="B1903" s="56">
        <v>12005.295192</v>
      </c>
      <c r="C1903" t="s">
        <v>87</v>
      </c>
    </row>
    <row r="1904" spans="1:3" x14ac:dyDescent="0.25">
      <c r="A1904">
        <v>40020985</v>
      </c>
      <c r="B1904" s="56">
        <v>19634.925123000001</v>
      </c>
      <c r="C1904" t="s">
        <v>87</v>
      </c>
    </row>
    <row r="1905" spans="1:3" x14ac:dyDescent="0.25">
      <c r="A1905">
        <v>40020523</v>
      </c>
      <c r="B1905" s="56">
        <v>20805.005440000001</v>
      </c>
      <c r="C1905" t="s">
        <v>82</v>
      </c>
    </row>
    <row r="1906" spans="1:3" x14ac:dyDescent="0.25">
      <c r="A1906">
        <v>40018823</v>
      </c>
      <c r="B1906" s="56">
        <v>16147.347183</v>
      </c>
      <c r="C1906" t="s">
        <v>87</v>
      </c>
    </row>
    <row r="1907" spans="1:3" x14ac:dyDescent="0.25">
      <c r="A1907">
        <v>40023119</v>
      </c>
      <c r="B1907" s="56">
        <v>21359.790065000001</v>
      </c>
      <c r="C1907" t="s">
        <v>85</v>
      </c>
    </row>
    <row r="1908" spans="1:3" x14ac:dyDescent="0.25">
      <c r="A1908">
        <v>40020393</v>
      </c>
      <c r="B1908" s="56">
        <v>9410.5053899999984</v>
      </c>
      <c r="C1908" t="s">
        <v>87</v>
      </c>
    </row>
    <row r="1909" spans="1:3" x14ac:dyDescent="0.25">
      <c r="A1909">
        <v>40023195</v>
      </c>
      <c r="B1909" s="56">
        <v>15751.094681</v>
      </c>
      <c r="C1909" t="s">
        <v>87</v>
      </c>
    </row>
    <row r="1910" spans="1:3" x14ac:dyDescent="0.25">
      <c r="A1910">
        <v>40023317</v>
      </c>
      <c r="B1910" s="56">
        <v>28206.470787999999</v>
      </c>
      <c r="C1910" t="s">
        <v>87</v>
      </c>
    </row>
    <row r="1911" spans="1:3" x14ac:dyDescent="0.25">
      <c r="A1911">
        <v>40023297</v>
      </c>
      <c r="B1911" s="56">
        <v>13220.063802000001</v>
      </c>
      <c r="C1911" t="s">
        <v>87</v>
      </c>
    </row>
    <row r="1912" spans="1:3" x14ac:dyDescent="0.25">
      <c r="A1912">
        <v>40030221</v>
      </c>
      <c r="B1912" s="56">
        <v>7361.0645829999976</v>
      </c>
      <c r="C1912" t="s">
        <v>87</v>
      </c>
    </row>
    <row r="1913" spans="1:3" x14ac:dyDescent="0.25">
      <c r="A1913">
        <v>40030299</v>
      </c>
      <c r="B1913" s="56">
        <v>16929.278198</v>
      </c>
      <c r="C1913" t="s">
        <v>87</v>
      </c>
    </row>
    <row r="1914" spans="1:3" x14ac:dyDescent="0.25">
      <c r="A1914">
        <v>40021381</v>
      </c>
      <c r="B1914" s="56">
        <v>23511.002057999998</v>
      </c>
      <c r="C1914" t="s">
        <v>87</v>
      </c>
    </row>
    <row r="1915" spans="1:3" x14ac:dyDescent="0.25">
      <c r="A1915">
        <v>40020683</v>
      </c>
      <c r="B1915" s="56">
        <v>15742.670445</v>
      </c>
      <c r="C1915" t="s">
        <v>87</v>
      </c>
    </row>
    <row r="1916" spans="1:3" x14ac:dyDescent="0.25">
      <c r="A1916">
        <v>40025575</v>
      </c>
      <c r="B1916" s="56">
        <v>19411.192746000001</v>
      </c>
      <c r="C1916" t="s">
        <v>82</v>
      </c>
    </row>
    <row r="1917" spans="1:3" x14ac:dyDescent="0.25">
      <c r="A1917">
        <v>40023099</v>
      </c>
      <c r="B1917" s="56">
        <v>16587.998162</v>
      </c>
      <c r="C1917" t="s">
        <v>87</v>
      </c>
    </row>
    <row r="1918" spans="1:3" x14ac:dyDescent="0.25">
      <c r="A1918">
        <v>40023125</v>
      </c>
      <c r="B1918" s="56">
        <v>17905.095846</v>
      </c>
      <c r="C1918" t="s">
        <v>87</v>
      </c>
    </row>
    <row r="1919" spans="1:3" x14ac:dyDescent="0.25">
      <c r="A1919">
        <v>40030361</v>
      </c>
      <c r="B1919" s="56">
        <v>13891.220013</v>
      </c>
      <c r="C1919" t="s">
        <v>87</v>
      </c>
    </row>
    <row r="1920" spans="1:3" x14ac:dyDescent="0.25">
      <c r="A1920">
        <v>40025631</v>
      </c>
      <c r="B1920" s="56">
        <v>22146.680754000001</v>
      </c>
      <c r="C1920" t="s">
        <v>87</v>
      </c>
    </row>
    <row r="1921" spans="1:3" x14ac:dyDescent="0.25">
      <c r="A1921">
        <v>40019417</v>
      </c>
      <c r="B1921" s="56">
        <v>16488.528606</v>
      </c>
      <c r="C1921" t="s">
        <v>87</v>
      </c>
    </row>
    <row r="1922" spans="1:3" x14ac:dyDescent="0.25">
      <c r="A1922">
        <v>40018839</v>
      </c>
      <c r="B1922" s="56">
        <v>16570.818411</v>
      </c>
      <c r="C1922" t="s">
        <v>82</v>
      </c>
    </row>
    <row r="1923" spans="1:3" x14ac:dyDescent="0.25">
      <c r="A1923">
        <v>40025559</v>
      </c>
      <c r="B1923" s="56">
        <v>17640.402119999999</v>
      </c>
      <c r="C1923" t="s">
        <v>87</v>
      </c>
    </row>
    <row r="1924" spans="1:3" x14ac:dyDescent="0.25">
      <c r="A1924">
        <v>40030301</v>
      </c>
      <c r="B1924" s="56">
        <v>15117.005463</v>
      </c>
      <c r="C1924" t="s">
        <v>87</v>
      </c>
    </row>
    <row r="1925" spans="1:3" x14ac:dyDescent="0.25">
      <c r="A1925">
        <v>40025607</v>
      </c>
      <c r="B1925" s="56">
        <v>23120.157753</v>
      </c>
      <c r="C1925" t="s">
        <v>87</v>
      </c>
    </row>
    <row r="1926" spans="1:3" x14ac:dyDescent="0.25">
      <c r="A1926">
        <v>40029829</v>
      </c>
      <c r="B1926" s="56">
        <v>38908.003907999999</v>
      </c>
      <c r="C1926" t="s">
        <v>82</v>
      </c>
    </row>
    <row r="1927" spans="1:3" x14ac:dyDescent="0.25">
      <c r="A1927">
        <v>40030285</v>
      </c>
      <c r="B1927" s="56">
        <v>20667.121675999999</v>
      </c>
      <c r="C1927" t="s">
        <v>87</v>
      </c>
    </row>
    <row r="1928" spans="1:3" x14ac:dyDescent="0.25">
      <c r="A1928">
        <v>40021689</v>
      </c>
      <c r="B1928" s="56">
        <v>35336.459466</v>
      </c>
      <c r="C1928" t="s">
        <v>82</v>
      </c>
    </row>
    <row r="1929" spans="1:3" x14ac:dyDescent="0.25">
      <c r="A1929">
        <v>41731991</v>
      </c>
      <c r="B1929" s="56">
        <v>9825.8903819999996</v>
      </c>
      <c r="C1929" t="s">
        <v>87</v>
      </c>
    </row>
    <row r="1930" spans="1:3" x14ac:dyDescent="0.25">
      <c r="A1930">
        <v>40018447</v>
      </c>
      <c r="B1930" s="56">
        <v>42449.652134999997</v>
      </c>
      <c r="C1930" t="s">
        <v>82</v>
      </c>
    </row>
    <row r="1931" spans="1:3" x14ac:dyDescent="0.25">
      <c r="A1931">
        <v>40020383</v>
      </c>
      <c r="B1931" s="56">
        <v>49613.391332999992</v>
      </c>
      <c r="C1931" t="s">
        <v>85</v>
      </c>
    </row>
    <row r="1932" spans="1:3" x14ac:dyDescent="0.25">
      <c r="A1932">
        <v>40021011</v>
      </c>
      <c r="B1932" s="56">
        <v>23019.156468000001</v>
      </c>
      <c r="C1932" t="s">
        <v>85</v>
      </c>
    </row>
    <row r="1933" spans="1:3" x14ac:dyDescent="0.25">
      <c r="A1933">
        <v>40018367</v>
      </c>
      <c r="B1933" s="56">
        <v>16832.351052000002</v>
      </c>
      <c r="C1933" t="s">
        <v>87</v>
      </c>
    </row>
    <row r="1934" spans="1:3" x14ac:dyDescent="0.25">
      <c r="A1934">
        <v>40023117</v>
      </c>
      <c r="B1934" s="56">
        <v>19166.001086</v>
      </c>
      <c r="C1934" t="s">
        <v>82</v>
      </c>
    </row>
    <row r="1935" spans="1:3" x14ac:dyDescent="0.25">
      <c r="A1935">
        <v>40025591</v>
      </c>
      <c r="B1935" s="56">
        <v>20669.951214000001</v>
      </c>
      <c r="C1935" t="s">
        <v>87</v>
      </c>
    </row>
    <row r="1936" spans="1:3" x14ac:dyDescent="0.25">
      <c r="A1936">
        <v>40019127</v>
      </c>
      <c r="B1936" s="56">
        <v>3958.6895370000002</v>
      </c>
      <c r="C1936" t="s">
        <v>87</v>
      </c>
    </row>
    <row r="1937" spans="1:3" x14ac:dyDescent="0.25">
      <c r="A1937">
        <v>40030615</v>
      </c>
      <c r="B1937" s="56">
        <v>8488.5561079999989</v>
      </c>
      <c r="C1937" t="s">
        <v>87</v>
      </c>
    </row>
    <row r="1938" spans="1:3" x14ac:dyDescent="0.25">
      <c r="A1938">
        <v>40030615</v>
      </c>
      <c r="B1938" s="56">
        <v>8488.5561079999989</v>
      </c>
      <c r="C1938" t="s">
        <v>87</v>
      </c>
    </row>
    <row r="1939" spans="1:3" x14ac:dyDescent="0.25">
      <c r="A1939">
        <v>40030615</v>
      </c>
      <c r="B1939" s="56">
        <v>8488.5561079999989</v>
      </c>
      <c r="C1939" t="s">
        <v>87</v>
      </c>
    </row>
    <row r="1940" spans="1:3" x14ac:dyDescent="0.25">
      <c r="A1940">
        <v>40030593</v>
      </c>
      <c r="B1940" s="56">
        <v>10037.359684999999</v>
      </c>
      <c r="C1940" t="s">
        <v>87</v>
      </c>
    </row>
    <row r="1941" spans="1:3" x14ac:dyDescent="0.25">
      <c r="A1941">
        <v>40030235</v>
      </c>
      <c r="B1941" s="56">
        <v>20590.995086999999</v>
      </c>
      <c r="C1941" t="s">
        <v>87</v>
      </c>
    </row>
    <row r="1942" spans="1:3" x14ac:dyDescent="0.25">
      <c r="A1942">
        <v>40026253</v>
      </c>
      <c r="B1942" s="56">
        <v>16927.672608000001</v>
      </c>
      <c r="C1942" t="s">
        <v>87</v>
      </c>
    </row>
    <row r="1943" spans="1:3" x14ac:dyDescent="0.25">
      <c r="A1943">
        <v>42527030</v>
      </c>
      <c r="B1943" s="56">
        <v>480.000045</v>
      </c>
      <c r="C1943" t="s">
        <v>83</v>
      </c>
    </row>
    <row r="1944" spans="1:3" x14ac:dyDescent="0.25">
      <c r="A1944">
        <v>40018439</v>
      </c>
      <c r="B1944" s="56">
        <v>33560.152263000004</v>
      </c>
      <c r="C1944" t="s">
        <v>82</v>
      </c>
    </row>
    <row r="1945" spans="1:3" x14ac:dyDescent="0.25">
      <c r="A1945">
        <v>40026167</v>
      </c>
      <c r="B1945" s="56">
        <v>13746.37176</v>
      </c>
      <c r="C1945" t="s">
        <v>87</v>
      </c>
    </row>
    <row r="1946" spans="1:3" x14ac:dyDescent="0.25">
      <c r="A1946">
        <v>40030663</v>
      </c>
      <c r="B1946" s="56">
        <v>8654.1943049999991</v>
      </c>
      <c r="C1946" t="s">
        <v>87</v>
      </c>
    </row>
    <row r="1947" spans="1:3" x14ac:dyDescent="0.25">
      <c r="A1947">
        <v>40030655</v>
      </c>
      <c r="B1947" s="56">
        <v>6.1373999999999998E-2</v>
      </c>
      <c r="C1947" t="s">
        <v>82</v>
      </c>
    </row>
    <row r="1948" spans="1:3" x14ac:dyDescent="0.25">
      <c r="A1948">
        <v>40020399</v>
      </c>
      <c r="B1948" s="56">
        <v>7519.2066179999983</v>
      </c>
      <c r="C1948" t="s">
        <v>87</v>
      </c>
    </row>
    <row r="1949" spans="1:3" x14ac:dyDescent="0.25">
      <c r="A1949">
        <v>40032347</v>
      </c>
      <c r="B1949" s="56">
        <v>6774.8867999999984</v>
      </c>
      <c r="C1949" t="s">
        <v>87</v>
      </c>
    </row>
    <row r="1950" spans="1:3" x14ac:dyDescent="0.25">
      <c r="A1950">
        <v>40032437</v>
      </c>
      <c r="B1950" s="56">
        <v>31106.805047999991</v>
      </c>
      <c r="C1950" t="s">
        <v>82</v>
      </c>
    </row>
    <row r="1951" spans="1:3" x14ac:dyDescent="0.25">
      <c r="A1951">
        <v>40032361</v>
      </c>
      <c r="B1951" s="56">
        <v>6505.9001369999987</v>
      </c>
      <c r="C1951" t="s">
        <v>87</v>
      </c>
    </row>
    <row r="1952" spans="1:3" x14ac:dyDescent="0.25">
      <c r="A1952">
        <v>40032357</v>
      </c>
      <c r="B1952" s="56">
        <v>3890.532788999999</v>
      </c>
      <c r="C1952" t="s">
        <v>82</v>
      </c>
    </row>
    <row r="1953" spans="1:3" x14ac:dyDescent="0.25">
      <c r="A1953">
        <v>40019275</v>
      </c>
      <c r="B1953" s="56">
        <v>7085.7525419999984</v>
      </c>
      <c r="C1953" t="s">
        <v>87</v>
      </c>
    </row>
    <row r="1954" spans="1:3" x14ac:dyDescent="0.25">
      <c r="A1954">
        <v>40021497</v>
      </c>
      <c r="B1954" s="56">
        <v>28137.999483</v>
      </c>
      <c r="C1954" t="s">
        <v>82</v>
      </c>
    </row>
    <row r="1955" spans="1:3" x14ac:dyDescent="0.25">
      <c r="A1955">
        <v>40026903</v>
      </c>
      <c r="B1955" s="56">
        <v>17502.030300999999</v>
      </c>
      <c r="C1955" t="s">
        <v>82</v>
      </c>
    </row>
    <row r="1956" spans="1:3" x14ac:dyDescent="0.25">
      <c r="A1956">
        <v>40030571</v>
      </c>
      <c r="B1956" s="56">
        <v>11569.469534</v>
      </c>
      <c r="C1956" t="s">
        <v>87</v>
      </c>
    </row>
    <row r="1957" spans="1:3" x14ac:dyDescent="0.25">
      <c r="A1957">
        <v>40026199</v>
      </c>
      <c r="B1957" s="56">
        <v>12352.012505999999</v>
      </c>
      <c r="C1957" t="s">
        <v>87</v>
      </c>
    </row>
    <row r="1958" spans="1:3" x14ac:dyDescent="0.25">
      <c r="A1958">
        <v>40023081</v>
      </c>
      <c r="B1958" s="56">
        <v>26846.824752</v>
      </c>
      <c r="C1958" t="s">
        <v>87</v>
      </c>
    </row>
    <row r="1959" spans="1:3" x14ac:dyDescent="0.25">
      <c r="A1959">
        <v>40018843</v>
      </c>
      <c r="B1959" s="56">
        <v>9181.0932839999987</v>
      </c>
      <c r="C1959" t="s">
        <v>87</v>
      </c>
    </row>
    <row r="1960" spans="1:3" x14ac:dyDescent="0.25">
      <c r="A1960">
        <v>40026607</v>
      </c>
      <c r="B1960" s="56">
        <v>8827.175808</v>
      </c>
      <c r="C1960" t="s">
        <v>87</v>
      </c>
    </row>
    <row r="1961" spans="1:3" x14ac:dyDescent="0.25">
      <c r="A1961">
        <v>40020743</v>
      </c>
      <c r="B1961" s="56">
        <v>15510.712960000001</v>
      </c>
      <c r="C1961" t="s">
        <v>87</v>
      </c>
    </row>
    <row r="1962" spans="1:3" x14ac:dyDescent="0.25">
      <c r="A1962">
        <v>40030617</v>
      </c>
      <c r="B1962" s="56">
        <v>7983.1412179999998</v>
      </c>
      <c r="C1962" t="s">
        <v>87</v>
      </c>
    </row>
    <row r="1963" spans="1:3" x14ac:dyDescent="0.25">
      <c r="A1963">
        <v>40019357</v>
      </c>
      <c r="B1963" s="56">
        <v>45277.626932999992</v>
      </c>
      <c r="C1963" t="s">
        <v>87</v>
      </c>
    </row>
    <row r="1964" spans="1:3" x14ac:dyDescent="0.25">
      <c r="A1964">
        <v>40019357</v>
      </c>
      <c r="B1964" s="56">
        <v>45277.626932999992</v>
      </c>
      <c r="C1964" t="s">
        <v>87</v>
      </c>
    </row>
    <row r="1965" spans="1:3" x14ac:dyDescent="0.25">
      <c r="A1965">
        <v>40017711</v>
      </c>
      <c r="B1965" s="56">
        <v>17221.958028000001</v>
      </c>
      <c r="C1965" t="s">
        <v>87</v>
      </c>
    </row>
    <row r="1966" spans="1:3" x14ac:dyDescent="0.25">
      <c r="A1966">
        <v>40026861</v>
      </c>
      <c r="B1966" s="56">
        <v>5854.6789289999997</v>
      </c>
      <c r="C1966" t="s">
        <v>87</v>
      </c>
    </row>
    <row r="1967" spans="1:3" x14ac:dyDescent="0.25">
      <c r="A1967">
        <v>40025993</v>
      </c>
      <c r="B1967" s="56">
        <v>20302.104636</v>
      </c>
      <c r="C1967" t="s">
        <v>82</v>
      </c>
    </row>
    <row r="1968" spans="1:3" x14ac:dyDescent="0.25">
      <c r="A1968">
        <v>40030155</v>
      </c>
      <c r="B1968" s="56">
        <v>6073.4278339999992</v>
      </c>
      <c r="C1968" t="s">
        <v>87</v>
      </c>
    </row>
    <row r="1969" spans="1:3" x14ac:dyDescent="0.25">
      <c r="A1969">
        <v>40026203</v>
      </c>
      <c r="B1969" s="56">
        <v>9920.3247989999982</v>
      </c>
      <c r="C1969" t="s">
        <v>87</v>
      </c>
    </row>
    <row r="1970" spans="1:3" x14ac:dyDescent="0.25">
      <c r="A1970">
        <v>40030623</v>
      </c>
      <c r="B1970" s="56">
        <v>7502.4191339999998</v>
      </c>
      <c r="C1970" t="s">
        <v>87</v>
      </c>
    </row>
    <row r="1971" spans="1:3" x14ac:dyDescent="0.25">
      <c r="A1971">
        <v>40030717</v>
      </c>
      <c r="B1971" s="56">
        <v>12952.716746</v>
      </c>
      <c r="C1971" t="s">
        <v>87</v>
      </c>
    </row>
    <row r="1972" spans="1:3" x14ac:dyDescent="0.25">
      <c r="A1972">
        <v>40030629</v>
      </c>
      <c r="B1972" s="56">
        <v>10740.45</v>
      </c>
      <c r="C1972" t="s">
        <v>87</v>
      </c>
    </row>
    <row r="1973" spans="1:3" x14ac:dyDescent="0.25">
      <c r="A1973">
        <v>40030621</v>
      </c>
      <c r="B1973" s="56">
        <v>10422.450848</v>
      </c>
      <c r="C1973" t="s">
        <v>87</v>
      </c>
    </row>
    <row r="1974" spans="1:3" x14ac:dyDescent="0.25">
      <c r="A1974">
        <v>40018265</v>
      </c>
      <c r="B1974" s="56">
        <v>21991.074533999999</v>
      </c>
      <c r="C1974" t="s">
        <v>87</v>
      </c>
    </row>
    <row r="1975" spans="1:3" x14ac:dyDescent="0.25">
      <c r="A1975">
        <v>40026617</v>
      </c>
      <c r="B1975" s="56">
        <v>9545.5646550000001</v>
      </c>
      <c r="C1975" t="s">
        <v>87</v>
      </c>
    </row>
    <row r="1976" spans="1:3" x14ac:dyDescent="0.25">
      <c r="A1976">
        <v>42527029</v>
      </c>
      <c r="B1976" s="56">
        <v>480.000045</v>
      </c>
      <c r="C1976" t="s">
        <v>83</v>
      </c>
    </row>
    <row r="1977" spans="1:3" x14ac:dyDescent="0.25">
      <c r="A1977">
        <v>40026201</v>
      </c>
      <c r="B1977" s="56">
        <v>11219.891661</v>
      </c>
      <c r="C1977" t="s">
        <v>87</v>
      </c>
    </row>
    <row r="1978" spans="1:3" x14ac:dyDescent="0.25">
      <c r="A1978">
        <v>40021241</v>
      </c>
      <c r="B1978" s="56">
        <v>14077.029879</v>
      </c>
      <c r="C1978" t="s">
        <v>87</v>
      </c>
    </row>
    <row r="1979" spans="1:3" x14ac:dyDescent="0.25">
      <c r="A1979">
        <v>40019349</v>
      </c>
      <c r="B1979" s="56">
        <v>14175.043443</v>
      </c>
      <c r="C1979" t="s">
        <v>87</v>
      </c>
    </row>
    <row r="1980" spans="1:3" x14ac:dyDescent="0.25">
      <c r="A1980">
        <v>40032127</v>
      </c>
      <c r="B1980" s="56">
        <v>31049.763029999991</v>
      </c>
      <c r="C1980" t="s">
        <v>85</v>
      </c>
    </row>
    <row r="1981" spans="1:3" x14ac:dyDescent="0.25">
      <c r="A1981">
        <v>40018869</v>
      </c>
      <c r="B1981" s="56">
        <v>48166.753139999993</v>
      </c>
      <c r="C1981" t="s">
        <v>82</v>
      </c>
    </row>
    <row r="1982" spans="1:3" x14ac:dyDescent="0.25">
      <c r="A1982">
        <v>40026871</v>
      </c>
      <c r="B1982" s="56">
        <v>14513.563448999999</v>
      </c>
      <c r="C1982" t="s">
        <v>87</v>
      </c>
    </row>
    <row r="1983" spans="1:3" x14ac:dyDescent="0.25">
      <c r="A1983">
        <v>40030111</v>
      </c>
      <c r="B1983" s="56">
        <v>6138.3410679999997</v>
      </c>
      <c r="C1983" t="s">
        <v>87</v>
      </c>
    </row>
    <row r="1984" spans="1:3" x14ac:dyDescent="0.25">
      <c r="A1984">
        <v>40021175</v>
      </c>
      <c r="B1984" s="56">
        <v>19069.419897</v>
      </c>
      <c r="C1984" t="s">
        <v>87</v>
      </c>
    </row>
    <row r="1985" spans="1:3" x14ac:dyDescent="0.25">
      <c r="A1985">
        <v>40030589</v>
      </c>
      <c r="B1985" s="56">
        <v>9497.1355079999994</v>
      </c>
      <c r="C1985" t="s">
        <v>87</v>
      </c>
    </row>
    <row r="1986" spans="1:3" x14ac:dyDescent="0.25">
      <c r="A1986">
        <v>40018771</v>
      </c>
      <c r="B1986" s="56">
        <v>9085.669758</v>
      </c>
      <c r="C1986" t="s">
        <v>87</v>
      </c>
    </row>
    <row r="1987" spans="1:3" x14ac:dyDescent="0.25">
      <c r="A1987">
        <v>40018769</v>
      </c>
      <c r="B1987" s="56">
        <v>7373.4710940000004</v>
      </c>
      <c r="C1987" t="s">
        <v>87</v>
      </c>
    </row>
    <row r="1988" spans="1:3" x14ac:dyDescent="0.25">
      <c r="A1988">
        <v>40020619</v>
      </c>
      <c r="B1988" s="56">
        <v>26089.656714000001</v>
      </c>
      <c r="C1988" t="s">
        <v>87</v>
      </c>
    </row>
    <row r="1989" spans="1:3" x14ac:dyDescent="0.25">
      <c r="A1989">
        <v>40020595</v>
      </c>
      <c r="B1989" s="56">
        <v>11745.108539999999</v>
      </c>
      <c r="C1989" t="s">
        <v>87</v>
      </c>
    </row>
    <row r="1990" spans="1:3" x14ac:dyDescent="0.25">
      <c r="A1990">
        <v>40026145</v>
      </c>
      <c r="B1990" s="56">
        <v>21379.509459000001</v>
      </c>
      <c r="C1990" t="s">
        <v>85</v>
      </c>
    </row>
    <row r="1991" spans="1:3" x14ac:dyDescent="0.25">
      <c r="A1991">
        <v>40026101</v>
      </c>
      <c r="B1991" s="56">
        <v>18847.053918000001</v>
      </c>
      <c r="C1991" t="s">
        <v>87</v>
      </c>
    </row>
    <row r="1992" spans="1:3" x14ac:dyDescent="0.25">
      <c r="A1992">
        <v>40025981</v>
      </c>
      <c r="B1992" s="56">
        <v>9167.8167899999989</v>
      </c>
      <c r="C1992" t="s">
        <v>87</v>
      </c>
    </row>
    <row r="1993" spans="1:3" x14ac:dyDescent="0.25">
      <c r="A1993">
        <v>40031529</v>
      </c>
      <c r="B1993" s="56">
        <v>7779.3558300000004</v>
      </c>
      <c r="C1993" t="s">
        <v>87</v>
      </c>
    </row>
    <row r="1994" spans="1:3" x14ac:dyDescent="0.25">
      <c r="A1994">
        <v>40030129</v>
      </c>
      <c r="B1994" s="56">
        <v>7241.3648249999987</v>
      </c>
      <c r="C1994" t="s">
        <v>87</v>
      </c>
    </row>
    <row r="1995" spans="1:3" x14ac:dyDescent="0.25">
      <c r="A1995">
        <v>40026883</v>
      </c>
      <c r="B1995" s="56">
        <v>16695.772433999999</v>
      </c>
      <c r="C1995" t="s">
        <v>87</v>
      </c>
    </row>
    <row r="1996" spans="1:3" x14ac:dyDescent="0.25">
      <c r="A1996">
        <v>40026883</v>
      </c>
      <c r="B1996" s="56">
        <v>16695.772433999999</v>
      </c>
      <c r="C1996" t="s">
        <v>87</v>
      </c>
    </row>
    <row r="1997" spans="1:3" x14ac:dyDescent="0.25">
      <c r="A1997">
        <v>40017787</v>
      </c>
      <c r="B1997" s="56">
        <v>3576.1388849999989</v>
      </c>
      <c r="C1997" t="s">
        <v>87</v>
      </c>
    </row>
    <row r="1998" spans="1:3" x14ac:dyDescent="0.25">
      <c r="A1998">
        <v>40017787</v>
      </c>
      <c r="B1998" s="56">
        <v>3576.1388849999989</v>
      </c>
      <c r="C1998" t="s">
        <v>87</v>
      </c>
    </row>
    <row r="1999" spans="1:3" x14ac:dyDescent="0.25">
      <c r="A1999">
        <v>40023157</v>
      </c>
      <c r="B1999" s="56">
        <v>25522.995522000001</v>
      </c>
      <c r="C1999" t="s">
        <v>87</v>
      </c>
    </row>
    <row r="2000" spans="1:3" x14ac:dyDescent="0.25">
      <c r="A2000">
        <v>40030577</v>
      </c>
      <c r="B2000" s="56">
        <v>7298.6369959999984</v>
      </c>
      <c r="C2000" t="s">
        <v>87</v>
      </c>
    </row>
    <row r="2001" spans="1:3" x14ac:dyDescent="0.25">
      <c r="A2001">
        <v>40030583</v>
      </c>
      <c r="B2001" s="56">
        <v>7857.1506249999984</v>
      </c>
      <c r="C2001" t="s">
        <v>87</v>
      </c>
    </row>
    <row r="2002" spans="1:3" x14ac:dyDescent="0.25">
      <c r="A2002">
        <v>40021055</v>
      </c>
      <c r="B2002" s="56">
        <v>17070.206274</v>
      </c>
      <c r="C2002" t="s">
        <v>87</v>
      </c>
    </row>
    <row r="2003" spans="1:3" x14ac:dyDescent="0.25">
      <c r="A2003">
        <v>40030575</v>
      </c>
      <c r="B2003" s="56">
        <v>7213.9817919999996</v>
      </c>
      <c r="C2003" t="s">
        <v>87</v>
      </c>
    </row>
    <row r="2004" spans="1:3" x14ac:dyDescent="0.25">
      <c r="A2004">
        <v>40018425</v>
      </c>
      <c r="B2004" s="56">
        <v>19748.509505999999</v>
      </c>
      <c r="C2004" t="s">
        <v>87</v>
      </c>
    </row>
    <row r="2005" spans="1:3" x14ac:dyDescent="0.25">
      <c r="A2005">
        <v>40025539</v>
      </c>
      <c r="B2005" s="56">
        <v>14859.924948</v>
      </c>
      <c r="C2005" t="s">
        <v>87</v>
      </c>
    </row>
    <row r="2006" spans="1:3" x14ac:dyDescent="0.25">
      <c r="A2006">
        <v>40021673</v>
      </c>
      <c r="B2006" s="56">
        <v>21801.206394000001</v>
      </c>
      <c r="C2006" t="s">
        <v>87</v>
      </c>
    </row>
    <row r="2007" spans="1:3" x14ac:dyDescent="0.25">
      <c r="A2007">
        <v>40026877</v>
      </c>
      <c r="B2007" s="56">
        <v>17531.182053</v>
      </c>
      <c r="C2007" t="s">
        <v>87</v>
      </c>
    </row>
    <row r="2008" spans="1:3" x14ac:dyDescent="0.25">
      <c r="A2008">
        <v>40018227</v>
      </c>
      <c r="B2008" s="56">
        <v>30573.940418999999</v>
      </c>
      <c r="C2008" t="s">
        <v>85</v>
      </c>
    </row>
    <row r="2009" spans="1:3" x14ac:dyDescent="0.25">
      <c r="A2009">
        <v>40019333</v>
      </c>
      <c r="B2009" s="56">
        <v>79677.005197999999</v>
      </c>
      <c r="C2009" t="s">
        <v>82</v>
      </c>
    </row>
    <row r="2010" spans="1:3" x14ac:dyDescent="0.25">
      <c r="A2010">
        <v>40019333</v>
      </c>
      <c r="B2010" s="56">
        <v>79677.005197999999</v>
      </c>
      <c r="C2010" t="s">
        <v>82</v>
      </c>
    </row>
    <row r="2011" spans="1:3" x14ac:dyDescent="0.25">
      <c r="A2011">
        <v>40018767</v>
      </c>
      <c r="B2011" s="56">
        <v>15204.858867000001</v>
      </c>
      <c r="C2011" t="s">
        <v>87</v>
      </c>
    </row>
    <row r="2012" spans="1:3" x14ac:dyDescent="0.25">
      <c r="A2012">
        <v>40026931</v>
      </c>
      <c r="B2012" s="56">
        <v>15997.186161</v>
      </c>
      <c r="C2012" t="s">
        <v>87</v>
      </c>
    </row>
    <row r="2013" spans="1:3" x14ac:dyDescent="0.25">
      <c r="A2013">
        <v>40024431</v>
      </c>
      <c r="B2013" s="56">
        <v>23415.995294</v>
      </c>
      <c r="C2013" t="s">
        <v>87</v>
      </c>
    </row>
    <row r="2014" spans="1:3" x14ac:dyDescent="0.25">
      <c r="A2014">
        <v>40026205</v>
      </c>
      <c r="B2014" s="56">
        <v>12204.860678999999</v>
      </c>
      <c r="C2014" t="s">
        <v>87</v>
      </c>
    </row>
    <row r="2015" spans="1:3" x14ac:dyDescent="0.25">
      <c r="A2015">
        <v>40018807</v>
      </c>
      <c r="B2015" s="56">
        <v>21906.470024999999</v>
      </c>
      <c r="C2015" t="s">
        <v>87</v>
      </c>
    </row>
    <row r="2016" spans="1:3" x14ac:dyDescent="0.25">
      <c r="A2016">
        <v>40018473</v>
      </c>
      <c r="B2016" s="56">
        <v>40514.822369999987</v>
      </c>
      <c r="C2016" t="s">
        <v>82</v>
      </c>
    </row>
    <row r="2017" spans="1:3" x14ac:dyDescent="0.25">
      <c r="A2017">
        <v>40023217</v>
      </c>
      <c r="B2017" s="56">
        <v>8682.9494399999985</v>
      </c>
      <c r="C2017" t="s">
        <v>87</v>
      </c>
    </row>
    <row r="2018" spans="1:3" x14ac:dyDescent="0.25">
      <c r="A2018">
        <v>40021205</v>
      </c>
      <c r="B2018" s="56">
        <v>12267.062379000001</v>
      </c>
      <c r="C2018" t="s">
        <v>87</v>
      </c>
    </row>
    <row r="2019" spans="1:3" x14ac:dyDescent="0.25">
      <c r="A2019">
        <v>40032571</v>
      </c>
      <c r="B2019" s="56">
        <v>32214.586734</v>
      </c>
      <c r="C2019" t="s">
        <v>82</v>
      </c>
    </row>
    <row r="2020" spans="1:3" x14ac:dyDescent="0.25">
      <c r="A2020">
        <v>40021207</v>
      </c>
      <c r="B2020" s="56">
        <v>17536.260159000001</v>
      </c>
      <c r="C2020" t="s">
        <v>87</v>
      </c>
    </row>
    <row r="2021" spans="1:3" x14ac:dyDescent="0.25">
      <c r="A2021">
        <v>40026117</v>
      </c>
      <c r="B2021" s="56">
        <v>6.1181999999999993E-2</v>
      </c>
      <c r="C2021" t="s">
        <v>87</v>
      </c>
    </row>
    <row r="2022" spans="1:3" x14ac:dyDescent="0.25">
      <c r="A2022">
        <v>40032203</v>
      </c>
      <c r="B2022" s="56">
        <v>22977.501723000001</v>
      </c>
      <c r="C2022" t="s">
        <v>91</v>
      </c>
    </row>
    <row r="2023" spans="1:3" x14ac:dyDescent="0.25">
      <c r="A2023">
        <v>40019337</v>
      </c>
      <c r="B2023" s="56">
        <v>13268.081475000001</v>
      </c>
      <c r="C2023" t="s">
        <v>82</v>
      </c>
    </row>
    <row r="2024" spans="1:3" x14ac:dyDescent="0.25">
      <c r="A2024">
        <v>40029857</v>
      </c>
      <c r="B2024" s="56">
        <v>11792.594711</v>
      </c>
      <c r="C2024" t="s">
        <v>87</v>
      </c>
    </row>
    <row r="2025" spans="1:3" x14ac:dyDescent="0.25">
      <c r="A2025">
        <v>40018677</v>
      </c>
      <c r="B2025" s="56">
        <v>14014.828179</v>
      </c>
      <c r="C2025" t="s">
        <v>87</v>
      </c>
    </row>
    <row r="2026" spans="1:3" x14ac:dyDescent="0.25">
      <c r="A2026">
        <v>40025997</v>
      </c>
      <c r="B2026" s="56">
        <v>15450.178293000001</v>
      </c>
      <c r="C2026" t="s">
        <v>87</v>
      </c>
    </row>
    <row r="2027" spans="1:3" x14ac:dyDescent="0.25">
      <c r="A2027">
        <v>40030711</v>
      </c>
      <c r="B2027" s="56">
        <v>7260.1861849999996</v>
      </c>
      <c r="C2027" t="s">
        <v>87</v>
      </c>
    </row>
    <row r="2028" spans="1:3" x14ac:dyDescent="0.25">
      <c r="A2028">
        <v>40032247</v>
      </c>
      <c r="B2028" s="56">
        <v>5036.9196800000009</v>
      </c>
      <c r="C2028" t="s">
        <v>87</v>
      </c>
    </row>
    <row r="2029" spans="1:3" x14ac:dyDescent="0.25">
      <c r="A2029">
        <v>40020649</v>
      </c>
      <c r="B2029" s="56">
        <v>7321.6397429999997</v>
      </c>
      <c r="C2029" t="s">
        <v>87</v>
      </c>
    </row>
    <row r="2030" spans="1:3" x14ac:dyDescent="0.25">
      <c r="A2030">
        <v>40029861</v>
      </c>
      <c r="B2030" s="56">
        <v>12067.25359</v>
      </c>
      <c r="C2030" t="s">
        <v>87</v>
      </c>
    </row>
    <row r="2031" spans="1:3" x14ac:dyDescent="0.25">
      <c r="A2031">
        <v>41237851</v>
      </c>
      <c r="B2031" s="56">
        <v>480.000045</v>
      </c>
      <c r="C2031" t="s">
        <v>83</v>
      </c>
    </row>
    <row r="2032" spans="1:3" x14ac:dyDescent="0.25">
      <c r="A2032">
        <v>40030767</v>
      </c>
      <c r="B2032" s="56">
        <v>13043.949197</v>
      </c>
      <c r="C2032" t="s">
        <v>87</v>
      </c>
    </row>
    <row r="2033" spans="1:3" x14ac:dyDescent="0.25">
      <c r="A2033">
        <v>40026141</v>
      </c>
      <c r="B2033" s="56">
        <v>10348.272494999999</v>
      </c>
      <c r="C2033" t="s">
        <v>87</v>
      </c>
    </row>
    <row r="2034" spans="1:3" x14ac:dyDescent="0.25">
      <c r="A2034">
        <v>40029845</v>
      </c>
      <c r="B2034" s="56">
        <v>18324.424951000001</v>
      </c>
      <c r="C2034" t="s">
        <v>87</v>
      </c>
    </row>
    <row r="2035" spans="1:3" x14ac:dyDescent="0.25">
      <c r="A2035">
        <v>40029933</v>
      </c>
      <c r="B2035" s="56">
        <v>5990.235377</v>
      </c>
      <c r="C2035" t="s">
        <v>87</v>
      </c>
    </row>
    <row r="2036" spans="1:3" x14ac:dyDescent="0.25">
      <c r="A2036">
        <v>40029935</v>
      </c>
      <c r="B2036" s="56">
        <v>9028.913262</v>
      </c>
      <c r="C2036" t="s">
        <v>87</v>
      </c>
    </row>
    <row r="2037" spans="1:3" x14ac:dyDescent="0.25">
      <c r="A2037">
        <v>40029937</v>
      </c>
      <c r="B2037" s="56">
        <v>8620.346544</v>
      </c>
      <c r="C2037" t="s">
        <v>87</v>
      </c>
    </row>
    <row r="2038" spans="1:3" x14ac:dyDescent="0.25">
      <c r="A2038">
        <v>40020265</v>
      </c>
      <c r="B2038" s="56">
        <v>10000.218294</v>
      </c>
      <c r="C2038" t="s">
        <v>87</v>
      </c>
    </row>
    <row r="2039" spans="1:3" x14ac:dyDescent="0.25">
      <c r="A2039">
        <v>40021657</v>
      </c>
      <c r="B2039" s="56">
        <v>26230.191768000001</v>
      </c>
      <c r="C2039" t="s">
        <v>87</v>
      </c>
    </row>
    <row r="2040" spans="1:3" x14ac:dyDescent="0.25">
      <c r="A2040">
        <v>40032179</v>
      </c>
      <c r="B2040" s="56">
        <v>3156.5935169999989</v>
      </c>
      <c r="C2040" t="s">
        <v>87</v>
      </c>
    </row>
    <row r="2041" spans="1:3" x14ac:dyDescent="0.25">
      <c r="A2041">
        <v>40032377</v>
      </c>
      <c r="B2041" s="56">
        <v>6771.8582909999986</v>
      </c>
      <c r="C2041" t="s">
        <v>87</v>
      </c>
    </row>
    <row r="2042" spans="1:3" x14ac:dyDescent="0.25">
      <c r="A2042">
        <v>40032387</v>
      </c>
      <c r="B2042" s="56">
        <v>4807.9160909999991</v>
      </c>
      <c r="C2042" t="s">
        <v>87</v>
      </c>
    </row>
    <row r="2043" spans="1:3" x14ac:dyDescent="0.25">
      <c r="A2043">
        <v>40023035</v>
      </c>
      <c r="B2043" s="56">
        <v>6982.3855530000001</v>
      </c>
      <c r="C2043" t="s">
        <v>87</v>
      </c>
    </row>
    <row r="2044" spans="1:3" x14ac:dyDescent="0.25">
      <c r="A2044">
        <v>40032371</v>
      </c>
      <c r="B2044" s="56">
        <v>5433.2796720000006</v>
      </c>
      <c r="C2044" t="s">
        <v>87</v>
      </c>
    </row>
    <row r="2045" spans="1:3" x14ac:dyDescent="0.25">
      <c r="A2045">
        <v>40030121</v>
      </c>
      <c r="B2045" s="56">
        <v>7974.2726750000002</v>
      </c>
      <c r="C2045" t="s">
        <v>87</v>
      </c>
    </row>
    <row r="2046" spans="1:3" x14ac:dyDescent="0.25">
      <c r="A2046">
        <v>40030145</v>
      </c>
      <c r="B2046" s="56">
        <v>9382.8571199999988</v>
      </c>
      <c r="C2046" t="s">
        <v>87</v>
      </c>
    </row>
    <row r="2047" spans="1:3" x14ac:dyDescent="0.25">
      <c r="A2047">
        <v>40025587</v>
      </c>
      <c r="B2047" s="56">
        <v>19926.722474999999</v>
      </c>
      <c r="C2047" t="s">
        <v>87</v>
      </c>
    </row>
    <row r="2048" spans="1:3" x14ac:dyDescent="0.25">
      <c r="A2048">
        <v>40025587</v>
      </c>
      <c r="B2048" s="56">
        <v>19926.722474999999</v>
      </c>
      <c r="C2048" t="s">
        <v>87</v>
      </c>
    </row>
    <row r="2049" spans="1:3" x14ac:dyDescent="0.25">
      <c r="A2049">
        <v>40029899</v>
      </c>
      <c r="B2049" s="56">
        <v>11635.804598999999</v>
      </c>
      <c r="C2049" t="s">
        <v>87</v>
      </c>
    </row>
    <row r="2050" spans="1:3" x14ac:dyDescent="0.25">
      <c r="A2050">
        <v>40021383</v>
      </c>
      <c r="B2050" s="56">
        <v>25277.653653000001</v>
      </c>
      <c r="C2050" t="s">
        <v>85</v>
      </c>
    </row>
    <row r="2051" spans="1:3" x14ac:dyDescent="0.25">
      <c r="A2051">
        <v>40029941</v>
      </c>
      <c r="B2051" s="56">
        <v>10323.597792</v>
      </c>
      <c r="C2051" t="s">
        <v>82</v>
      </c>
    </row>
    <row r="2052" spans="1:3" x14ac:dyDescent="0.25">
      <c r="A2052">
        <v>40031421</v>
      </c>
      <c r="B2052" s="56">
        <v>4296.7967399999998</v>
      </c>
      <c r="C2052" t="s">
        <v>87</v>
      </c>
    </row>
    <row r="2053" spans="1:3" x14ac:dyDescent="0.25">
      <c r="A2053">
        <v>40031421</v>
      </c>
      <c r="B2053" s="56">
        <v>4296.7967399999998</v>
      </c>
      <c r="C2053" t="s">
        <v>87</v>
      </c>
    </row>
    <row r="2054" spans="1:3" x14ac:dyDescent="0.25">
      <c r="A2054">
        <v>40017855</v>
      </c>
      <c r="B2054" s="56">
        <v>4934.6953919999996</v>
      </c>
      <c r="C2054" t="s">
        <v>87</v>
      </c>
    </row>
    <row r="2055" spans="1:3" x14ac:dyDescent="0.25">
      <c r="A2055">
        <v>40030077</v>
      </c>
      <c r="B2055" s="56">
        <v>9180.3842939999995</v>
      </c>
      <c r="C2055" t="s">
        <v>87</v>
      </c>
    </row>
    <row r="2056" spans="1:3" x14ac:dyDescent="0.25">
      <c r="A2056">
        <v>40028041</v>
      </c>
      <c r="B2056" s="56">
        <v>9677.154043999999</v>
      </c>
      <c r="C2056" t="s">
        <v>87</v>
      </c>
    </row>
    <row r="2057" spans="1:3" x14ac:dyDescent="0.25">
      <c r="A2057">
        <v>40021243</v>
      </c>
      <c r="B2057" s="56">
        <v>15710.783022</v>
      </c>
      <c r="C2057" t="s">
        <v>87</v>
      </c>
    </row>
    <row r="2058" spans="1:3" x14ac:dyDescent="0.25">
      <c r="A2058">
        <v>40021243</v>
      </c>
      <c r="B2058" s="56">
        <v>15710.783022</v>
      </c>
      <c r="C2058" t="s">
        <v>87</v>
      </c>
    </row>
    <row r="2059" spans="1:3" x14ac:dyDescent="0.25">
      <c r="A2059">
        <v>40032165</v>
      </c>
      <c r="B2059" s="56">
        <v>20421.287172</v>
      </c>
      <c r="C2059" t="s">
        <v>87</v>
      </c>
    </row>
    <row r="2060" spans="1:3" x14ac:dyDescent="0.25">
      <c r="A2060">
        <v>40032107</v>
      </c>
      <c r="B2060" s="56">
        <v>13930.501915000001</v>
      </c>
      <c r="C2060" t="s">
        <v>87</v>
      </c>
    </row>
    <row r="2061" spans="1:3" x14ac:dyDescent="0.25">
      <c r="A2061">
        <v>40026687</v>
      </c>
      <c r="B2061" s="56">
        <v>11567.803104000001</v>
      </c>
      <c r="C2061" t="s">
        <v>82</v>
      </c>
    </row>
    <row r="2062" spans="1:3" x14ac:dyDescent="0.25">
      <c r="A2062">
        <v>40017871</v>
      </c>
      <c r="B2062" s="56">
        <v>43360.478766</v>
      </c>
      <c r="C2062" t="s">
        <v>85</v>
      </c>
    </row>
    <row r="2063" spans="1:3" x14ac:dyDescent="0.25">
      <c r="A2063">
        <v>40026063</v>
      </c>
      <c r="B2063" s="56">
        <v>17529.897230999999</v>
      </c>
      <c r="C2063" t="s">
        <v>87</v>
      </c>
    </row>
    <row r="2064" spans="1:3" x14ac:dyDescent="0.25">
      <c r="A2064">
        <v>40026063</v>
      </c>
      <c r="B2064" s="56">
        <v>17529.897230999999</v>
      </c>
      <c r="C2064" t="s">
        <v>87</v>
      </c>
    </row>
    <row r="2065" spans="1:3" x14ac:dyDescent="0.25">
      <c r="A2065">
        <v>40026685</v>
      </c>
      <c r="B2065" s="56">
        <v>9548.7461189999995</v>
      </c>
      <c r="C2065" t="s">
        <v>87</v>
      </c>
    </row>
    <row r="2066" spans="1:3" x14ac:dyDescent="0.25">
      <c r="A2066">
        <v>40022767</v>
      </c>
      <c r="B2066" s="56">
        <v>15971.163417</v>
      </c>
      <c r="C2066" t="s">
        <v>87</v>
      </c>
    </row>
    <row r="2067" spans="1:3" x14ac:dyDescent="0.25">
      <c r="A2067">
        <v>40020235</v>
      </c>
      <c r="B2067" s="56">
        <v>11545.998228</v>
      </c>
      <c r="C2067" t="s">
        <v>87</v>
      </c>
    </row>
    <row r="2068" spans="1:3" x14ac:dyDescent="0.25">
      <c r="A2068">
        <v>40020579</v>
      </c>
      <c r="B2068" s="56">
        <v>12768.591627</v>
      </c>
      <c r="C2068" t="s">
        <v>87</v>
      </c>
    </row>
    <row r="2069" spans="1:3" x14ac:dyDescent="0.25">
      <c r="A2069">
        <v>40032175</v>
      </c>
      <c r="B2069" s="56">
        <v>5445.0348480000002</v>
      </c>
      <c r="C2069" t="s">
        <v>87</v>
      </c>
    </row>
    <row r="2070" spans="1:3" x14ac:dyDescent="0.25">
      <c r="A2070">
        <v>40032141</v>
      </c>
      <c r="B2070" s="56">
        <v>10593.693891000001</v>
      </c>
      <c r="C2070" t="s">
        <v>87</v>
      </c>
    </row>
    <row r="2071" spans="1:3" x14ac:dyDescent="0.25">
      <c r="A2071">
        <v>40026897</v>
      </c>
      <c r="B2071" s="56">
        <v>18392.094368999999</v>
      </c>
      <c r="C2071" t="s">
        <v>87</v>
      </c>
    </row>
    <row r="2072" spans="1:3" x14ac:dyDescent="0.25">
      <c r="A2072">
        <v>40018757</v>
      </c>
      <c r="B2072" s="56">
        <v>19246.602969</v>
      </c>
      <c r="C2072" t="s">
        <v>87</v>
      </c>
    </row>
    <row r="2073" spans="1:3" x14ac:dyDescent="0.25">
      <c r="A2073">
        <v>40025589</v>
      </c>
      <c r="B2073" s="56">
        <v>10373.122584000001</v>
      </c>
      <c r="C2073" t="s">
        <v>87</v>
      </c>
    </row>
    <row r="2074" spans="1:3" x14ac:dyDescent="0.25">
      <c r="A2074">
        <v>40019341</v>
      </c>
      <c r="B2074" s="56">
        <v>12415.836609</v>
      </c>
      <c r="C2074" t="s">
        <v>87</v>
      </c>
    </row>
    <row r="2075" spans="1:3" x14ac:dyDescent="0.25">
      <c r="A2075">
        <v>40019341</v>
      </c>
      <c r="B2075" s="56">
        <v>12415.836609</v>
      </c>
      <c r="C2075" t="s">
        <v>87</v>
      </c>
    </row>
    <row r="2076" spans="1:3" x14ac:dyDescent="0.25">
      <c r="A2076">
        <v>40026073</v>
      </c>
      <c r="B2076" s="56">
        <v>21339.486234</v>
      </c>
      <c r="C2076" t="s">
        <v>87</v>
      </c>
    </row>
    <row r="2077" spans="1:3" x14ac:dyDescent="0.25">
      <c r="A2077">
        <v>40032549</v>
      </c>
      <c r="B2077" s="56">
        <v>15572.950172999999</v>
      </c>
      <c r="C2077" t="s">
        <v>87</v>
      </c>
    </row>
    <row r="2078" spans="1:3" x14ac:dyDescent="0.25">
      <c r="A2078">
        <v>40023145</v>
      </c>
      <c r="B2078" s="56">
        <v>16750.469142000002</v>
      </c>
      <c r="C2078" t="s">
        <v>87</v>
      </c>
    </row>
    <row r="2079" spans="1:3" x14ac:dyDescent="0.25">
      <c r="A2079">
        <v>40020739</v>
      </c>
      <c r="B2079" s="56">
        <v>20560.119327</v>
      </c>
      <c r="C2079" t="s">
        <v>87</v>
      </c>
    </row>
    <row r="2080" spans="1:3" x14ac:dyDescent="0.25">
      <c r="A2080">
        <v>40029819</v>
      </c>
      <c r="B2080" s="56">
        <v>34981.430841000001</v>
      </c>
      <c r="C2080" t="s">
        <v>82</v>
      </c>
    </row>
    <row r="2081" spans="1:3" x14ac:dyDescent="0.25">
      <c r="A2081">
        <v>40032421</v>
      </c>
      <c r="B2081" s="56">
        <v>26554.005047999999</v>
      </c>
      <c r="C2081" t="s">
        <v>85</v>
      </c>
    </row>
    <row r="2082" spans="1:3" x14ac:dyDescent="0.25">
      <c r="A2082">
        <v>40020401</v>
      </c>
      <c r="B2082" s="56">
        <v>6912.6074819999994</v>
      </c>
      <c r="C2082" t="s">
        <v>87</v>
      </c>
    </row>
    <row r="2083" spans="1:3" x14ac:dyDescent="0.25">
      <c r="A2083">
        <v>40021653</v>
      </c>
      <c r="B2083" s="56">
        <v>8471.993903999999</v>
      </c>
      <c r="C2083" t="s">
        <v>87</v>
      </c>
    </row>
    <row r="2084" spans="1:3" x14ac:dyDescent="0.25">
      <c r="A2084">
        <v>40020423</v>
      </c>
      <c r="B2084" s="56">
        <v>27332.895347999998</v>
      </c>
      <c r="C2084" t="s">
        <v>87</v>
      </c>
    </row>
    <row r="2085" spans="1:3" x14ac:dyDescent="0.25">
      <c r="A2085">
        <v>40032519</v>
      </c>
      <c r="B2085" s="56">
        <v>20880.376506000001</v>
      </c>
      <c r="C2085" t="s">
        <v>87</v>
      </c>
    </row>
    <row r="2086" spans="1:3" x14ac:dyDescent="0.25">
      <c r="A2086">
        <v>40030181</v>
      </c>
      <c r="B2086" s="56">
        <v>8607.9592249999987</v>
      </c>
      <c r="C2086" t="s">
        <v>87</v>
      </c>
    </row>
    <row r="2087" spans="1:3" x14ac:dyDescent="0.25">
      <c r="A2087">
        <v>40023165</v>
      </c>
      <c r="B2087" s="56">
        <v>16742.362527000001</v>
      </c>
      <c r="C2087" t="s">
        <v>87</v>
      </c>
    </row>
    <row r="2088" spans="1:3" x14ac:dyDescent="0.25">
      <c r="A2088">
        <v>40032123</v>
      </c>
      <c r="B2088" s="56">
        <v>22503.861270000001</v>
      </c>
      <c r="C2088" t="s">
        <v>87</v>
      </c>
    </row>
    <row r="2089" spans="1:3" x14ac:dyDescent="0.25">
      <c r="A2089">
        <v>40025633</v>
      </c>
      <c r="B2089" s="56">
        <v>19752.924806999999</v>
      </c>
      <c r="C2089" t="s">
        <v>87</v>
      </c>
    </row>
    <row r="2090" spans="1:3" x14ac:dyDescent="0.25">
      <c r="A2090">
        <v>40032187</v>
      </c>
      <c r="B2090" s="56">
        <v>8098.6715369999984</v>
      </c>
      <c r="C2090" t="s">
        <v>87</v>
      </c>
    </row>
    <row r="2091" spans="1:3" x14ac:dyDescent="0.25">
      <c r="A2091">
        <v>40029835</v>
      </c>
      <c r="B2091" s="56">
        <v>9910.9087870000003</v>
      </c>
      <c r="C2091" t="s">
        <v>87</v>
      </c>
    </row>
    <row r="2092" spans="1:3" x14ac:dyDescent="0.25">
      <c r="A2092">
        <v>40029939</v>
      </c>
      <c r="B2092" s="56">
        <v>11401.693476</v>
      </c>
      <c r="C2092" t="s">
        <v>87</v>
      </c>
    </row>
    <row r="2093" spans="1:3" x14ac:dyDescent="0.25">
      <c r="A2093">
        <v>40030729</v>
      </c>
      <c r="B2093" s="56">
        <v>18128.263417999999</v>
      </c>
      <c r="C2093" t="s">
        <v>82</v>
      </c>
    </row>
    <row r="2094" spans="1:3" x14ac:dyDescent="0.25">
      <c r="A2094">
        <v>40031371</v>
      </c>
      <c r="B2094" s="56">
        <v>33747.318198000001</v>
      </c>
      <c r="C2094" t="s">
        <v>85</v>
      </c>
    </row>
    <row r="2095" spans="1:3" x14ac:dyDescent="0.25">
      <c r="A2095">
        <v>40017853</v>
      </c>
      <c r="B2095" s="56">
        <v>1485.284823</v>
      </c>
      <c r="C2095" t="s">
        <v>82</v>
      </c>
    </row>
    <row r="2096" spans="1:3" x14ac:dyDescent="0.25">
      <c r="A2096">
        <v>40029809</v>
      </c>
      <c r="B2096" s="56">
        <v>21276.003687</v>
      </c>
      <c r="C2096" t="s">
        <v>87</v>
      </c>
    </row>
    <row r="2097" spans="1:3" x14ac:dyDescent="0.25">
      <c r="A2097">
        <v>40025609</v>
      </c>
      <c r="B2097" s="56">
        <v>25945.246800000001</v>
      </c>
      <c r="C2097" t="s">
        <v>85</v>
      </c>
    </row>
    <row r="2098" spans="1:3" x14ac:dyDescent="0.25">
      <c r="A2098">
        <v>40032533</v>
      </c>
      <c r="B2098" s="56">
        <v>22210.279442999999</v>
      </c>
      <c r="C2098" t="s">
        <v>87</v>
      </c>
    </row>
    <row r="2099" spans="1:3" x14ac:dyDescent="0.25">
      <c r="A2099">
        <v>40032533</v>
      </c>
      <c r="B2099" s="56">
        <v>22210.279442999999</v>
      </c>
      <c r="C2099" t="s">
        <v>87</v>
      </c>
    </row>
    <row r="2100" spans="1:3" x14ac:dyDescent="0.25">
      <c r="A2100">
        <v>40026629</v>
      </c>
      <c r="B2100" s="56">
        <v>6138.3594689999991</v>
      </c>
      <c r="C2100" t="s">
        <v>87</v>
      </c>
    </row>
    <row r="2101" spans="1:3" x14ac:dyDescent="0.25">
      <c r="A2101">
        <v>40026677</v>
      </c>
      <c r="B2101" s="56">
        <v>6391.2858569999989</v>
      </c>
      <c r="C2101" t="s">
        <v>87</v>
      </c>
    </row>
    <row r="2102" spans="1:3" x14ac:dyDescent="0.25">
      <c r="A2102">
        <v>40018427</v>
      </c>
      <c r="B2102" s="56">
        <v>62359.039709999997</v>
      </c>
      <c r="C2102" t="s">
        <v>85</v>
      </c>
    </row>
    <row r="2103" spans="1:3" x14ac:dyDescent="0.25">
      <c r="A2103">
        <v>40026651</v>
      </c>
      <c r="B2103" s="56">
        <v>6689.160621</v>
      </c>
      <c r="C2103" t="s">
        <v>87</v>
      </c>
    </row>
    <row r="2104" spans="1:3" x14ac:dyDescent="0.25">
      <c r="A2104">
        <v>40026631</v>
      </c>
      <c r="B2104" s="56">
        <v>6335.5796459999983</v>
      </c>
      <c r="C2104" t="s">
        <v>87</v>
      </c>
    </row>
    <row r="2105" spans="1:3" x14ac:dyDescent="0.25">
      <c r="A2105">
        <v>40026627</v>
      </c>
      <c r="B2105" s="56">
        <v>5753.5960679999998</v>
      </c>
      <c r="C2105" t="s">
        <v>87</v>
      </c>
    </row>
    <row r="2106" spans="1:3" x14ac:dyDescent="0.25">
      <c r="A2106">
        <v>40026665</v>
      </c>
      <c r="B2106" s="56">
        <v>6542.629731</v>
      </c>
      <c r="C2106" t="s">
        <v>87</v>
      </c>
    </row>
    <row r="2107" spans="1:3" x14ac:dyDescent="0.25">
      <c r="A2107">
        <v>40026639</v>
      </c>
      <c r="B2107" s="56">
        <v>10803.864258</v>
      </c>
      <c r="C2107" t="s">
        <v>87</v>
      </c>
    </row>
    <row r="2108" spans="1:3" x14ac:dyDescent="0.25">
      <c r="A2108">
        <v>40026647</v>
      </c>
      <c r="B2108" s="56">
        <v>9795.2381999999998</v>
      </c>
      <c r="C2108" t="s">
        <v>87</v>
      </c>
    </row>
    <row r="2109" spans="1:3" x14ac:dyDescent="0.25">
      <c r="A2109">
        <v>40026633</v>
      </c>
      <c r="B2109" s="56">
        <v>5965.8058349999983</v>
      </c>
      <c r="C2109" t="s">
        <v>87</v>
      </c>
    </row>
    <row r="2110" spans="1:3" x14ac:dyDescent="0.25">
      <c r="A2110">
        <v>40026635</v>
      </c>
      <c r="B2110" s="56">
        <v>6235.6796369999984</v>
      </c>
      <c r="C2110" t="s">
        <v>87</v>
      </c>
    </row>
    <row r="2111" spans="1:3" x14ac:dyDescent="0.25">
      <c r="A2111">
        <v>40026649</v>
      </c>
      <c r="B2111" s="56">
        <v>6380.0385659999984</v>
      </c>
      <c r="C2111" t="s">
        <v>87</v>
      </c>
    </row>
    <row r="2112" spans="1:3" x14ac:dyDescent="0.25">
      <c r="A2112">
        <v>40024855</v>
      </c>
      <c r="B2112" s="56">
        <v>7317.8668530000004</v>
      </c>
      <c r="C2112" t="s">
        <v>87</v>
      </c>
    </row>
    <row r="2113" spans="1:3" x14ac:dyDescent="0.25">
      <c r="A2113">
        <v>40026643</v>
      </c>
      <c r="B2113" s="56">
        <v>5523.5619449999986</v>
      </c>
      <c r="C2113" t="s">
        <v>87</v>
      </c>
    </row>
    <row r="2114" spans="1:3" x14ac:dyDescent="0.25">
      <c r="A2114">
        <v>40026637</v>
      </c>
      <c r="B2114" s="56">
        <v>7343.1146249999983</v>
      </c>
      <c r="C2114" t="s">
        <v>87</v>
      </c>
    </row>
    <row r="2115" spans="1:3" x14ac:dyDescent="0.25">
      <c r="A2115">
        <v>40026657</v>
      </c>
      <c r="B2115" s="56">
        <v>8167.1647860000003</v>
      </c>
      <c r="C2115" t="s">
        <v>87</v>
      </c>
    </row>
    <row r="2116" spans="1:3" x14ac:dyDescent="0.25">
      <c r="A2116">
        <v>40027037</v>
      </c>
      <c r="B2116" s="56">
        <v>11299.550625</v>
      </c>
      <c r="C2116" t="s">
        <v>87</v>
      </c>
    </row>
    <row r="2117" spans="1:3" x14ac:dyDescent="0.25">
      <c r="A2117">
        <v>40026681</v>
      </c>
      <c r="B2117" s="56">
        <v>8221.8818879999999</v>
      </c>
      <c r="C2117" t="s">
        <v>87</v>
      </c>
    </row>
    <row r="2118" spans="1:3" x14ac:dyDescent="0.25">
      <c r="A2118">
        <v>40027041</v>
      </c>
      <c r="B2118" s="56">
        <v>10990.030887000001</v>
      </c>
      <c r="C2118" t="s">
        <v>87</v>
      </c>
    </row>
    <row r="2119" spans="1:3" x14ac:dyDescent="0.25">
      <c r="A2119">
        <v>40026623</v>
      </c>
      <c r="B2119" s="56">
        <v>5872.1157989999983</v>
      </c>
      <c r="C2119" t="s">
        <v>87</v>
      </c>
    </row>
    <row r="2120" spans="1:3" x14ac:dyDescent="0.25">
      <c r="A2120">
        <v>40027081</v>
      </c>
      <c r="B2120" s="56">
        <v>12563.662517999999</v>
      </c>
      <c r="C2120" t="s">
        <v>87</v>
      </c>
    </row>
    <row r="2121" spans="1:3" x14ac:dyDescent="0.25">
      <c r="A2121">
        <v>40026295</v>
      </c>
      <c r="B2121" s="56">
        <v>12059.777763</v>
      </c>
      <c r="C2121" t="s">
        <v>87</v>
      </c>
    </row>
    <row r="2122" spans="1:3" x14ac:dyDescent="0.25">
      <c r="A2122">
        <v>40026299</v>
      </c>
      <c r="B2122" s="56">
        <v>12879.993852</v>
      </c>
      <c r="C2122" t="s">
        <v>87</v>
      </c>
    </row>
    <row r="2123" spans="1:3" x14ac:dyDescent="0.25">
      <c r="A2123">
        <v>40026279</v>
      </c>
      <c r="B2123" s="56">
        <v>13718.523752999999</v>
      </c>
      <c r="C2123" t="s">
        <v>87</v>
      </c>
    </row>
    <row r="2124" spans="1:3" x14ac:dyDescent="0.25">
      <c r="A2124">
        <v>40027057</v>
      </c>
      <c r="B2124" s="56">
        <v>10810.369944</v>
      </c>
      <c r="C2124" t="s">
        <v>87</v>
      </c>
    </row>
    <row r="2125" spans="1:3" x14ac:dyDescent="0.25">
      <c r="A2125">
        <v>40027073</v>
      </c>
      <c r="B2125" s="56">
        <v>6489.0852839999989</v>
      </c>
      <c r="C2125" t="s">
        <v>87</v>
      </c>
    </row>
    <row r="2126" spans="1:3" x14ac:dyDescent="0.25">
      <c r="A2126">
        <v>40027015</v>
      </c>
      <c r="B2126" s="56">
        <v>9109.4287679999998</v>
      </c>
      <c r="C2126" t="s">
        <v>87</v>
      </c>
    </row>
    <row r="2127" spans="1:3" x14ac:dyDescent="0.25">
      <c r="A2127">
        <v>40026347</v>
      </c>
      <c r="B2127" s="56">
        <v>12698.946117</v>
      </c>
      <c r="C2127" t="s">
        <v>87</v>
      </c>
    </row>
    <row r="2128" spans="1:3" x14ac:dyDescent="0.25">
      <c r="A2128">
        <v>40026297</v>
      </c>
      <c r="B2128" s="56">
        <v>11544.676308</v>
      </c>
      <c r="C2128" t="s">
        <v>87</v>
      </c>
    </row>
    <row r="2129" spans="1:3" x14ac:dyDescent="0.25">
      <c r="A2129">
        <v>40026277</v>
      </c>
      <c r="B2129" s="56">
        <v>11263.330881</v>
      </c>
      <c r="C2129" t="s">
        <v>87</v>
      </c>
    </row>
    <row r="2130" spans="1:3" x14ac:dyDescent="0.25">
      <c r="A2130">
        <v>40026309</v>
      </c>
      <c r="B2130" s="56">
        <v>9732.8325599999989</v>
      </c>
      <c r="C2130" t="s">
        <v>87</v>
      </c>
    </row>
    <row r="2131" spans="1:3" x14ac:dyDescent="0.25">
      <c r="A2131">
        <v>40026289</v>
      </c>
      <c r="B2131" s="56">
        <v>11454.249312</v>
      </c>
      <c r="C2131" t="s">
        <v>87</v>
      </c>
    </row>
    <row r="2132" spans="1:3" x14ac:dyDescent="0.25">
      <c r="A2132">
        <v>40026305</v>
      </c>
      <c r="B2132" s="56">
        <v>7439.3539109999983</v>
      </c>
      <c r="C2132" t="s">
        <v>87</v>
      </c>
    </row>
    <row r="2133" spans="1:3" x14ac:dyDescent="0.25">
      <c r="A2133">
        <v>40026311</v>
      </c>
      <c r="B2133" s="56">
        <v>11012.984334000001</v>
      </c>
      <c r="C2133" t="s">
        <v>87</v>
      </c>
    </row>
    <row r="2134" spans="1:3" x14ac:dyDescent="0.25">
      <c r="A2134">
        <v>40026269</v>
      </c>
      <c r="B2134" s="56">
        <v>13158.341361000001</v>
      </c>
      <c r="C2134" t="s">
        <v>87</v>
      </c>
    </row>
    <row r="2135" spans="1:3" x14ac:dyDescent="0.25">
      <c r="A2135">
        <v>40026275</v>
      </c>
      <c r="B2135" s="56">
        <v>12516.440210999999</v>
      </c>
      <c r="C2135" t="s">
        <v>87</v>
      </c>
    </row>
    <row r="2136" spans="1:3" x14ac:dyDescent="0.25">
      <c r="A2136">
        <v>42946258</v>
      </c>
      <c r="B2136" s="56">
        <v>480.000045</v>
      </c>
      <c r="C2136" t="s">
        <v>83</v>
      </c>
    </row>
    <row r="2137" spans="1:3" x14ac:dyDescent="0.25">
      <c r="A2137">
        <v>40026293</v>
      </c>
      <c r="B2137" s="56">
        <v>14335.003782</v>
      </c>
      <c r="C2137" t="s">
        <v>87</v>
      </c>
    </row>
    <row r="2138" spans="1:3" x14ac:dyDescent="0.25">
      <c r="A2138">
        <v>40020459</v>
      </c>
      <c r="B2138" s="56">
        <v>9558.4638599999998</v>
      </c>
      <c r="C2138" t="s">
        <v>87</v>
      </c>
    </row>
    <row r="2139" spans="1:3" x14ac:dyDescent="0.25">
      <c r="A2139">
        <v>40020463</v>
      </c>
      <c r="B2139" s="56">
        <v>5028.354836999999</v>
      </c>
      <c r="C2139" t="s">
        <v>87</v>
      </c>
    </row>
    <row r="2140" spans="1:3" x14ac:dyDescent="0.25">
      <c r="A2140">
        <v>40027067</v>
      </c>
      <c r="B2140" s="56">
        <v>10666.602441000001</v>
      </c>
      <c r="C2140" t="s">
        <v>87</v>
      </c>
    </row>
    <row r="2141" spans="1:3" x14ac:dyDescent="0.25">
      <c r="A2141">
        <v>40020461</v>
      </c>
      <c r="B2141" s="56">
        <v>9278.5460129999992</v>
      </c>
      <c r="C2141" t="s">
        <v>87</v>
      </c>
    </row>
    <row r="2142" spans="1:3" x14ac:dyDescent="0.25">
      <c r="A2142">
        <v>40027059</v>
      </c>
      <c r="B2142" s="56">
        <v>8024.9986520000002</v>
      </c>
      <c r="C2142" t="s">
        <v>87</v>
      </c>
    </row>
    <row r="2143" spans="1:3" x14ac:dyDescent="0.25">
      <c r="A2143">
        <v>40020457</v>
      </c>
      <c r="B2143" s="56">
        <v>10717.567047</v>
      </c>
      <c r="C2143" t="s">
        <v>87</v>
      </c>
    </row>
    <row r="2144" spans="1:3" x14ac:dyDescent="0.25">
      <c r="A2144">
        <v>40026675</v>
      </c>
      <c r="B2144" s="56">
        <v>10625.763456000001</v>
      </c>
      <c r="C2144" t="s">
        <v>87</v>
      </c>
    </row>
    <row r="2145" spans="1:3" x14ac:dyDescent="0.25">
      <c r="A2145">
        <v>40027075</v>
      </c>
      <c r="B2145" s="56">
        <v>8288.7334199999987</v>
      </c>
      <c r="C2145" t="s">
        <v>87</v>
      </c>
    </row>
    <row r="2146" spans="1:3" x14ac:dyDescent="0.25">
      <c r="A2146">
        <v>40027055</v>
      </c>
      <c r="B2146" s="56">
        <v>13939.50294</v>
      </c>
      <c r="C2146" t="s">
        <v>87</v>
      </c>
    </row>
    <row r="2147" spans="1:3" x14ac:dyDescent="0.25">
      <c r="A2147">
        <v>40023891</v>
      </c>
      <c r="B2147" s="56">
        <v>8614.6397369999995</v>
      </c>
      <c r="C2147" t="s">
        <v>87</v>
      </c>
    </row>
    <row r="2148" spans="1:3" x14ac:dyDescent="0.25">
      <c r="A2148">
        <v>40023891</v>
      </c>
      <c r="B2148" s="56">
        <v>8614.6397369999995</v>
      </c>
      <c r="C2148" t="s">
        <v>87</v>
      </c>
    </row>
    <row r="2149" spans="1:3" x14ac:dyDescent="0.25">
      <c r="A2149">
        <v>40023887</v>
      </c>
      <c r="B2149" s="56">
        <v>9944.8995689999992</v>
      </c>
      <c r="C2149" t="s">
        <v>87</v>
      </c>
    </row>
    <row r="2150" spans="1:3" x14ac:dyDescent="0.25">
      <c r="A2150">
        <v>40018669</v>
      </c>
      <c r="B2150" s="56">
        <v>14498.747208000001</v>
      </c>
      <c r="C2150" t="s">
        <v>87</v>
      </c>
    </row>
    <row r="2151" spans="1:3" x14ac:dyDescent="0.25">
      <c r="A2151">
        <v>40023901</v>
      </c>
      <c r="B2151" s="56">
        <v>9808.0354349999998</v>
      </c>
      <c r="C2151" t="s">
        <v>87</v>
      </c>
    </row>
    <row r="2152" spans="1:3" x14ac:dyDescent="0.25">
      <c r="A2152">
        <v>40027021</v>
      </c>
      <c r="B2152" s="56">
        <v>13278.013353</v>
      </c>
      <c r="C2152" t="s">
        <v>87</v>
      </c>
    </row>
    <row r="2153" spans="1:3" x14ac:dyDescent="0.25">
      <c r="A2153">
        <v>40019465</v>
      </c>
      <c r="B2153" s="56">
        <v>26731.415106</v>
      </c>
      <c r="C2153" t="s">
        <v>87</v>
      </c>
    </row>
    <row r="2154" spans="1:3" x14ac:dyDescent="0.25">
      <c r="A2154">
        <v>40027017</v>
      </c>
      <c r="B2154" s="56">
        <v>9190.2909779999991</v>
      </c>
      <c r="C2154" t="s">
        <v>87</v>
      </c>
    </row>
    <row r="2155" spans="1:3" x14ac:dyDescent="0.25">
      <c r="A2155">
        <v>40023937</v>
      </c>
      <c r="B2155" s="56">
        <v>202.135131</v>
      </c>
      <c r="C2155" t="s">
        <v>87</v>
      </c>
    </row>
    <row r="2156" spans="1:3" x14ac:dyDescent="0.25">
      <c r="A2156">
        <v>40023939</v>
      </c>
      <c r="B2156" s="56">
        <v>14467.860495000001</v>
      </c>
      <c r="C2156" t="s">
        <v>87</v>
      </c>
    </row>
    <row r="2157" spans="1:3" x14ac:dyDescent="0.25">
      <c r="A2157">
        <v>40023923</v>
      </c>
      <c r="B2157" s="56">
        <v>11518.062137999999</v>
      </c>
      <c r="C2157" t="s">
        <v>87</v>
      </c>
    </row>
    <row r="2158" spans="1:3" x14ac:dyDescent="0.25">
      <c r="A2158">
        <v>40026445</v>
      </c>
      <c r="B2158" s="56">
        <v>6381.1194480000004</v>
      </c>
      <c r="C2158" t="s">
        <v>87</v>
      </c>
    </row>
    <row r="2159" spans="1:3" x14ac:dyDescent="0.25">
      <c r="A2159">
        <v>40023935</v>
      </c>
      <c r="B2159" s="56">
        <v>12499.472403</v>
      </c>
      <c r="C2159" t="s">
        <v>87</v>
      </c>
    </row>
    <row r="2160" spans="1:3" x14ac:dyDescent="0.25">
      <c r="A2160">
        <v>40026457</v>
      </c>
      <c r="B2160" s="56">
        <v>12014.023824</v>
      </c>
      <c r="C2160" t="s">
        <v>87</v>
      </c>
    </row>
    <row r="2161" spans="1:3" x14ac:dyDescent="0.25">
      <c r="A2161">
        <v>40026443</v>
      </c>
      <c r="B2161" s="56">
        <v>13750.267013999999</v>
      </c>
      <c r="C2161" t="s">
        <v>87</v>
      </c>
    </row>
    <row r="2162" spans="1:3" x14ac:dyDescent="0.25">
      <c r="A2162">
        <v>40031275</v>
      </c>
      <c r="B2162" s="56">
        <v>6669.9392759999992</v>
      </c>
      <c r="C2162" t="s">
        <v>87</v>
      </c>
    </row>
    <row r="2163" spans="1:3" x14ac:dyDescent="0.25">
      <c r="A2163">
        <v>40026353</v>
      </c>
      <c r="B2163" s="56">
        <v>10340.808290999999</v>
      </c>
      <c r="C2163" t="s">
        <v>87</v>
      </c>
    </row>
    <row r="2164" spans="1:3" x14ac:dyDescent="0.25">
      <c r="A2164">
        <v>40026471</v>
      </c>
      <c r="B2164" s="56">
        <v>15568.728615</v>
      </c>
      <c r="C2164" t="s">
        <v>87</v>
      </c>
    </row>
    <row r="2165" spans="1:3" x14ac:dyDescent="0.25">
      <c r="A2165">
        <v>40026349</v>
      </c>
      <c r="B2165" s="56">
        <v>7505.70579</v>
      </c>
      <c r="C2165" t="s">
        <v>87</v>
      </c>
    </row>
    <row r="2166" spans="1:3" x14ac:dyDescent="0.25">
      <c r="A2166">
        <v>40023929</v>
      </c>
      <c r="B2166" s="56">
        <v>9726.9896790000003</v>
      </c>
      <c r="C2166" t="s">
        <v>87</v>
      </c>
    </row>
    <row r="2167" spans="1:3" x14ac:dyDescent="0.25">
      <c r="A2167">
        <v>40023913</v>
      </c>
      <c r="B2167" s="56">
        <v>9404.9582219999993</v>
      </c>
      <c r="C2167" t="s">
        <v>87</v>
      </c>
    </row>
    <row r="2168" spans="1:3" x14ac:dyDescent="0.25">
      <c r="A2168">
        <v>40031169</v>
      </c>
      <c r="B2168" s="56">
        <v>6285.7119270000003</v>
      </c>
      <c r="C2168" t="s">
        <v>87</v>
      </c>
    </row>
    <row r="2169" spans="1:3" x14ac:dyDescent="0.25">
      <c r="A2169">
        <v>40031169</v>
      </c>
      <c r="B2169" s="56">
        <v>6285.7119270000003</v>
      </c>
      <c r="C2169" t="s">
        <v>87</v>
      </c>
    </row>
    <row r="2170" spans="1:3" x14ac:dyDescent="0.25">
      <c r="A2170">
        <v>40031183</v>
      </c>
      <c r="B2170" s="56">
        <v>9491.1636599999983</v>
      </c>
      <c r="C2170" t="s">
        <v>87</v>
      </c>
    </row>
    <row r="2171" spans="1:3" x14ac:dyDescent="0.25">
      <c r="A2171">
        <v>40031175</v>
      </c>
      <c r="B2171" s="56">
        <v>15428.886957000001</v>
      </c>
      <c r="C2171" t="s">
        <v>87</v>
      </c>
    </row>
    <row r="2172" spans="1:3" x14ac:dyDescent="0.25">
      <c r="A2172">
        <v>40031185</v>
      </c>
      <c r="B2172" s="56">
        <v>6691.47534</v>
      </c>
      <c r="C2172" t="s">
        <v>87</v>
      </c>
    </row>
    <row r="2173" spans="1:3" x14ac:dyDescent="0.25">
      <c r="A2173">
        <v>40031185</v>
      </c>
      <c r="B2173" s="56">
        <v>6691.47534</v>
      </c>
      <c r="C2173" t="s">
        <v>87</v>
      </c>
    </row>
    <row r="2174" spans="1:3" x14ac:dyDescent="0.25">
      <c r="A2174">
        <v>40026373</v>
      </c>
      <c r="B2174" s="56">
        <v>14649.734187</v>
      </c>
      <c r="C2174" t="s">
        <v>87</v>
      </c>
    </row>
    <row r="2175" spans="1:3" x14ac:dyDescent="0.25">
      <c r="A2175">
        <v>40026449</v>
      </c>
      <c r="B2175" s="56">
        <v>14852.664683999999</v>
      </c>
      <c r="C2175" t="s">
        <v>87</v>
      </c>
    </row>
    <row r="2176" spans="1:3" x14ac:dyDescent="0.25">
      <c r="A2176">
        <v>40026433</v>
      </c>
      <c r="B2176" s="56">
        <v>8513.5466789999991</v>
      </c>
      <c r="C2176" t="s">
        <v>87</v>
      </c>
    </row>
    <row r="2177" spans="1:3" x14ac:dyDescent="0.25">
      <c r="A2177">
        <v>40026429</v>
      </c>
      <c r="B2177" s="56">
        <v>18074.090726999999</v>
      </c>
      <c r="C2177" t="s">
        <v>87</v>
      </c>
    </row>
    <row r="2178" spans="1:3" x14ac:dyDescent="0.25">
      <c r="A2178">
        <v>40023933</v>
      </c>
      <c r="B2178" s="56">
        <v>13441.644612</v>
      </c>
      <c r="C2178" t="s">
        <v>82</v>
      </c>
    </row>
    <row r="2179" spans="1:3" x14ac:dyDescent="0.25">
      <c r="A2179">
        <v>40026327</v>
      </c>
      <c r="B2179" s="56">
        <v>11144.627603999999</v>
      </c>
      <c r="C2179" t="s">
        <v>87</v>
      </c>
    </row>
    <row r="2180" spans="1:3" x14ac:dyDescent="0.25">
      <c r="A2180">
        <v>40026337</v>
      </c>
      <c r="B2180" s="56">
        <v>13135.36752</v>
      </c>
      <c r="C2180" t="s">
        <v>87</v>
      </c>
    </row>
    <row r="2181" spans="1:3" x14ac:dyDescent="0.25">
      <c r="A2181">
        <v>40031171</v>
      </c>
      <c r="B2181" s="56">
        <v>9315.8874269999997</v>
      </c>
      <c r="C2181" t="s">
        <v>87</v>
      </c>
    </row>
    <row r="2182" spans="1:3" x14ac:dyDescent="0.25">
      <c r="A2182">
        <v>40031171</v>
      </c>
      <c r="B2182" s="56">
        <v>9315.8874269999997</v>
      </c>
      <c r="C2182" t="s">
        <v>87</v>
      </c>
    </row>
    <row r="2183" spans="1:3" x14ac:dyDescent="0.25">
      <c r="A2183">
        <v>40031181</v>
      </c>
      <c r="B2183" s="56">
        <v>13361.475797999999</v>
      </c>
      <c r="C2183" t="s">
        <v>87</v>
      </c>
    </row>
    <row r="2184" spans="1:3" x14ac:dyDescent="0.25">
      <c r="A2184">
        <v>40026303</v>
      </c>
      <c r="B2184" s="56">
        <v>4163.9041619999998</v>
      </c>
      <c r="C2184" t="s">
        <v>87</v>
      </c>
    </row>
    <row r="2185" spans="1:3" x14ac:dyDescent="0.25">
      <c r="A2185">
        <v>40026343</v>
      </c>
      <c r="B2185" s="56">
        <v>10760.455629</v>
      </c>
      <c r="C2185" t="s">
        <v>87</v>
      </c>
    </row>
    <row r="2186" spans="1:3" x14ac:dyDescent="0.25">
      <c r="A2186">
        <v>40026323</v>
      </c>
      <c r="B2186" s="56">
        <v>10337.840964000001</v>
      </c>
      <c r="C2186" t="s">
        <v>87</v>
      </c>
    </row>
    <row r="2187" spans="1:3" x14ac:dyDescent="0.25">
      <c r="A2187">
        <v>40026331</v>
      </c>
      <c r="B2187" s="56">
        <v>8844.9695729999985</v>
      </c>
      <c r="C2187" t="s">
        <v>87</v>
      </c>
    </row>
    <row r="2188" spans="1:3" x14ac:dyDescent="0.25">
      <c r="A2188">
        <v>41227107</v>
      </c>
      <c r="B2188" s="56">
        <v>480.000045</v>
      </c>
      <c r="C2188" t="s">
        <v>83</v>
      </c>
    </row>
    <row r="2189" spans="1:3" x14ac:dyDescent="0.25">
      <c r="A2189">
        <v>40026329</v>
      </c>
      <c r="B2189" s="56">
        <v>11439.055781999999</v>
      </c>
      <c r="C2189" t="s">
        <v>87</v>
      </c>
    </row>
    <row r="2190" spans="1:3" x14ac:dyDescent="0.25">
      <c r="A2190">
        <v>40031123</v>
      </c>
      <c r="B2190" s="56">
        <v>8625.8972249999988</v>
      </c>
      <c r="C2190" t="s">
        <v>87</v>
      </c>
    </row>
    <row r="2191" spans="1:3" x14ac:dyDescent="0.25">
      <c r="A2191">
        <v>40031133</v>
      </c>
      <c r="B2191" s="56">
        <v>7023.0991279999998</v>
      </c>
      <c r="C2191" t="s">
        <v>83</v>
      </c>
    </row>
    <row r="2192" spans="1:3" x14ac:dyDescent="0.25">
      <c r="A2192">
        <v>40026409</v>
      </c>
      <c r="B2192" s="56">
        <v>9867.8000519999987</v>
      </c>
      <c r="C2192" t="s">
        <v>87</v>
      </c>
    </row>
    <row r="2193" spans="1:3" x14ac:dyDescent="0.25">
      <c r="A2193">
        <v>40026409</v>
      </c>
      <c r="B2193" s="56">
        <v>9867.8000519999987</v>
      </c>
      <c r="C2193" t="s">
        <v>87</v>
      </c>
    </row>
    <row r="2194" spans="1:3" x14ac:dyDescent="0.25">
      <c r="A2194">
        <v>40026427</v>
      </c>
      <c r="B2194" s="56">
        <v>11380.117122</v>
      </c>
      <c r="C2194" t="s">
        <v>87</v>
      </c>
    </row>
    <row r="2195" spans="1:3" x14ac:dyDescent="0.25">
      <c r="A2195">
        <v>40031357</v>
      </c>
      <c r="B2195" s="56">
        <v>3679.8321780000001</v>
      </c>
      <c r="C2195" t="s">
        <v>87</v>
      </c>
    </row>
    <row r="2196" spans="1:3" x14ac:dyDescent="0.25">
      <c r="A2196">
        <v>40026381</v>
      </c>
      <c r="B2196" s="56">
        <v>10192.125834</v>
      </c>
      <c r="C2196" t="s">
        <v>87</v>
      </c>
    </row>
    <row r="2197" spans="1:3" x14ac:dyDescent="0.25">
      <c r="A2197">
        <v>40026381</v>
      </c>
      <c r="B2197" s="56">
        <v>10192.125834</v>
      </c>
      <c r="C2197" t="s">
        <v>87</v>
      </c>
    </row>
    <row r="2198" spans="1:3" x14ac:dyDescent="0.25">
      <c r="A2198">
        <v>40026413</v>
      </c>
      <c r="B2198" s="56">
        <v>6317.5309559999996</v>
      </c>
      <c r="C2198" t="s">
        <v>87</v>
      </c>
    </row>
    <row r="2199" spans="1:3" x14ac:dyDescent="0.25">
      <c r="A2199">
        <v>40031295</v>
      </c>
      <c r="B2199" s="56">
        <v>6819.5802510000003</v>
      </c>
      <c r="C2199" t="s">
        <v>87</v>
      </c>
    </row>
    <row r="2200" spans="1:3" x14ac:dyDescent="0.25">
      <c r="A2200">
        <v>40031297</v>
      </c>
      <c r="B2200" s="56">
        <v>7429.0855320000001</v>
      </c>
      <c r="C2200" t="s">
        <v>87</v>
      </c>
    </row>
    <row r="2201" spans="1:3" x14ac:dyDescent="0.25">
      <c r="A2201">
        <v>40031287</v>
      </c>
      <c r="B2201" s="56">
        <v>9505.6230059999998</v>
      </c>
      <c r="C2201" t="s">
        <v>87</v>
      </c>
    </row>
    <row r="2202" spans="1:3" x14ac:dyDescent="0.25">
      <c r="A2202">
        <v>40031153</v>
      </c>
      <c r="B2202" s="56">
        <v>12723.337341</v>
      </c>
      <c r="C2202" t="s">
        <v>87</v>
      </c>
    </row>
    <row r="2203" spans="1:3" x14ac:dyDescent="0.25">
      <c r="A2203">
        <v>40017419</v>
      </c>
      <c r="B2203" s="56">
        <v>8278.0012459999998</v>
      </c>
      <c r="C2203" t="s">
        <v>87</v>
      </c>
    </row>
    <row r="2204" spans="1:3" x14ac:dyDescent="0.25">
      <c r="A2204">
        <v>40031351</v>
      </c>
      <c r="B2204" s="56">
        <v>8199.8971559999991</v>
      </c>
      <c r="C2204" t="s">
        <v>87</v>
      </c>
    </row>
    <row r="2205" spans="1:3" x14ac:dyDescent="0.25">
      <c r="A2205">
        <v>40031283</v>
      </c>
      <c r="B2205" s="56">
        <v>10638.397539</v>
      </c>
      <c r="C2205" t="s">
        <v>87</v>
      </c>
    </row>
    <row r="2206" spans="1:3" x14ac:dyDescent="0.25">
      <c r="A2206">
        <v>40023909</v>
      </c>
      <c r="B2206" s="56">
        <v>9145.5363449999986</v>
      </c>
      <c r="C2206" t="s">
        <v>87</v>
      </c>
    </row>
    <row r="2207" spans="1:3" x14ac:dyDescent="0.25">
      <c r="A2207">
        <v>40023919</v>
      </c>
      <c r="B2207" s="56">
        <v>8362.4067450000002</v>
      </c>
      <c r="C2207" t="s">
        <v>87</v>
      </c>
    </row>
    <row r="2208" spans="1:3" x14ac:dyDescent="0.25">
      <c r="A2208">
        <v>40023919</v>
      </c>
      <c r="B2208" s="56">
        <v>8362.4067450000002</v>
      </c>
      <c r="C2208" t="s">
        <v>87</v>
      </c>
    </row>
    <row r="2209" spans="1:3" x14ac:dyDescent="0.25">
      <c r="A2209">
        <v>40023917</v>
      </c>
      <c r="B2209" s="56">
        <v>8965.8754019999997</v>
      </c>
      <c r="C2209" t="s">
        <v>87</v>
      </c>
    </row>
    <row r="2210" spans="1:3" x14ac:dyDescent="0.25">
      <c r="A2210">
        <v>40023925</v>
      </c>
      <c r="B2210" s="56">
        <v>12466.729836</v>
      </c>
      <c r="C2210" t="s">
        <v>87</v>
      </c>
    </row>
    <row r="2211" spans="1:3" x14ac:dyDescent="0.25">
      <c r="A2211">
        <v>40031021</v>
      </c>
      <c r="B2211" s="56">
        <v>17952.511896</v>
      </c>
      <c r="C2211" t="s">
        <v>87</v>
      </c>
    </row>
    <row r="2212" spans="1:3" x14ac:dyDescent="0.25">
      <c r="A2212">
        <v>40031013</v>
      </c>
      <c r="B2212" s="56">
        <v>27171.221913000001</v>
      </c>
      <c r="C2212" t="s">
        <v>82</v>
      </c>
    </row>
    <row r="2213" spans="1:3" x14ac:dyDescent="0.25">
      <c r="A2213">
        <v>40031343</v>
      </c>
      <c r="B2213" s="56">
        <v>7943.6261519999989</v>
      </c>
      <c r="C2213" t="s">
        <v>87</v>
      </c>
    </row>
    <row r="2214" spans="1:3" x14ac:dyDescent="0.25">
      <c r="A2214">
        <v>40031333</v>
      </c>
      <c r="B2214" s="56">
        <v>7936.6208129999986</v>
      </c>
      <c r="C2214" t="s">
        <v>87</v>
      </c>
    </row>
    <row r="2215" spans="1:3" x14ac:dyDescent="0.25">
      <c r="A2215">
        <v>40031333</v>
      </c>
      <c r="B2215" s="56">
        <v>7936.6208129999986</v>
      </c>
      <c r="C2215" t="s">
        <v>87</v>
      </c>
    </row>
    <row r="2216" spans="1:3" x14ac:dyDescent="0.25">
      <c r="A2216">
        <v>40031337</v>
      </c>
      <c r="B2216" s="56">
        <v>8154.3471570000002</v>
      </c>
      <c r="C2216" t="s">
        <v>87</v>
      </c>
    </row>
    <row r="2217" spans="1:3" x14ac:dyDescent="0.25">
      <c r="A2217">
        <v>40031325</v>
      </c>
      <c r="B2217" s="56">
        <v>10373.428494</v>
      </c>
      <c r="C2217" t="s">
        <v>87</v>
      </c>
    </row>
    <row r="2218" spans="1:3" x14ac:dyDescent="0.25">
      <c r="A2218">
        <v>40031323</v>
      </c>
      <c r="B2218" s="56">
        <v>9416.2768919999999</v>
      </c>
      <c r="C2218" t="s">
        <v>87</v>
      </c>
    </row>
    <row r="2219" spans="1:3" x14ac:dyDescent="0.25">
      <c r="A2219">
        <v>40031345</v>
      </c>
      <c r="B2219" s="56">
        <v>9801.0402929999982</v>
      </c>
      <c r="C2219" t="s">
        <v>87</v>
      </c>
    </row>
    <row r="2220" spans="1:3" x14ac:dyDescent="0.25">
      <c r="A2220">
        <v>40026379</v>
      </c>
      <c r="B2220" s="56">
        <v>11388.009599999999</v>
      </c>
      <c r="C2220" t="s">
        <v>87</v>
      </c>
    </row>
    <row r="2221" spans="1:3" x14ac:dyDescent="0.25">
      <c r="A2221">
        <v>40031029</v>
      </c>
      <c r="B2221" s="56">
        <v>22093.605369000001</v>
      </c>
      <c r="C2221" t="s">
        <v>87</v>
      </c>
    </row>
    <row r="2222" spans="1:3" x14ac:dyDescent="0.25">
      <c r="A2222">
        <v>40031319</v>
      </c>
      <c r="B2222" s="56">
        <v>8441.4742829999996</v>
      </c>
      <c r="C2222" t="s">
        <v>82</v>
      </c>
    </row>
    <row r="2223" spans="1:3" x14ac:dyDescent="0.25">
      <c r="A2223">
        <v>40031041</v>
      </c>
      <c r="B2223" s="56">
        <v>14133.786381</v>
      </c>
      <c r="C2223" t="s">
        <v>87</v>
      </c>
    </row>
    <row r="2224" spans="1:3" x14ac:dyDescent="0.25">
      <c r="A2224">
        <v>40026421</v>
      </c>
      <c r="B2224" s="56">
        <v>14549.171372999999</v>
      </c>
      <c r="C2224" t="s">
        <v>87</v>
      </c>
    </row>
    <row r="2225" spans="1:3" x14ac:dyDescent="0.25">
      <c r="A2225">
        <v>40026421</v>
      </c>
      <c r="B2225" s="56">
        <v>14549.171372999999</v>
      </c>
      <c r="C2225" t="s">
        <v>87</v>
      </c>
    </row>
    <row r="2226" spans="1:3" x14ac:dyDescent="0.25">
      <c r="A2226">
        <v>40031305</v>
      </c>
      <c r="B2226" s="56">
        <v>10414.493712</v>
      </c>
      <c r="C2226" t="s">
        <v>87</v>
      </c>
    </row>
    <row r="2227" spans="1:3" x14ac:dyDescent="0.25">
      <c r="A2227">
        <v>41230947</v>
      </c>
      <c r="B2227" s="56">
        <v>480.000045</v>
      </c>
      <c r="C2227" t="s">
        <v>83</v>
      </c>
    </row>
    <row r="2228" spans="1:3" x14ac:dyDescent="0.25">
      <c r="A2228">
        <v>40031307</v>
      </c>
      <c r="B2228" s="56">
        <v>8822.995993999999</v>
      </c>
      <c r="C2228" t="s">
        <v>82</v>
      </c>
    </row>
    <row r="2229" spans="1:3" x14ac:dyDescent="0.25">
      <c r="A2229">
        <v>40027487</v>
      </c>
      <c r="B2229" s="56">
        <v>11840.185368</v>
      </c>
      <c r="C2229" t="s">
        <v>87</v>
      </c>
    </row>
    <row r="2230" spans="1:3" x14ac:dyDescent="0.25">
      <c r="A2230">
        <v>40026705</v>
      </c>
      <c r="B2230" s="56">
        <v>2239.2204120000001</v>
      </c>
      <c r="C2230" t="s">
        <v>87</v>
      </c>
    </row>
    <row r="2231" spans="1:3" x14ac:dyDescent="0.25">
      <c r="A2231">
        <v>40031119</v>
      </c>
      <c r="B2231" s="56">
        <v>6939.4255919999987</v>
      </c>
      <c r="C2231" t="s">
        <v>87</v>
      </c>
    </row>
    <row r="2232" spans="1:3" x14ac:dyDescent="0.25">
      <c r="A2232">
        <v>40026477</v>
      </c>
      <c r="B2232" s="56">
        <v>13327.540182000001</v>
      </c>
      <c r="C2232" t="s">
        <v>87</v>
      </c>
    </row>
    <row r="2233" spans="1:3" x14ac:dyDescent="0.25">
      <c r="A2233">
        <v>40026481</v>
      </c>
      <c r="B2233" s="56">
        <v>11016.757224000001</v>
      </c>
      <c r="C2233" t="s">
        <v>87</v>
      </c>
    </row>
    <row r="2234" spans="1:3" x14ac:dyDescent="0.25">
      <c r="A2234">
        <v>40026485</v>
      </c>
      <c r="B2234" s="56">
        <v>12341.112993000001</v>
      </c>
      <c r="C2234" t="s">
        <v>87</v>
      </c>
    </row>
    <row r="2235" spans="1:3" x14ac:dyDescent="0.25">
      <c r="A2235">
        <v>40026487</v>
      </c>
      <c r="B2235" s="56">
        <v>14388.629805</v>
      </c>
      <c r="C2235" t="s">
        <v>87</v>
      </c>
    </row>
    <row r="2236" spans="1:3" x14ac:dyDescent="0.25">
      <c r="A2236">
        <v>40026483</v>
      </c>
      <c r="B2236" s="56">
        <v>11237.644638</v>
      </c>
      <c r="C2236" t="s">
        <v>87</v>
      </c>
    </row>
    <row r="2237" spans="1:3" x14ac:dyDescent="0.25">
      <c r="A2237">
        <v>40024649</v>
      </c>
      <c r="B2237" s="56">
        <v>8755.9978320000009</v>
      </c>
      <c r="C2237" t="s">
        <v>87</v>
      </c>
    </row>
    <row r="2238" spans="1:3" x14ac:dyDescent="0.25">
      <c r="A2238">
        <v>40026237</v>
      </c>
      <c r="B2238" s="56">
        <v>7685.6624460000003</v>
      </c>
      <c r="C2238" t="s">
        <v>87</v>
      </c>
    </row>
    <row r="2239" spans="1:3" x14ac:dyDescent="0.25">
      <c r="A2239">
        <v>40031239</v>
      </c>
      <c r="B2239" s="56">
        <v>15632.531244</v>
      </c>
      <c r="C2239" t="s">
        <v>87</v>
      </c>
    </row>
    <row r="2240" spans="1:3" x14ac:dyDescent="0.25">
      <c r="A2240">
        <v>40027803</v>
      </c>
      <c r="B2240" s="56">
        <v>11940.299514</v>
      </c>
      <c r="C2240" t="s">
        <v>82</v>
      </c>
    </row>
    <row r="2241" spans="1:3" x14ac:dyDescent="0.25">
      <c r="A2241">
        <v>40026499</v>
      </c>
      <c r="B2241" s="56">
        <v>11631.932037</v>
      </c>
      <c r="C2241" t="s">
        <v>87</v>
      </c>
    </row>
    <row r="2242" spans="1:3" x14ac:dyDescent="0.25">
      <c r="A2242">
        <v>40031099</v>
      </c>
      <c r="B2242" s="56">
        <v>11137.887387000001</v>
      </c>
      <c r="C2242" t="s">
        <v>87</v>
      </c>
    </row>
    <row r="2243" spans="1:3" x14ac:dyDescent="0.25">
      <c r="A2243">
        <v>40031099</v>
      </c>
      <c r="B2243" s="56">
        <v>11137.887387000001</v>
      </c>
      <c r="C2243" t="s">
        <v>87</v>
      </c>
    </row>
    <row r="2244" spans="1:3" x14ac:dyDescent="0.25">
      <c r="A2244">
        <v>40026221</v>
      </c>
      <c r="B2244" s="56">
        <v>10240.714539000001</v>
      </c>
      <c r="C2244" t="s">
        <v>87</v>
      </c>
    </row>
    <row r="2245" spans="1:3" x14ac:dyDescent="0.25">
      <c r="A2245">
        <v>40026221</v>
      </c>
      <c r="B2245" s="56">
        <v>10240.714539000001</v>
      </c>
      <c r="C2245" t="s">
        <v>87</v>
      </c>
    </row>
    <row r="2246" spans="1:3" x14ac:dyDescent="0.25">
      <c r="A2246">
        <v>40024683</v>
      </c>
      <c r="B2246" s="56">
        <v>2442.232485</v>
      </c>
      <c r="C2246" t="s">
        <v>87</v>
      </c>
    </row>
    <row r="2247" spans="1:3" x14ac:dyDescent="0.25">
      <c r="A2247">
        <v>40026509</v>
      </c>
      <c r="B2247" s="56">
        <v>15196.619691</v>
      </c>
      <c r="C2247" t="s">
        <v>87</v>
      </c>
    </row>
    <row r="2248" spans="1:3" x14ac:dyDescent="0.25">
      <c r="A2248">
        <v>40026797</v>
      </c>
      <c r="B2248" s="56">
        <v>14482.207673999999</v>
      </c>
      <c r="C2248" t="s">
        <v>87</v>
      </c>
    </row>
    <row r="2249" spans="1:3" x14ac:dyDescent="0.25">
      <c r="A2249">
        <v>40027387</v>
      </c>
      <c r="B2249" s="56">
        <v>10499.075928</v>
      </c>
      <c r="C2249" t="s">
        <v>87</v>
      </c>
    </row>
    <row r="2250" spans="1:3" x14ac:dyDescent="0.25">
      <c r="A2250">
        <v>40026513</v>
      </c>
      <c r="B2250" s="56">
        <v>14610.689874</v>
      </c>
      <c r="C2250" t="s">
        <v>87</v>
      </c>
    </row>
    <row r="2251" spans="1:3" x14ac:dyDescent="0.25">
      <c r="A2251">
        <v>40031113</v>
      </c>
      <c r="B2251" s="56">
        <v>8811.0543509999989</v>
      </c>
      <c r="C2251" t="s">
        <v>87</v>
      </c>
    </row>
    <row r="2252" spans="1:3" x14ac:dyDescent="0.25">
      <c r="A2252">
        <v>40026503</v>
      </c>
      <c r="B2252" s="56">
        <v>11638.243979999999</v>
      </c>
      <c r="C2252" t="s">
        <v>87</v>
      </c>
    </row>
    <row r="2253" spans="1:3" x14ac:dyDescent="0.25">
      <c r="A2253">
        <v>40027483</v>
      </c>
      <c r="B2253" s="56">
        <v>6832.0409849999996</v>
      </c>
      <c r="C2253" t="s">
        <v>82</v>
      </c>
    </row>
    <row r="2254" spans="1:3" x14ac:dyDescent="0.25">
      <c r="A2254">
        <v>40026505</v>
      </c>
      <c r="B2254" s="56">
        <v>12399.755939999999</v>
      </c>
      <c r="C2254" t="s">
        <v>87</v>
      </c>
    </row>
    <row r="2255" spans="1:3" x14ac:dyDescent="0.25">
      <c r="A2255">
        <v>40026497</v>
      </c>
      <c r="B2255" s="56">
        <v>11639.732742</v>
      </c>
      <c r="C2255" t="s">
        <v>87</v>
      </c>
    </row>
    <row r="2256" spans="1:3" x14ac:dyDescent="0.25">
      <c r="A2256">
        <v>40027499</v>
      </c>
      <c r="B2256" s="56">
        <v>4689.6002999999992</v>
      </c>
      <c r="C2256" t="s">
        <v>87</v>
      </c>
    </row>
    <row r="2257" spans="1:3" x14ac:dyDescent="0.25">
      <c r="A2257">
        <v>40027449</v>
      </c>
      <c r="B2257" s="56">
        <v>14281.459335</v>
      </c>
      <c r="C2257" t="s">
        <v>87</v>
      </c>
    </row>
    <row r="2258" spans="1:3" x14ac:dyDescent="0.25">
      <c r="A2258">
        <v>40027425</v>
      </c>
      <c r="B2258" s="56">
        <v>7641.1015559999987</v>
      </c>
      <c r="C2258" t="s">
        <v>87</v>
      </c>
    </row>
    <row r="2259" spans="1:3" x14ac:dyDescent="0.25">
      <c r="A2259">
        <v>40027801</v>
      </c>
      <c r="B2259" s="56">
        <v>6937.0026900000003</v>
      </c>
      <c r="C2259" t="s">
        <v>87</v>
      </c>
    </row>
    <row r="2260" spans="1:3" x14ac:dyDescent="0.25">
      <c r="A2260">
        <v>40026763</v>
      </c>
      <c r="B2260" s="56">
        <v>13347.077633999999</v>
      </c>
      <c r="C2260" t="s">
        <v>87</v>
      </c>
    </row>
    <row r="2261" spans="1:3" x14ac:dyDescent="0.25">
      <c r="A2261">
        <v>40026793</v>
      </c>
      <c r="B2261" s="56">
        <v>5203.9981619999999</v>
      </c>
      <c r="C2261" t="s">
        <v>87</v>
      </c>
    </row>
    <row r="2262" spans="1:3" x14ac:dyDescent="0.25">
      <c r="A2262">
        <v>40027811</v>
      </c>
      <c r="B2262" s="56">
        <v>7728.7753620000003</v>
      </c>
      <c r="C2262" t="s">
        <v>82</v>
      </c>
    </row>
    <row r="2263" spans="1:3" x14ac:dyDescent="0.25">
      <c r="A2263">
        <v>40027457</v>
      </c>
      <c r="B2263" s="56">
        <v>7902.2977109999983</v>
      </c>
      <c r="C2263" t="s">
        <v>87</v>
      </c>
    </row>
    <row r="2264" spans="1:3" x14ac:dyDescent="0.25">
      <c r="A2264">
        <v>40027481</v>
      </c>
      <c r="B2264" s="56">
        <v>7760.9061089999996</v>
      </c>
      <c r="C2264" t="s">
        <v>82</v>
      </c>
    </row>
    <row r="2265" spans="1:3" x14ac:dyDescent="0.25">
      <c r="A2265">
        <v>40027469</v>
      </c>
      <c r="B2265" s="56">
        <v>8203.4253179999996</v>
      </c>
      <c r="C2265" t="s">
        <v>87</v>
      </c>
    </row>
    <row r="2266" spans="1:3" x14ac:dyDescent="0.25">
      <c r="A2266">
        <v>40024577</v>
      </c>
      <c r="B2266" s="56">
        <v>11331.045066000001</v>
      </c>
      <c r="C2266" t="s">
        <v>87</v>
      </c>
    </row>
    <row r="2267" spans="1:3" x14ac:dyDescent="0.25">
      <c r="A2267">
        <v>40027485</v>
      </c>
      <c r="B2267" s="56">
        <v>9653.0206409999992</v>
      </c>
      <c r="C2267" t="s">
        <v>87</v>
      </c>
    </row>
    <row r="2268" spans="1:3" x14ac:dyDescent="0.25">
      <c r="A2268">
        <v>40027479</v>
      </c>
      <c r="B2268" s="56">
        <v>5505.3093150000004</v>
      </c>
      <c r="C2268" t="s">
        <v>87</v>
      </c>
    </row>
    <row r="2269" spans="1:3" x14ac:dyDescent="0.25">
      <c r="A2269">
        <v>40027795</v>
      </c>
      <c r="B2269" s="56">
        <v>6387.4313910000001</v>
      </c>
      <c r="C2269" t="s">
        <v>87</v>
      </c>
    </row>
    <row r="2270" spans="1:3" x14ac:dyDescent="0.25">
      <c r="A2270">
        <v>40030985</v>
      </c>
      <c r="B2270" s="56">
        <v>13695.291827999999</v>
      </c>
      <c r="C2270" t="s">
        <v>87</v>
      </c>
    </row>
    <row r="2271" spans="1:3" x14ac:dyDescent="0.25">
      <c r="A2271">
        <v>40027797</v>
      </c>
      <c r="B2271" s="56">
        <v>7545.5454689999988</v>
      </c>
      <c r="C2271" t="s">
        <v>87</v>
      </c>
    </row>
    <row r="2272" spans="1:3" x14ac:dyDescent="0.25">
      <c r="A2272">
        <v>40022205</v>
      </c>
      <c r="B2272" s="56">
        <v>6511.4443199999996</v>
      </c>
      <c r="C2272" t="s">
        <v>87</v>
      </c>
    </row>
    <row r="2273" spans="1:3" x14ac:dyDescent="0.25">
      <c r="A2273">
        <v>40024547</v>
      </c>
      <c r="B2273" s="56">
        <v>6338.7203219999983</v>
      </c>
      <c r="C2273" t="s">
        <v>87</v>
      </c>
    </row>
    <row r="2274" spans="1:3" x14ac:dyDescent="0.25">
      <c r="A2274">
        <v>40024515</v>
      </c>
      <c r="B2274" s="56">
        <v>4445.8002269999997</v>
      </c>
      <c r="C2274" t="s">
        <v>87</v>
      </c>
    </row>
    <row r="2275" spans="1:3" x14ac:dyDescent="0.25">
      <c r="A2275">
        <v>40024539</v>
      </c>
      <c r="B2275" s="56">
        <v>5189.4572399999997</v>
      </c>
      <c r="C2275" t="s">
        <v>87</v>
      </c>
    </row>
    <row r="2276" spans="1:3" x14ac:dyDescent="0.25">
      <c r="A2276">
        <v>40024497</v>
      </c>
      <c r="B2276" s="56">
        <v>6715.4790780000003</v>
      </c>
      <c r="C2276" t="s">
        <v>87</v>
      </c>
    </row>
    <row r="2277" spans="1:3" x14ac:dyDescent="0.25">
      <c r="A2277">
        <v>40027465</v>
      </c>
      <c r="B2277" s="56">
        <v>10417.214411999999</v>
      </c>
      <c r="C2277" t="s">
        <v>87</v>
      </c>
    </row>
    <row r="2278" spans="1:3" x14ac:dyDescent="0.25">
      <c r="A2278">
        <v>40019377</v>
      </c>
      <c r="B2278" s="56">
        <v>11527.606529999999</v>
      </c>
      <c r="C2278" t="s">
        <v>87</v>
      </c>
    </row>
    <row r="2279" spans="1:3" x14ac:dyDescent="0.25">
      <c r="A2279">
        <v>40024595</v>
      </c>
      <c r="B2279" s="56">
        <v>14658.995188000001</v>
      </c>
      <c r="C2279" t="s">
        <v>87</v>
      </c>
    </row>
    <row r="2280" spans="1:3" x14ac:dyDescent="0.25">
      <c r="A2280">
        <v>40021399</v>
      </c>
      <c r="B2280" s="56">
        <v>27385.654626</v>
      </c>
      <c r="C2280" t="s">
        <v>87</v>
      </c>
    </row>
    <row r="2281" spans="1:3" x14ac:dyDescent="0.25">
      <c r="A2281">
        <v>40027463</v>
      </c>
      <c r="B2281" s="56">
        <v>9350.9956979999988</v>
      </c>
      <c r="C2281" t="s">
        <v>87</v>
      </c>
    </row>
    <row r="2282" spans="1:3" x14ac:dyDescent="0.25">
      <c r="A2282">
        <v>40024567</v>
      </c>
      <c r="B2282" s="56">
        <v>5662.8835559999989</v>
      </c>
      <c r="C2282" t="s">
        <v>87</v>
      </c>
    </row>
    <row r="2283" spans="1:3" x14ac:dyDescent="0.25">
      <c r="A2283">
        <v>41779522</v>
      </c>
      <c r="B2283" s="56">
        <v>8983.1521659999999</v>
      </c>
      <c r="C2283" t="s">
        <v>87</v>
      </c>
    </row>
    <row r="2284" spans="1:3" x14ac:dyDescent="0.25">
      <c r="A2284">
        <v>41779522</v>
      </c>
      <c r="B2284" s="56">
        <v>8983.1521659999999</v>
      </c>
      <c r="C2284" t="s">
        <v>87</v>
      </c>
    </row>
    <row r="2285" spans="1:3" x14ac:dyDescent="0.25">
      <c r="A2285">
        <v>40024501</v>
      </c>
      <c r="B2285" s="56">
        <v>8195.6450069999992</v>
      </c>
      <c r="C2285" t="s">
        <v>87</v>
      </c>
    </row>
    <row r="2286" spans="1:3" x14ac:dyDescent="0.25">
      <c r="A2286">
        <v>40024587</v>
      </c>
      <c r="B2286" s="56">
        <v>4535.2483109999994</v>
      </c>
      <c r="C2286" t="s">
        <v>87</v>
      </c>
    </row>
    <row r="2287" spans="1:3" x14ac:dyDescent="0.25">
      <c r="A2287">
        <v>41230527</v>
      </c>
      <c r="B2287" s="56">
        <v>480.000045</v>
      </c>
      <c r="C2287" t="s">
        <v>83</v>
      </c>
    </row>
    <row r="2288" spans="1:3" x14ac:dyDescent="0.25">
      <c r="A2288">
        <v>41230527</v>
      </c>
      <c r="B2288" s="56">
        <v>480.000045</v>
      </c>
      <c r="C2288" t="s">
        <v>83</v>
      </c>
    </row>
    <row r="2289" spans="1:3" x14ac:dyDescent="0.25">
      <c r="A2289">
        <v>40026807</v>
      </c>
      <c r="B2289" s="56">
        <v>7590.3204960000003</v>
      </c>
      <c r="C2289" t="s">
        <v>87</v>
      </c>
    </row>
    <row r="2290" spans="1:3" x14ac:dyDescent="0.25">
      <c r="A2290">
        <v>40024553</v>
      </c>
      <c r="B2290" s="56">
        <v>5789.1937949999983</v>
      </c>
      <c r="C2290" t="s">
        <v>87</v>
      </c>
    </row>
    <row r="2291" spans="1:3" x14ac:dyDescent="0.25">
      <c r="A2291">
        <v>40030969</v>
      </c>
      <c r="B2291" s="56">
        <v>3302.787906</v>
      </c>
      <c r="C2291" t="s">
        <v>87</v>
      </c>
    </row>
    <row r="2292" spans="1:3" x14ac:dyDescent="0.25">
      <c r="A2292">
        <v>40024771</v>
      </c>
      <c r="B2292" s="56">
        <v>5300.0028840000004</v>
      </c>
      <c r="C2292" t="s">
        <v>87</v>
      </c>
    </row>
    <row r="2293" spans="1:3" x14ac:dyDescent="0.25">
      <c r="A2293">
        <v>40024759</v>
      </c>
      <c r="B2293" s="56">
        <v>6133.9135770000003</v>
      </c>
      <c r="C2293" t="s">
        <v>87</v>
      </c>
    </row>
    <row r="2294" spans="1:3" x14ac:dyDescent="0.25">
      <c r="A2294">
        <v>40032467</v>
      </c>
      <c r="B2294" s="56">
        <v>4565.4110369999999</v>
      </c>
      <c r="C2294" t="s">
        <v>87</v>
      </c>
    </row>
    <row r="2295" spans="1:3" x14ac:dyDescent="0.25">
      <c r="A2295">
        <v>40032497</v>
      </c>
      <c r="B2295" s="56">
        <v>5200.8166979999996</v>
      </c>
      <c r="C2295" t="s">
        <v>82</v>
      </c>
    </row>
    <row r="2296" spans="1:3" x14ac:dyDescent="0.25">
      <c r="A2296">
        <v>40026045</v>
      </c>
      <c r="B2296" s="56">
        <v>15938.808336</v>
      </c>
      <c r="C2296" t="s">
        <v>87</v>
      </c>
    </row>
    <row r="2297" spans="1:3" x14ac:dyDescent="0.25">
      <c r="A2297">
        <v>40032471</v>
      </c>
      <c r="B2297" s="56">
        <v>7130.333826</v>
      </c>
      <c r="C2297" t="s">
        <v>87</v>
      </c>
    </row>
    <row r="2298" spans="1:3" x14ac:dyDescent="0.25">
      <c r="A2298">
        <v>40024465</v>
      </c>
      <c r="B2298" s="56">
        <v>7992.0007079999987</v>
      </c>
      <c r="C2298" t="s">
        <v>87</v>
      </c>
    </row>
    <row r="2299" spans="1:3" x14ac:dyDescent="0.25">
      <c r="A2299">
        <v>40024791</v>
      </c>
      <c r="B2299" s="56">
        <v>9356.9987699999983</v>
      </c>
      <c r="C2299" t="s">
        <v>87</v>
      </c>
    </row>
    <row r="2300" spans="1:3" x14ac:dyDescent="0.25">
      <c r="A2300">
        <v>40024659</v>
      </c>
      <c r="B2300" s="56">
        <v>8668.0414259999998</v>
      </c>
      <c r="C2300" t="s">
        <v>87</v>
      </c>
    </row>
    <row r="2301" spans="1:3" x14ac:dyDescent="0.25">
      <c r="A2301">
        <v>40032463</v>
      </c>
      <c r="B2301" s="56">
        <v>5266.5975449999996</v>
      </c>
      <c r="C2301" t="s">
        <v>82</v>
      </c>
    </row>
    <row r="2302" spans="1:3" x14ac:dyDescent="0.25">
      <c r="A2302">
        <v>40032507</v>
      </c>
      <c r="B2302" s="56">
        <v>13088.818214999999</v>
      </c>
      <c r="C2302" t="s">
        <v>87</v>
      </c>
    </row>
    <row r="2303" spans="1:3" x14ac:dyDescent="0.25">
      <c r="A2303">
        <v>40032505</v>
      </c>
      <c r="B2303" s="56">
        <v>6503.2897049999983</v>
      </c>
      <c r="C2303" t="s">
        <v>87</v>
      </c>
    </row>
    <row r="2304" spans="1:3" x14ac:dyDescent="0.25">
      <c r="A2304">
        <v>40027507</v>
      </c>
      <c r="B2304" s="56">
        <v>12790.637541</v>
      </c>
      <c r="C2304" t="s">
        <v>87</v>
      </c>
    </row>
    <row r="2305" spans="1:3" x14ac:dyDescent="0.25">
      <c r="A2305">
        <v>40030975</v>
      </c>
      <c r="B2305" s="56">
        <v>4735.5173909999994</v>
      </c>
      <c r="C2305" t="s">
        <v>87</v>
      </c>
    </row>
    <row r="2306" spans="1:3" x14ac:dyDescent="0.25">
      <c r="A2306">
        <v>40024745</v>
      </c>
      <c r="B2306" s="56">
        <v>5826.2394960000001</v>
      </c>
      <c r="C2306" t="s">
        <v>87</v>
      </c>
    </row>
    <row r="2307" spans="1:3" x14ac:dyDescent="0.25">
      <c r="A2307">
        <v>41235557</v>
      </c>
      <c r="B2307" s="56">
        <v>480.000045</v>
      </c>
      <c r="C2307" t="s">
        <v>83</v>
      </c>
    </row>
    <row r="2308" spans="1:3" x14ac:dyDescent="0.25">
      <c r="A2308">
        <v>40026425</v>
      </c>
      <c r="B2308" s="56">
        <v>11104.900092</v>
      </c>
      <c r="C2308" t="s">
        <v>87</v>
      </c>
    </row>
    <row r="2309" spans="1:3" x14ac:dyDescent="0.25">
      <c r="A2309">
        <v>40032469</v>
      </c>
      <c r="B2309" s="56">
        <v>6169.7968199999987</v>
      </c>
      <c r="C2309" t="s">
        <v>87</v>
      </c>
    </row>
    <row r="2310" spans="1:3" x14ac:dyDescent="0.25">
      <c r="A2310">
        <v>40032495</v>
      </c>
      <c r="B2310" s="56">
        <v>5420.511062999999</v>
      </c>
      <c r="C2310" t="s">
        <v>87</v>
      </c>
    </row>
    <row r="2311" spans="1:3" x14ac:dyDescent="0.25">
      <c r="A2311">
        <v>40024657</v>
      </c>
      <c r="B2311" s="56">
        <v>6132.9448620000003</v>
      </c>
      <c r="C2311" t="s">
        <v>87</v>
      </c>
    </row>
    <row r="2312" spans="1:3" x14ac:dyDescent="0.25">
      <c r="A2312">
        <v>40032477</v>
      </c>
      <c r="B2312" s="56">
        <v>5692.7505689999998</v>
      </c>
      <c r="C2312" t="s">
        <v>87</v>
      </c>
    </row>
    <row r="2313" spans="1:3" x14ac:dyDescent="0.25">
      <c r="A2313">
        <v>40024803</v>
      </c>
      <c r="B2313" s="56">
        <v>11099.424303</v>
      </c>
      <c r="C2313" t="s">
        <v>87</v>
      </c>
    </row>
    <row r="2314" spans="1:3" x14ac:dyDescent="0.25">
      <c r="A2314">
        <v>40024715</v>
      </c>
      <c r="B2314" s="56">
        <v>8652.4094249999998</v>
      </c>
      <c r="C2314" t="s">
        <v>87</v>
      </c>
    </row>
    <row r="2315" spans="1:3" x14ac:dyDescent="0.25">
      <c r="A2315">
        <v>40024701</v>
      </c>
      <c r="B2315" s="56">
        <v>3001.1300549999992</v>
      </c>
      <c r="C2315" t="s">
        <v>82</v>
      </c>
    </row>
    <row r="2316" spans="1:3" x14ac:dyDescent="0.25">
      <c r="A2316">
        <v>40024703</v>
      </c>
      <c r="B2316" s="56">
        <v>6999.4859219999998</v>
      </c>
      <c r="C2316" t="s">
        <v>87</v>
      </c>
    </row>
    <row r="2317" spans="1:3" x14ac:dyDescent="0.25">
      <c r="A2317">
        <v>40024609</v>
      </c>
      <c r="B2317" s="56">
        <v>2483.5609260000001</v>
      </c>
      <c r="C2317" t="s">
        <v>82</v>
      </c>
    </row>
    <row r="2318" spans="1:3" x14ac:dyDescent="0.25">
      <c r="A2318">
        <v>40024749</v>
      </c>
      <c r="B2318" s="56">
        <v>6325.6681619999999</v>
      </c>
      <c r="C2318" t="s">
        <v>87</v>
      </c>
    </row>
    <row r="2319" spans="1:3" x14ac:dyDescent="0.25">
      <c r="A2319">
        <v>40024737</v>
      </c>
      <c r="B2319" s="56">
        <v>8071.9655939999984</v>
      </c>
      <c r="C2319" t="s">
        <v>87</v>
      </c>
    </row>
    <row r="2320" spans="1:3" x14ac:dyDescent="0.25">
      <c r="A2320">
        <v>40024741</v>
      </c>
      <c r="B2320" s="56">
        <v>4113.3780269999997</v>
      </c>
      <c r="C2320" t="s">
        <v>87</v>
      </c>
    </row>
    <row r="2321" spans="1:3" x14ac:dyDescent="0.25">
      <c r="A2321">
        <v>40024605</v>
      </c>
      <c r="B2321" s="56">
        <v>9049.0032739999988</v>
      </c>
      <c r="C2321" t="s">
        <v>87</v>
      </c>
    </row>
    <row r="2322" spans="1:3" x14ac:dyDescent="0.25">
      <c r="A2322">
        <v>40024625</v>
      </c>
      <c r="B2322" s="56">
        <v>6069.5603099999998</v>
      </c>
      <c r="C2322" t="s">
        <v>87</v>
      </c>
    </row>
    <row r="2323" spans="1:3" x14ac:dyDescent="0.25">
      <c r="A2323">
        <v>40024793</v>
      </c>
      <c r="B2323" s="56">
        <v>8925.4850849999984</v>
      </c>
      <c r="C2323" t="s">
        <v>87</v>
      </c>
    </row>
    <row r="2324" spans="1:3" x14ac:dyDescent="0.25">
      <c r="A2324">
        <v>40030981</v>
      </c>
      <c r="B2324" s="56">
        <v>9837.5251589999989</v>
      </c>
      <c r="C2324" t="s">
        <v>87</v>
      </c>
    </row>
    <row r="2325" spans="1:3" x14ac:dyDescent="0.25">
      <c r="A2325">
        <v>40027635</v>
      </c>
      <c r="B2325" s="56">
        <v>22733.100027</v>
      </c>
      <c r="C2325" t="s">
        <v>87</v>
      </c>
    </row>
    <row r="2326" spans="1:3" x14ac:dyDescent="0.25">
      <c r="A2326">
        <v>40027635</v>
      </c>
      <c r="B2326" s="56">
        <v>22733.100027</v>
      </c>
      <c r="C2326" t="s">
        <v>87</v>
      </c>
    </row>
    <row r="2327" spans="1:3" x14ac:dyDescent="0.25">
      <c r="A2327">
        <v>40024743</v>
      </c>
      <c r="B2327" s="56">
        <v>10173.822219</v>
      </c>
      <c r="C2327" t="s">
        <v>87</v>
      </c>
    </row>
    <row r="2328" spans="1:3" x14ac:dyDescent="0.25">
      <c r="A2328">
        <v>40024729</v>
      </c>
      <c r="B2328" s="56">
        <v>5826.9940739999984</v>
      </c>
      <c r="C2328" t="s">
        <v>91</v>
      </c>
    </row>
    <row r="2329" spans="1:3" x14ac:dyDescent="0.25">
      <c r="A2329">
        <v>40024711</v>
      </c>
      <c r="B2329" s="56">
        <v>5624.0227889999996</v>
      </c>
      <c r="C2329" t="s">
        <v>87</v>
      </c>
    </row>
    <row r="2330" spans="1:3" x14ac:dyDescent="0.25">
      <c r="A2330">
        <v>40027501</v>
      </c>
      <c r="B2330" s="56">
        <v>24729.677668</v>
      </c>
      <c r="C2330" t="s">
        <v>82</v>
      </c>
    </row>
    <row r="2331" spans="1:3" x14ac:dyDescent="0.25">
      <c r="A2331">
        <v>40027501</v>
      </c>
      <c r="B2331" s="56">
        <v>24729.677668</v>
      </c>
      <c r="C2331" t="s">
        <v>82</v>
      </c>
    </row>
    <row r="2332" spans="1:3" x14ac:dyDescent="0.25">
      <c r="A2332">
        <v>40027411</v>
      </c>
      <c r="B2332" s="56">
        <v>19800.177704999998</v>
      </c>
      <c r="C2332" t="s">
        <v>87</v>
      </c>
    </row>
    <row r="2333" spans="1:3" x14ac:dyDescent="0.25">
      <c r="A2333">
        <v>40024687</v>
      </c>
      <c r="B2333" s="56">
        <v>7818.1826579999997</v>
      </c>
      <c r="C2333" t="s">
        <v>87</v>
      </c>
    </row>
    <row r="2334" spans="1:3" x14ac:dyDescent="0.25">
      <c r="A2334">
        <v>40027405</v>
      </c>
      <c r="B2334" s="56">
        <v>7672.3451640000003</v>
      </c>
      <c r="C2334" t="s">
        <v>87</v>
      </c>
    </row>
    <row r="2335" spans="1:3" x14ac:dyDescent="0.25">
      <c r="A2335">
        <v>40028089</v>
      </c>
      <c r="B2335" s="56">
        <v>14850.29898</v>
      </c>
      <c r="C2335" t="s">
        <v>87</v>
      </c>
    </row>
    <row r="2336" spans="1:3" x14ac:dyDescent="0.25">
      <c r="A2336">
        <v>40028089</v>
      </c>
      <c r="B2336" s="56">
        <v>14850.29898</v>
      </c>
      <c r="C2336" t="s">
        <v>87</v>
      </c>
    </row>
    <row r="2337" spans="1:3" x14ac:dyDescent="0.25">
      <c r="A2337">
        <v>40024795</v>
      </c>
      <c r="B2337" s="56">
        <v>11047.541966999999</v>
      </c>
      <c r="C2337" t="s">
        <v>87</v>
      </c>
    </row>
    <row r="2338" spans="1:3" x14ac:dyDescent="0.25">
      <c r="A2338">
        <v>40024689</v>
      </c>
      <c r="B2338" s="56">
        <v>6764.3023139999987</v>
      </c>
      <c r="C2338" t="s">
        <v>87</v>
      </c>
    </row>
    <row r="2339" spans="1:3" x14ac:dyDescent="0.25">
      <c r="A2339">
        <v>40027099</v>
      </c>
      <c r="B2339" s="56">
        <v>10434.090447</v>
      </c>
      <c r="C2339" t="s">
        <v>87</v>
      </c>
    </row>
    <row r="2340" spans="1:3" x14ac:dyDescent="0.25">
      <c r="A2340">
        <v>40026553</v>
      </c>
      <c r="B2340" s="56">
        <v>11647.207143</v>
      </c>
      <c r="C2340" t="s">
        <v>87</v>
      </c>
    </row>
    <row r="2341" spans="1:3" x14ac:dyDescent="0.25">
      <c r="A2341">
        <v>40020759</v>
      </c>
      <c r="B2341" s="56">
        <v>10254.939354</v>
      </c>
      <c r="C2341" t="s">
        <v>87</v>
      </c>
    </row>
    <row r="2342" spans="1:3" x14ac:dyDescent="0.25">
      <c r="A2342">
        <v>40032299</v>
      </c>
      <c r="B2342" s="56">
        <v>5429.6067869999997</v>
      </c>
      <c r="C2342" t="s">
        <v>87</v>
      </c>
    </row>
    <row r="2343" spans="1:3" x14ac:dyDescent="0.25">
      <c r="A2343">
        <v>40032313</v>
      </c>
      <c r="B2343" s="56">
        <v>6796.0659689999984</v>
      </c>
      <c r="C2343" t="s">
        <v>87</v>
      </c>
    </row>
    <row r="2344" spans="1:3" x14ac:dyDescent="0.25">
      <c r="A2344">
        <v>40018461</v>
      </c>
      <c r="B2344" s="56">
        <v>29775.005292000002</v>
      </c>
      <c r="C2344" t="s">
        <v>87</v>
      </c>
    </row>
    <row r="2345" spans="1:3" x14ac:dyDescent="0.25">
      <c r="A2345">
        <v>40032261</v>
      </c>
      <c r="B2345" s="56">
        <v>11299.163139</v>
      </c>
      <c r="C2345" t="s">
        <v>87</v>
      </c>
    </row>
    <row r="2346" spans="1:3" x14ac:dyDescent="0.25">
      <c r="A2346">
        <v>40032239</v>
      </c>
      <c r="B2346" s="56">
        <v>7153.4402280000004</v>
      </c>
      <c r="C2346" t="s">
        <v>87</v>
      </c>
    </row>
    <row r="2347" spans="1:3" x14ac:dyDescent="0.25">
      <c r="A2347">
        <v>40020685</v>
      </c>
      <c r="B2347" s="56">
        <v>12735.594134999999</v>
      </c>
      <c r="C2347" t="s">
        <v>87</v>
      </c>
    </row>
    <row r="2348" spans="1:3" x14ac:dyDescent="0.25">
      <c r="A2348">
        <v>40020685</v>
      </c>
      <c r="B2348" s="56">
        <v>12735.594134999999</v>
      </c>
      <c r="C2348" t="s">
        <v>87</v>
      </c>
    </row>
    <row r="2349" spans="1:3" x14ac:dyDescent="0.25">
      <c r="A2349">
        <v>40032065</v>
      </c>
      <c r="B2349" s="56">
        <v>19195.556787000001</v>
      </c>
      <c r="C2349" t="s">
        <v>87</v>
      </c>
    </row>
    <row r="2350" spans="1:3" x14ac:dyDescent="0.25">
      <c r="A2350">
        <v>40020607</v>
      </c>
      <c r="B2350" s="56">
        <v>10562.888754</v>
      </c>
      <c r="C2350" t="s">
        <v>87</v>
      </c>
    </row>
    <row r="2351" spans="1:3" x14ac:dyDescent="0.25">
      <c r="A2351">
        <v>41736453</v>
      </c>
      <c r="B2351" s="56">
        <v>8899.4929319999992</v>
      </c>
      <c r="C2351" t="s">
        <v>87</v>
      </c>
    </row>
    <row r="2352" spans="1:3" x14ac:dyDescent="0.25">
      <c r="A2352">
        <v>41736453</v>
      </c>
      <c r="B2352" s="56">
        <v>8899.4929319999992</v>
      </c>
      <c r="C2352" t="s">
        <v>87</v>
      </c>
    </row>
    <row r="2353" spans="1:3" x14ac:dyDescent="0.25">
      <c r="A2353">
        <v>40021157</v>
      </c>
      <c r="B2353" s="56">
        <v>21652.554528000001</v>
      </c>
      <c r="C2353" t="s">
        <v>87</v>
      </c>
    </row>
    <row r="2354" spans="1:3" x14ac:dyDescent="0.25">
      <c r="A2354">
        <v>40032363</v>
      </c>
      <c r="B2354" s="56">
        <v>3986.0888759999998</v>
      </c>
      <c r="C2354" t="s">
        <v>87</v>
      </c>
    </row>
    <row r="2355" spans="1:3" x14ac:dyDescent="0.25">
      <c r="A2355">
        <v>40020611</v>
      </c>
      <c r="B2355" s="56">
        <v>13850.156826</v>
      </c>
      <c r="C2355" t="s">
        <v>87</v>
      </c>
    </row>
    <row r="2356" spans="1:3" x14ac:dyDescent="0.25">
      <c r="A2356">
        <v>40020545</v>
      </c>
      <c r="B2356" s="56">
        <v>52224.995688000003</v>
      </c>
      <c r="C2356" t="s">
        <v>85</v>
      </c>
    </row>
    <row r="2357" spans="1:3" x14ac:dyDescent="0.25">
      <c r="A2357">
        <v>40032073</v>
      </c>
      <c r="B2357" s="56">
        <v>12428.735814</v>
      </c>
      <c r="C2357" t="s">
        <v>87</v>
      </c>
    </row>
    <row r="2358" spans="1:3" x14ac:dyDescent="0.25">
      <c r="A2358">
        <v>40018403</v>
      </c>
      <c r="B2358" s="56">
        <v>18107.832600000002</v>
      </c>
      <c r="C2358" t="s">
        <v>87</v>
      </c>
    </row>
    <row r="2359" spans="1:3" x14ac:dyDescent="0.25">
      <c r="A2359">
        <v>40030737</v>
      </c>
      <c r="B2359" s="56">
        <v>30122.717215000001</v>
      </c>
      <c r="C2359" t="s">
        <v>82</v>
      </c>
    </row>
    <row r="2360" spans="1:3" x14ac:dyDescent="0.25">
      <c r="A2360">
        <v>40021247</v>
      </c>
      <c r="B2360" s="56">
        <v>21490.044938999999</v>
      </c>
      <c r="C2360" t="s">
        <v>87</v>
      </c>
    </row>
    <row r="2361" spans="1:3" x14ac:dyDescent="0.25">
      <c r="A2361">
        <v>40018391</v>
      </c>
      <c r="B2361" s="56">
        <v>19482.734897999999</v>
      </c>
      <c r="C2361" t="s">
        <v>82</v>
      </c>
    </row>
    <row r="2362" spans="1:3" x14ac:dyDescent="0.25">
      <c r="A2362">
        <v>40028641</v>
      </c>
      <c r="B2362" s="56">
        <v>8419.6811249999992</v>
      </c>
      <c r="C2362" t="s">
        <v>87</v>
      </c>
    </row>
    <row r="2363" spans="1:3" x14ac:dyDescent="0.25">
      <c r="A2363">
        <v>40028187</v>
      </c>
      <c r="B2363" s="56">
        <v>5026.1930729999985</v>
      </c>
      <c r="C2363" t="s">
        <v>87</v>
      </c>
    </row>
    <row r="2364" spans="1:3" x14ac:dyDescent="0.25">
      <c r="A2364">
        <v>40024475</v>
      </c>
      <c r="B2364" s="56">
        <v>12776.999965999999</v>
      </c>
      <c r="C2364" t="s">
        <v>82</v>
      </c>
    </row>
    <row r="2365" spans="1:3" x14ac:dyDescent="0.25">
      <c r="A2365">
        <v>40024475</v>
      </c>
      <c r="B2365" s="56">
        <v>12776.999965999999</v>
      </c>
      <c r="C2365" t="s">
        <v>82</v>
      </c>
    </row>
    <row r="2366" spans="1:3" x14ac:dyDescent="0.25">
      <c r="A2366">
        <v>40015431</v>
      </c>
      <c r="B2366" s="56">
        <v>13264.954992000001</v>
      </c>
      <c r="C2366" t="s">
        <v>87</v>
      </c>
    </row>
    <row r="2367" spans="1:3" x14ac:dyDescent="0.25">
      <c r="A2367">
        <v>40024145</v>
      </c>
      <c r="B2367" s="56">
        <v>13433.155199999999</v>
      </c>
      <c r="C2367" t="s">
        <v>87</v>
      </c>
    </row>
    <row r="2368" spans="1:3" x14ac:dyDescent="0.25">
      <c r="A2368">
        <v>40023805</v>
      </c>
      <c r="B2368" s="56">
        <v>17660.999384999999</v>
      </c>
      <c r="C2368" t="s">
        <v>82</v>
      </c>
    </row>
    <row r="2369" spans="1:3" x14ac:dyDescent="0.25">
      <c r="A2369">
        <v>40023795</v>
      </c>
      <c r="B2369" s="56">
        <v>4407.5427060000002</v>
      </c>
      <c r="C2369" t="s">
        <v>87</v>
      </c>
    </row>
    <row r="2370" spans="1:3" x14ac:dyDescent="0.25">
      <c r="A2370">
        <v>40023773</v>
      </c>
      <c r="B2370" s="56">
        <v>10803.525873000001</v>
      </c>
      <c r="C2370" t="s">
        <v>87</v>
      </c>
    </row>
    <row r="2371" spans="1:3" x14ac:dyDescent="0.25">
      <c r="A2371">
        <v>40023781</v>
      </c>
      <c r="B2371" s="56">
        <v>11245.176845</v>
      </c>
      <c r="C2371" t="s">
        <v>87</v>
      </c>
    </row>
    <row r="2372" spans="1:3" x14ac:dyDescent="0.25">
      <c r="A2372">
        <v>40014609</v>
      </c>
      <c r="B2372" s="56">
        <v>18451.129101999999</v>
      </c>
      <c r="C2372" t="s">
        <v>87</v>
      </c>
    </row>
    <row r="2373" spans="1:3" x14ac:dyDescent="0.25">
      <c r="A2373">
        <v>40014499</v>
      </c>
      <c r="B2373" s="56">
        <v>14243.314356000001</v>
      </c>
      <c r="C2373" t="s">
        <v>87</v>
      </c>
    </row>
    <row r="2374" spans="1:3" x14ac:dyDescent="0.25">
      <c r="A2374">
        <v>40014751</v>
      </c>
      <c r="B2374" s="56">
        <v>19960.407402000001</v>
      </c>
      <c r="C2374" t="s">
        <v>82</v>
      </c>
    </row>
    <row r="2375" spans="1:3" x14ac:dyDescent="0.25">
      <c r="A2375">
        <v>40018149</v>
      </c>
      <c r="B2375" s="56">
        <v>15286.441072</v>
      </c>
      <c r="C2375" t="s">
        <v>87</v>
      </c>
    </row>
    <row r="2376" spans="1:3" x14ac:dyDescent="0.25">
      <c r="A2376">
        <v>40018279</v>
      </c>
      <c r="B2376" s="56">
        <v>16467.025935999998</v>
      </c>
      <c r="C2376" t="s">
        <v>87</v>
      </c>
    </row>
    <row r="2377" spans="1:3" x14ac:dyDescent="0.25">
      <c r="A2377">
        <v>40028035</v>
      </c>
      <c r="B2377" s="56">
        <v>24623.653628</v>
      </c>
      <c r="C2377" t="s">
        <v>90</v>
      </c>
    </row>
    <row r="2378" spans="1:3" x14ac:dyDescent="0.25">
      <c r="A2378">
        <v>40027959</v>
      </c>
      <c r="B2378" s="56">
        <v>19926.431524</v>
      </c>
      <c r="C2378" t="s">
        <v>87</v>
      </c>
    </row>
    <row r="2379" spans="1:3" x14ac:dyDescent="0.25">
      <c r="A2379">
        <v>40027971</v>
      </c>
      <c r="B2379" s="56">
        <v>1121.9009920000001</v>
      </c>
      <c r="C2379" t="s">
        <v>87</v>
      </c>
    </row>
    <row r="2380" spans="1:3" x14ac:dyDescent="0.25">
      <c r="A2380">
        <v>40027821</v>
      </c>
      <c r="B2380" s="56">
        <v>6481.9885240000003</v>
      </c>
      <c r="C2380" t="s">
        <v>87</v>
      </c>
    </row>
    <row r="2381" spans="1:3" x14ac:dyDescent="0.25">
      <c r="A2381">
        <v>40028003</v>
      </c>
      <c r="B2381" s="56">
        <v>15669.639824</v>
      </c>
      <c r="C2381" t="s">
        <v>87</v>
      </c>
    </row>
    <row r="2382" spans="1:3" x14ac:dyDescent="0.25">
      <c r="A2382">
        <v>40027873</v>
      </c>
      <c r="B2382" s="56">
        <v>39744.638111999993</v>
      </c>
      <c r="C2382" t="s">
        <v>82</v>
      </c>
    </row>
    <row r="2383" spans="1:3" x14ac:dyDescent="0.25">
      <c r="A2383">
        <v>40029165</v>
      </c>
      <c r="B2383" s="56">
        <v>13778.99265</v>
      </c>
      <c r="C2383" t="s">
        <v>87</v>
      </c>
    </row>
    <row r="2384" spans="1:3" x14ac:dyDescent="0.25">
      <c r="A2384">
        <v>40025091</v>
      </c>
      <c r="B2384" s="56">
        <v>20011.037759999999</v>
      </c>
      <c r="C2384" t="s">
        <v>87</v>
      </c>
    </row>
    <row r="2385" spans="1:3" x14ac:dyDescent="0.25">
      <c r="A2385">
        <v>40027343</v>
      </c>
      <c r="B2385" s="56">
        <v>9816.9979079999994</v>
      </c>
      <c r="C2385" t="s">
        <v>87</v>
      </c>
    </row>
    <row r="2386" spans="1:3" x14ac:dyDescent="0.25">
      <c r="A2386">
        <v>40027439</v>
      </c>
      <c r="B2386" s="56">
        <v>12938.520463999999</v>
      </c>
      <c r="C2386" t="s">
        <v>87</v>
      </c>
    </row>
    <row r="2387" spans="1:3" x14ac:dyDescent="0.25">
      <c r="A2387">
        <v>40023525</v>
      </c>
      <c r="B2387" s="56">
        <v>7864.7125649999998</v>
      </c>
      <c r="C2387" t="s">
        <v>87</v>
      </c>
    </row>
    <row r="2388" spans="1:3" x14ac:dyDescent="0.25">
      <c r="A2388">
        <v>40023667</v>
      </c>
      <c r="B2388" s="56">
        <v>15724.911006</v>
      </c>
      <c r="C2388" t="s">
        <v>87</v>
      </c>
    </row>
    <row r="2389" spans="1:3" x14ac:dyDescent="0.25">
      <c r="A2389">
        <v>40031621</v>
      </c>
      <c r="B2389" s="56">
        <v>19314.256410000002</v>
      </c>
      <c r="C2389" t="s">
        <v>87</v>
      </c>
    </row>
    <row r="2390" spans="1:3" x14ac:dyDescent="0.25">
      <c r="A2390">
        <v>40017003</v>
      </c>
      <c r="B2390" s="56">
        <v>13950.54204</v>
      </c>
      <c r="C2390" t="s">
        <v>87</v>
      </c>
    </row>
    <row r="2391" spans="1:3" x14ac:dyDescent="0.25">
      <c r="A2391">
        <v>40025681</v>
      </c>
      <c r="B2391" s="56">
        <v>19247.857469999999</v>
      </c>
      <c r="C2391" t="s">
        <v>82</v>
      </c>
    </row>
    <row r="2392" spans="1:3" x14ac:dyDescent="0.25">
      <c r="A2392">
        <v>40014229</v>
      </c>
      <c r="B2392" s="56">
        <v>9186.3682919999992</v>
      </c>
      <c r="C2392" t="s">
        <v>87</v>
      </c>
    </row>
    <row r="2393" spans="1:3" x14ac:dyDescent="0.25">
      <c r="A2393">
        <v>40018601</v>
      </c>
      <c r="B2393" s="56">
        <v>15367.77556</v>
      </c>
      <c r="C2393" t="s">
        <v>87</v>
      </c>
    </row>
    <row r="2394" spans="1:3" x14ac:dyDescent="0.25">
      <c r="A2394">
        <v>40018579</v>
      </c>
      <c r="B2394" s="56">
        <v>91.279960000000003</v>
      </c>
      <c r="C2394" t="s">
        <v>87</v>
      </c>
    </row>
    <row r="2395" spans="1:3" x14ac:dyDescent="0.25">
      <c r="A2395">
        <v>40018581</v>
      </c>
      <c r="B2395" s="56">
        <v>7210.1973999999991</v>
      </c>
      <c r="C2395" t="s">
        <v>87</v>
      </c>
    </row>
    <row r="2396" spans="1:3" x14ac:dyDescent="0.25">
      <c r="A2396">
        <v>40024397</v>
      </c>
      <c r="B2396" s="56">
        <v>17366.295600000001</v>
      </c>
      <c r="C2396" t="s">
        <v>87</v>
      </c>
    </row>
    <row r="2397" spans="1:3" x14ac:dyDescent="0.25">
      <c r="A2397">
        <v>40023669</v>
      </c>
      <c r="B2397" s="56">
        <v>10865.191212</v>
      </c>
      <c r="C2397" t="s">
        <v>87</v>
      </c>
    </row>
    <row r="2398" spans="1:3" x14ac:dyDescent="0.25">
      <c r="A2398">
        <v>40024441</v>
      </c>
      <c r="B2398" s="56">
        <v>5508.0101999999997</v>
      </c>
      <c r="C2398" t="s">
        <v>87</v>
      </c>
    </row>
    <row r="2399" spans="1:3" x14ac:dyDescent="0.25">
      <c r="A2399">
        <v>40023637</v>
      </c>
      <c r="B2399" s="56">
        <v>26051.694574000001</v>
      </c>
      <c r="C2399" t="s">
        <v>82</v>
      </c>
    </row>
    <row r="2400" spans="1:3" x14ac:dyDescent="0.25">
      <c r="A2400">
        <v>40015221</v>
      </c>
      <c r="B2400" s="56">
        <v>14077.145524</v>
      </c>
      <c r="C2400" t="s">
        <v>87</v>
      </c>
    </row>
    <row r="2401" spans="1:3" x14ac:dyDescent="0.25">
      <c r="A2401">
        <v>40015281</v>
      </c>
      <c r="B2401" s="56">
        <v>13760.355522</v>
      </c>
      <c r="C2401" t="s">
        <v>87</v>
      </c>
    </row>
    <row r="2402" spans="1:3" x14ac:dyDescent="0.25">
      <c r="A2402">
        <v>40014335</v>
      </c>
      <c r="B2402" s="56">
        <v>11782.919844</v>
      </c>
      <c r="C2402" t="s">
        <v>87</v>
      </c>
    </row>
    <row r="2403" spans="1:3" x14ac:dyDescent="0.25">
      <c r="A2403">
        <v>40014337</v>
      </c>
      <c r="B2403" s="56">
        <v>10319.395216000001</v>
      </c>
      <c r="C2403" t="s">
        <v>87</v>
      </c>
    </row>
    <row r="2404" spans="1:3" x14ac:dyDescent="0.25">
      <c r="A2404">
        <v>40014339</v>
      </c>
      <c r="B2404" s="56">
        <v>13294.88653</v>
      </c>
      <c r="C2404" t="s">
        <v>87</v>
      </c>
    </row>
    <row r="2405" spans="1:3" x14ac:dyDescent="0.25">
      <c r="A2405">
        <v>40014343</v>
      </c>
      <c r="B2405" s="56">
        <v>9642.9032559999996</v>
      </c>
      <c r="C2405" t="s">
        <v>87</v>
      </c>
    </row>
    <row r="2406" spans="1:3" x14ac:dyDescent="0.25">
      <c r="A2406">
        <v>40014973</v>
      </c>
      <c r="B2406" s="56">
        <v>8873.4114040000004</v>
      </c>
      <c r="C2406" t="s">
        <v>87</v>
      </c>
    </row>
    <row r="2407" spans="1:3" x14ac:dyDescent="0.25">
      <c r="A2407">
        <v>40014359</v>
      </c>
      <c r="B2407" s="56">
        <v>22594.770132000001</v>
      </c>
      <c r="C2407" t="s">
        <v>87</v>
      </c>
    </row>
    <row r="2408" spans="1:3" x14ac:dyDescent="0.25">
      <c r="A2408">
        <v>40017687</v>
      </c>
      <c r="B2408" s="56">
        <v>10245.150234000001</v>
      </c>
      <c r="C2408" t="s">
        <v>87</v>
      </c>
    </row>
    <row r="2409" spans="1:3" x14ac:dyDescent="0.25">
      <c r="A2409">
        <v>40014365</v>
      </c>
      <c r="B2409" s="56">
        <v>17733.687809999999</v>
      </c>
      <c r="C2409" t="s">
        <v>87</v>
      </c>
    </row>
    <row r="2410" spans="1:3" x14ac:dyDescent="0.25">
      <c r="A2410">
        <v>40020305</v>
      </c>
      <c r="B2410" s="56">
        <v>23416.205933000001</v>
      </c>
      <c r="C2410" t="s">
        <v>85</v>
      </c>
    </row>
    <row r="2411" spans="1:3" x14ac:dyDescent="0.25">
      <c r="A2411">
        <v>40020067</v>
      </c>
      <c r="B2411" s="56">
        <v>17584.207506999999</v>
      </c>
      <c r="C2411" t="s">
        <v>87</v>
      </c>
    </row>
    <row r="2412" spans="1:3" x14ac:dyDescent="0.25">
      <c r="A2412">
        <v>40020067</v>
      </c>
      <c r="B2412" s="56">
        <v>17584.207506999999</v>
      </c>
      <c r="C2412" t="s">
        <v>87</v>
      </c>
    </row>
    <row r="2413" spans="1:3" x14ac:dyDescent="0.25">
      <c r="A2413">
        <v>40019805</v>
      </c>
      <c r="B2413" s="56">
        <v>15810.084221999999</v>
      </c>
      <c r="C2413" t="s">
        <v>87</v>
      </c>
    </row>
    <row r="2414" spans="1:3" x14ac:dyDescent="0.25">
      <c r="A2414">
        <v>40014371</v>
      </c>
      <c r="B2414" s="56">
        <v>16937.731336000001</v>
      </c>
      <c r="C2414" t="s">
        <v>87</v>
      </c>
    </row>
    <row r="2415" spans="1:3" x14ac:dyDescent="0.25">
      <c r="A2415">
        <v>40015227</v>
      </c>
      <c r="B2415" s="56">
        <v>169.93052800000001</v>
      </c>
      <c r="C2415" t="s">
        <v>87</v>
      </c>
    </row>
    <row r="2416" spans="1:3" x14ac:dyDescent="0.25">
      <c r="A2416">
        <v>40021873</v>
      </c>
      <c r="B2416" s="56">
        <v>26660.321255999999</v>
      </c>
      <c r="C2416" t="s">
        <v>87</v>
      </c>
    </row>
    <row r="2417" spans="1:3" x14ac:dyDescent="0.25">
      <c r="A2417">
        <v>40021873</v>
      </c>
      <c r="B2417" s="56">
        <v>26660.321255999999</v>
      </c>
      <c r="C2417" t="s">
        <v>87</v>
      </c>
    </row>
    <row r="2418" spans="1:3" x14ac:dyDescent="0.25">
      <c r="A2418">
        <v>40021817</v>
      </c>
      <c r="B2418" s="56">
        <v>21269.29926</v>
      </c>
      <c r="C2418" t="s">
        <v>87</v>
      </c>
    </row>
    <row r="2419" spans="1:3" x14ac:dyDescent="0.25">
      <c r="A2419">
        <v>40014491</v>
      </c>
      <c r="B2419" s="56">
        <v>12463.081502000001</v>
      </c>
      <c r="C2419" t="s">
        <v>87</v>
      </c>
    </row>
    <row r="2420" spans="1:3" x14ac:dyDescent="0.25">
      <c r="A2420">
        <v>40014739</v>
      </c>
      <c r="B2420" s="56">
        <v>22297.943695999998</v>
      </c>
      <c r="C2420" t="s">
        <v>87</v>
      </c>
    </row>
    <row r="2421" spans="1:3" x14ac:dyDescent="0.25">
      <c r="A2421">
        <v>40025449</v>
      </c>
      <c r="B2421" s="56">
        <v>12373.210080000001</v>
      </c>
      <c r="C2421" t="s">
        <v>87</v>
      </c>
    </row>
    <row r="2422" spans="1:3" x14ac:dyDescent="0.25">
      <c r="A2422">
        <v>40025449</v>
      </c>
      <c r="B2422" s="56">
        <v>12373.210080000001</v>
      </c>
      <c r="C2422" t="s">
        <v>87</v>
      </c>
    </row>
    <row r="2423" spans="1:3" x14ac:dyDescent="0.25">
      <c r="A2423">
        <v>40025445</v>
      </c>
      <c r="B2423" s="56">
        <v>14434.166880000001</v>
      </c>
      <c r="C2423" t="s">
        <v>87</v>
      </c>
    </row>
    <row r="2424" spans="1:3" x14ac:dyDescent="0.25">
      <c r="A2424">
        <v>40025521</v>
      </c>
      <c r="B2424" s="56">
        <v>18024.82416</v>
      </c>
      <c r="C2424" t="s">
        <v>87</v>
      </c>
    </row>
    <row r="2425" spans="1:3" x14ac:dyDescent="0.25">
      <c r="A2425">
        <v>40029529</v>
      </c>
      <c r="B2425" s="56">
        <v>2784.768525</v>
      </c>
      <c r="C2425" t="s">
        <v>87</v>
      </c>
    </row>
    <row r="2426" spans="1:3" x14ac:dyDescent="0.25">
      <c r="A2426">
        <v>40029531</v>
      </c>
      <c r="B2426" s="56">
        <v>17674.5069</v>
      </c>
      <c r="C2426" t="s">
        <v>87</v>
      </c>
    </row>
    <row r="2427" spans="1:3" x14ac:dyDescent="0.25">
      <c r="A2427">
        <v>40029533</v>
      </c>
      <c r="B2427" s="56">
        <v>46101.337175000001</v>
      </c>
      <c r="C2427" t="s">
        <v>85</v>
      </c>
    </row>
    <row r="2428" spans="1:3" x14ac:dyDescent="0.25">
      <c r="A2428">
        <v>40029533</v>
      </c>
      <c r="B2428" s="56">
        <v>46101.337175000001</v>
      </c>
      <c r="C2428" t="s">
        <v>85</v>
      </c>
    </row>
    <row r="2429" spans="1:3" x14ac:dyDescent="0.25">
      <c r="A2429">
        <v>40018321</v>
      </c>
      <c r="B2429" s="56">
        <v>7573.5058140000001</v>
      </c>
      <c r="C2429" t="s">
        <v>87</v>
      </c>
    </row>
    <row r="2430" spans="1:3" x14ac:dyDescent="0.25">
      <c r="A2430">
        <v>40018321</v>
      </c>
      <c r="B2430" s="56">
        <v>7573.5058140000001</v>
      </c>
      <c r="C2430" t="s">
        <v>87</v>
      </c>
    </row>
    <row r="2431" spans="1:3" x14ac:dyDescent="0.25">
      <c r="A2431">
        <v>40028257</v>
      </c>
      <c r="B2431" s="56">
        <v>17413.671772000002</v>
      </c>
      <c r="C2431" t="s">
        <v>82</v>
      </c>
    </row>
    <row r="2432" spans="1:3" x14ac:dyDescent="0.25">
      <c r="A2432">
        <v>40020119</v>
      </c>
      <c r="B2432" s="56">
        <v>16051.243176</v>
      </c>
      <c r="C2432" t="s">
        <v>82</v>
      </c>
    </row>
    <row r="2433" spans="1:3" x14ac:dyDescent="0.25">
      <c r="A2433">
        <v>40031771</v>
      </c>
      <c r="B2433" s="56">
        <v>16719.237809999999</v>
      </c>
      <c r="C2433" t="s">
        <v>87</v>
      </c>
    </row>
    <row r="2434" spans="1:3" x14ac:dyDescent="0.25">
      <c r="A2434">
        <v>40031771</v>
      </c>
      <c r="B2434" s="56">
        <v>16719.237809999999</v>
      </c>
      <c r="C2434" t="s">
        <v>87</v>
      </c>
    </row>
    <row r="2435" spans="1:3" x14ac:dyDescent="0.25">
      <c r="A2435">
        <v>40016665</v>
      </c>
      <c r="B2435" s="56">
        <v>15259.381343999999</v>
      </c>
      <c r="C2435" t="s">
        <v>87</v>
      </c>
    </row>
    <row r="2436" spans="1:3" x14ac:dyDescent="0.25">
      <c r="A2436">
        <v>40016993</v>
      </c>
      <c r="B2436" s="56">
        <v>368.81517100000002</v>
      </c>
      <c r="C2436" t="s">
        <v>85</v>
      </c>
    </row>
    <row r="2437" spans="1:3" x14ac:dyDescent="0.25">
      <c r="A2437">
        <v>40019497</v>
      </c>
      <c r="B2437" s="56">
        <v>21746.530759000001</v>
      </c>
      <c r="C2437" t="s">
        <v>87</v>
      </c>
    </row>
    <row r="2438" spans="1:3" x14ac:dyDescent="0.25">
      <c r="A2438">
        <v>40031215</v>
      </c>
      <c r="B2438" s="56">
        <v>15955.551810000001</v>
      </c>
      <c r="C2438" t="s">
        <v>87</v>
      </c>
    </row>
    <row r="2439" spans="1:3" x14ac:dyDescent="0.25">
      <c r="A2439">
        <v>40031267</v>
      </c>
      <c r="B2439" s="56">
        <v>23922.212984999998</v>
      </c>
      <c r="C2439" t="s">
        <v>87</v>
      </c>
    </row>
    <row r="2440" spans="1:3" x14ac:dyDescent="0.25">
      <c r="A2440">
        <v>40031225</v>
      </c>
      <c r="B2440" s="56">
        <v>15371.600211000001</v>
      </c>
      <c r="C2440" t="s">
        <v>82</v>
      </c>
    </row>
    <row r="2441" spans="1:3" x14ac:dyDescent="0.25">
      <c r="A2441">
        <v>40031231</v>
      </c>
      <c r="B2441" s="56">
        <v>13628.491121999999</v>
      </c>
      <c r="C2441" t="s">
        <v>82</v>
      </c>
    </row>
    <row r="2442" spans="1:3" x14ac:dyDescent="0.25">
      <c r="A2442">
        <v>40031217</v>
      </c>
      <c r="B2442" s="56">
        <v>6229.2351329999983</v>
      </c>
      <c r="C2442" t="s">
        <v>87</v>
      </c>
    </row>
    <row r="2443" spans="1:3" x14ac:dyDescent="0.25">
      <c r="A2443">
        <v>40031223</v>
      </c>
      <c r="B2443" s="56">
        <v>14721.470082</v>
      </c>
      <c r="C2443" t="s">
        <v>87</v>
      </c>
    </row>
    <row r="2444" spans="1:3" x14ac:dyDescent="0.25">
      <c r="A2444">
        <v>40031195</v>
      </c>
      <c r="B2444" s="56">
        <v>21334.968962999999</v>
      </c>
      <c r="C2444" t="s">
        <v>82</v>
      </c>
    </row>
    <row r="2445" spans="1:3" x14ac:dyDescent="0.25">
      <c r="A2445">
        <v>40023859</v>
      </c>
      <c r="B2445" s="56">
        <v>22760.068807</v>
      </c>
      <c r="C2445" t="s">
        <v>87</v>
      </c>
    </row>
    <row r="2446" spans="1:3" x14ac:dyDescent="0.25">
      <c r="A2446">
        <v>40023857</v>
      </c>
      <c r="B2446" s="56">
        <v>17409.171717000001</v>
      </c>
      <c r="C2446" t="s">
        <v>87</v>
      </c>
    </row>
    <row r="2447" spans="1:3" x14ac:dyDescent="0.25">
      <c r="A2447">
        <v>40018557</v>
      </c>
      <c r="B2447" s="56">
        <v>24832.695240000001</v>
      </c>
      <c r="C2447" t="s">
        <v>82</v>
      </c>
    </row>
    <row r="2448" spans="1:3" x14ac:dyDescent="0.25">
      <c r="A2448">
        <v>40018557</v>
      </c>
      <c r="B2448" s="56">
        <v>24832.695240000001</v>
      </c>
      <c r="C2448" t="s">
        <v>82</v>
      </c>
    </row>
    <row r="2449" spans="1:3" x14ac:dyDescent="0.25">
      <c r="A2449">
        <v>40016761</v>
      </c>
      <c r="B2449" s="56">
        <v>10638.808128000001</v>
      </c>
      <c r="C2449" t="s">
        <v>87</v>
      </c>
    </row>
    <row r="2450" spans="1:3" x14ac:dyDescent="0.25">
      <c r="A2450">
        <v>42614531</v>
      </c>
      <c r="B2450" s="56">
        <v>12328.682849999999</v>
      </c>
      <c r="C2450" t="s">
        <v>87</v>
      </c>
    </row>
    <row r="2451" spans="1:3" x14ac:dyDescent="0.25">
      <c r="A2451">
        <v>40032403</v>
      </c>
      <c r="B2451" s="56">
        <v>1741.8515400000001</v>
      </c>
      <c r="C2451" t="s">
        <v>87</v>
      </c>
    </row>
    <row r="2452" spans="1:3" x14ac:dyDescent="0.25">
      <c r="A2452">
        <v>41923096</v>
      </c>
      <c r="B2452" s="56">
        <v>10195.684587</v>
      </c>
      <c r="C2452" t="s">
        <v>87</v>
      </c>
    </row>
    <row r="2453" spans="1:3" x14ac:dyDescent="0.25">
      <c r="A2453">
        <v>40014163</v>
      </c>
      <c r="B2453" s="56">
        <v>261.78758099999999</v>
      </c>
      <c r="C2453" t="s">
        <v>83</v>
      </c>
    </row>
    <row r="2454" spans="1:3" x14ac:dyDescent="0.25">
      <c r="A2454">
        <v>40018795</v>
      </c>
      <c r="B2454" s="56">
        <v>11828.795319000001</v>
      </c>
      <c r="C2454" t="s">
        <v>87</v>
      </c>
    </row>
    <row r="2455" spans="1:3" x14ac:dyDescent="0.25">
      <c r="A2455">
        <v>42965184</v>
      </c>
      <c r="B2455" s="56">
        <v>480.000045</v>
      </c>
      <c r="C2455" t="s">
        <v>83</v>
      </c>
    </row>
    <row r="2456" spans="1:3" x14ac:dyDescent="0.25">
      <c r="A2456">
        <v>40020793</v>
      </c>
      <c r="B2456" s="56">
        <v>10690.463421</v>
      </c>
      <c r="C2456" t="s">
        <v>87</v>
      </c>
    </row>
    <row r="2457" spans="1:3" x14ac:dyDescent="0.25">
      <c r="A2457">
        <v>40017129</v>
      </c>
      <c r="B2457" s="56">
        <v>15109.455735</v>
      </c>
      <c r="C2457" t="s">
        <v>82</v>
      </c>
    </row>
    <row r="2458" spans="1:3" x14ac:dyDescent="0.25">
      <c r="A2458">
        <v>40024277</v>
      </c>
      <c r="B2458" s="56">
        <v>6320.2668000000003</v>
      </c>
      <c r="C2458" t="s">
        <v>87</v>
      </c>
    </row>
    <row r="2459" spans="1:3" x14ac:dyDescent="0.25">
      <c r="A2459">
        <v>40024057</v>
      </c>
      <c r="B2459" s="56">
        <v>14961.003000000001</v>
      </c>
      <c r="C2459" t="s">
        <v>87</v>
      </c>
    </row>
    <row r="2460" spans="1:3" x14ac:dyDescent="0.25">
      <c r="A2460">
        <v>40024087</v>
      </c>
      <c r="B2460" s="56">
        <v>8674.8653999999988</v>
      </c>
      <c r="C2460" t="s">
        <v>87</v>
      </c>
    </row>
    <row r="2461" spans="1:3" x14ac:dyDescent="0.25">
      <c r="A2461">
        <v>40025693</v>
      </c>
      <c r="B2461" s="56">
        <v>11981.627772</v>
      </c>
      <c r="C2461" t="s">
        <v>87</v>
      </c>
    </row>
    <row r="2462" spans="1:3" x14ac:dyDescent="0.25">
      <c r="A2462">
        <v>40017667</v>
      </c>
      <c r="B2462" s="56">
        <v>9527.8218749999996</v>
      </c>
      <c r="C2462" t="s">
        <v>87</v>
      </c>
    </row>
    <row r="2463" spans="1:3" x14ac:dyDescent="0.25">
      <c r="A2463">
        <v>40014495</v>
      </c>
      <c r="B2463" s="56">
        <v>7042.5593419999996</v>
      </c>
      <c r="C2463" t="s">
        <v>87</v>
      </c>
    </row>
    <row r="2464" spans="1:3" x14ac:dyDescent="0.25">
      <c r="A2464">
        <v>40022233</v>
      </c>
      <c r="B2464" s="56">
        <v>7224.9458160000004</v>
      </c>
      <c r="C2464" t="s">
        <v>87</v>
      </c>
    </row>
    <row r="2465" spans="1:3" x14ac:dyDescent="0.25">
      <c r="A2465">
        <v>40014773</v>
      </c>
      <c r="B2465" s="56">
        <v>7151.9654079999991</v>
      </c>
      <c r="C2465" t="s">
        <v>87</v>
      </c>
    </row>
    <row r="2466" spans="1:3" x14ac:dyDescent="0.25">
      <c r="A2466">
        <v>40021849</v>
      </c>
      <c r="B2466" s="56">
        <v>19866.778871999999</v>
      </c>
      <c r="C2466" t="s">
        <v>87</v>
      </c>
    </row>
    <row r="2467" spans="1:3" x14ac:dyDescent="0.25">
      <c r="A2467">
        <v>40021849</v>
      </c>
      <c r="B2467" s="56">
        <v>19866.778871999999</v>
      </c>
      <c r="C2467" t="s">
        <v>87</v>
      </c>
    </row>
    <row r="2468" spans="1:3" x14ac:dyDescent="0.25">
      <c r="A2468">
        <v>40017287</v>
      </c>
      <c r="B2468" s="56">
        <v>16013.164860000001</v>
      </c>
      <c r="C2468" t="s">
        <v>87</v>
      </c>
    </row>
    <row r="2469" spans="1:3" x14ac:dyDescent="0.25">
      <c r="A2469">
        <v>40017263</v>
      </c>
      <c r="B2469" s="56">
        <v>11179.032282</v>
      </c>
      <c r="C2469" t="s">
        <v>87</v>
      </c>
    </row>
    <row r="2470" spans="1:3" x14ac:dyDescent="0.25">
      <c r="A2470">
        <v>40017437</v>
      </c>
      <c r="B2470" s="56">
        <v>7677.9229229999992</v>
      </c>
      <c r="C2470" t="s">
        <v>87</v>
      </c>
    </row>
    <row r="2471" spans="1:3" x14ac:dyDescent="0.25">
      <c r="A2471">
        <v>41757134</v>
      </c>
      <c r="B2471" s="56">
        <v>7650.0049939999999</v>
      </c>
      <c r="C2471" t="s">
        <v>87</v>
      </c>
    </row>
    <row r="2472" spans="1:3" x14ac:dyDescent="0.25">
      <c r="A2472">
        <v>40017611</v>
      </c>
      <c r="B2472" s="56">
        <v>16093.741554</v>
      </c>
      <c r="C2472" t="s">
        <v>87</v>
      </c>
    </row>
    <row r="2473" spans="1:3" x14ac:dyDescent="0.25">
      <c r="A2473">
        <v>40020455</v>
      </c>
      <c r="B2473" s="56">
        <v>9370.6249229999994</v>
      </c>
      <c r="C2473" t="s">
        <v>87</v>
      </c>
    </row>
    <row r="2474" spans="1:3" x14ac:dyDescent="0.25">
      <c r="A2474">
        <v>40017663</v>
      </c>
      <c r="B2474" s="56">
        <v>16967.950757999999</v>
      </c>
      <c r="C2474" t="s">
        <v>87</v>
      </c>
    </row>
    <row r="2475" spans="1:3" x14ac:dyDescent="0.25">
      <c r="A2475">
        <v>40022733</v>
      </c>
      <c r="B2475" s="56">
        <v>13705.61652</v>
      </c>
      <c r="C2475" t="s">
        <v>87</v>
      </c>
    </row>
    <row r="2476" spans="1:3" x14ac:dyDescent="0.25">
      <c r="A2476">
        <v>40021705</v>
      </c>
      <c r="B2476" s="56">
        <v>16311.083087999999</v>
      </c>
      <c r="C2476" t="s">
        <v>87</v>
      </c>
    </row>
    <row r="2477" spans="1:3" x14ac:dyDescent="0.25">
      <c r="A2477">
        <v>40024111</v>
      </c>
      <c r="B2477" s="56">
        <v>18820.111799999999</v>
      </c>
      <c r="C2477" t="s">
        <v>87</v>
      </c>
    </row>
    <row r="2478" spans="1:3" x14ac:dyDescent="0.25">
      <c r="A2478">
        <v>40016991</v>
      </c>
      <c r="B2478" s="56">
        <v>24579.741611000001</v>
      </c>
      <c r="C2478" t="s">
        <v>82</v>
      </c>
    </row>
    <row r="2479" spans="1:3" x14ac:dyDescent="0.25">
      <c r="A2479">
        <v>40014529</v>
      </c>
      <c r="B2479" s="56">
        <v>17705.5262</v>
      </c>
      <c r="C2479" t="s">
        <v>87</v>
      </c>
    </row>
    <row r="2480" spans="1:3" x14ac:dyDescent="0.25">
      <c r="A2480">
        <v>40014529</v>
      </c>
      <c r="B2480" s="56">
        <v>17705.5262</v>
      </c>
      <c r="C2480" t="s">
        <v>87</v>
      </c>
    </row>
    <row r="2481" spans="1:3" x14ac:dyDescent="0.25">
      <c r="A2481">
        <v>40027365</v>
      </c>
      <c r="B2481" s="56">
        <v>7961.0495239999991</v>
      </c>
      <c r="C2481" t="s">
        <v>82</v>
      </c>
    </row>
    <row r="2482" spans="1:3" x14ac:dyDescent="0.25">
      <c r="A2482">
        <v>40027361</v>
      </c>
      <c r="B2482" s="56">
        <v>8470.6143400000001</v>
      </c>
      <c r="C2482" t="s">
        <v>87</v>
      </c>
    </row>
    <row r="2483" spans="1:3" x14ac:dyDescent="0.25">
      <c r="A2483">
        <v>40027357</v>
      </c>
      <c r="B2483" s="56">
        <v>8447.677819999999</v>
      </c>
      <c r="C2483" t="s">
        <v>87</v>
      </c>
    </row>
    <row r="2484" spans="1:3" x14ac:dyDescent="0.25">
      <c r="A2484">
        <v>40017865</v>
      </c>
      <c r="B2484" s="56">
        <v>28032.307578</v>
      </c>
      <c r="C2484" t="s">
        <v>87</v>
      </c>
    </row>
    <row r="2485" spans="1:3" x14ac:dyDescent="0.25">
      <c r="A2485">
        <v>40018165</v>
      </c>
      <c r="B2485" s="56">
        <v>21033.331505999999</v>
      </c>
      <c r="C2485" t="s">
        <v>87</v>
      </c>
    </row>
    <row r="2486" spans="1:3" x14ac:dyDescent="0.25">
      <c r="A2486">
        <v>40009058</v>
      </c>
      <c r="B2486" s="56">
        <v>144044.05583699999</v>
      </c>
      <c r="C2486" t="s">
        <v>82</v>
      </c>
    </row>
    <row r="2487" spans="1:3" x14ac:dyDescent="0.25">
      <c r="A2487">
        <v>40018199</v>
      </c>
      <c r="B2487" s="56">
        <v>68788.696878000002</v>
      </c>
      <c r="C2487" t="s">
        <v>82</v>
      </c>
    </row>
    <row r="2488" spans="1:3" x14ac:dyDescent="0.25">
      <c r="A2488">
        <v>40018201</v>
      </c>
      <c r="B2488" s="56">
        <v>45806.672760000001</v>
      </c>
      <c r="C2488" t="s">
        <v>82</v>
      </c>
    </row>
    <row r="2489" spans="1:3" x14ac:dyDescent="0.25">
      <c r="A2489">
        <v>40018201</v>
      </c>
      <c r="B2489" s="56">
        <v>45806.672760000001</v>
      </c>
      <c r="C2489" t="s">
        <v>82</v>
      </c>
    </row>
    <row r="2490" spans="1:3" x14ac:dyDescent="0.25">
      <c r="A2490">
        <v>40018245</v>
      </c>
      <c r="B2490" s="56">
        <v>50732.501840999998</v>
      </c>
      <c r="C2490" t="s">
        <v>85</v>
      </c>
    </row>
    <row r="2491" spans="1:3" x14ac:dyDescent="0.25">
      <c r="A2491">
        <v>40018245</v>
      </c>
      <c r="B2491" s="56">
        <v>50732.501840999998</v>
      </c>
      <c r="C2491" t="s">
        <v>85</v>
      </c>
    </row>
    <row r="2492" spans="1:3" x14ac:dyDescent="0.25">
      <c r="A2492">
        <v>40018269</v>
      </c>
      <c r="B2492" s="56">
        <v>21571.416999000001</v>
      </c>
      <c r="C2492" t="s">
        <v>87</v>
      </c>
    </row>
    <row r="2493" spans="1:3" x14ac:dyDescent="0.25">
      <c r="A2493">
        <v>40014645</v>
      </c>
      <c r="B2493" s="56">
        <v>20119.083508</v>
      </c>
      <c r="C2493" t="s">
        <v>87</v>
      </c>
    </row>
    <row r="2494" spans="1:3" x14ac:dyDescent="0.25">
      <c r="A2494">
        <v>40014645</v>
      </c>
      <c r="B2494" s="56">
        <v>20119.083508</v>
      </c>
      <c r="C2494" t="s">
        <v>87</v>
      </c>
    </row>
    <row r="2495" spans="1:3" x14ac:dyDescent="0.25">
      <c r="A2495">
        <v>40022097</v>
      </c>
      <c r="B2495" s="56">
        <v>6705.2311919999984</v>
      </c>
      <c r="C2495" t="s">
        <v>87</v>
      </c>
    </row>
    <row r="2496" spans="1:3" x14ac:dyDescent="0.25">
      <c r="A2496">
        <v>40018405</v>
      </c>
      <c r="B2496" s="56">
        <v>44739.133559999987</v>
      </c>
      <c r="C2496" t="s">
        <v>85</v>
      </c>
    </row>
    <row r="2497" spans="1:3" x14ac:dyDescent="0.25">
      <c r="A2497">
        <v>40018373</v>
      </c>
      <c r="B2497" s="56">
        <v>242.270523</v>
      </c>
      <c r="C2497" t="s">
        <v>83</v>
      </c>
    </row>
    <row r="2498" spans="1:3" x14ac:dyDescent="0.25">
      <c r="A2498">
        <v>40018387</v>
      </c>
      <c r="B2498" s="56">
        <v>28557.871155000001</v>
      </c>
      <c r="C2498" t="s">
        <v>87</v>
      </c>
    </row>
    <row r="2499" spans="1:3" x14ac:dyDescent="0.25">
      <c r="A2499">
        <v>40014649</v>
      </c>
      <c r="B2499" s="56">
        <v>17427.876236</v>
      </c>
      <c r="C2499" t="s">
        <v>82</v>
      </c>
    </row>
    <row r="2500" spans="1:3" x14ac:dyDescent="0.25">
      <c r="A2500">
        <v>40014687</v>
      </c>
      <c r="B2500" s="56">
        <v>26075.371353999999</v>
      </c>
      <c r="C2500" t="s">
        <v>82</v>
      </c>
    </row>
    <row r="2501" spans="1:3" x14ac:dyDescent="0.25">
      <c r="A2501">
        <v>40015027</v>
      </c>
      <c r="B2501" s="56">
        <v>6954.3639259999991</v>
      </c>
      <c r="C2501" t="s">
        <v>87</v>
      </c>
    </row>
    <row r="2502" spans="1:3" x14ac:dyDescent="0.25">
      <c r="A2502">
        <v>40014489</v>
      </c>
      <c r="B2502" s="56">
        <v>9951.873427999999</v>
      </c>
      <c r="C2502" t="s">
        <v>87</v>
      </c>
    </row>
    <row r="2503" spans="1:3" x14ac:dyDescent="0.25">
      <c r="A2503">
        <v>40014595</v>
      </c>
      <c r="B2503" s="56">
        <v>7151.7609679999996</v>
      </c>
      <c r="C2503" t="s">
        <v>87</v>
      </c>
    </row>
    <row r="2504" spans="1:3" x14ac:dyDescent="0.25">
      <c r="A2504">
        <v>40014507</v>
      </c>
      <c r="B2504" s="56">
        <v>23832.041012000002</v>
      </c>
      <c r="C2504" t="s">
        <v>82</v>
      </c>
    </row>
    <row r="2505" spans="1:3" x14ac:dyDescent="0.25">
      <c r="A2505">
        <v>40014515</v>
      </c>
      <c r="B2505" s="56">
        <v>15101.11393</v>
      </c>
      <c r="C2505" t="s">
        <v>87</v>
      </c>
    </row>
    <row r="2506" spans="1:3" x14ac:dyDescent="0.25">
      <c r="A2506">
        <v>40014635</v>
      </c>
      <c r="B2506" s="56">
        <v>19770.840412000001</v>
      </c>
      <c r="C2506" t="s">
        <v>87</v>
      </c>
    </row>
    <row r="2507" spans="1:3" x14ac:dyDescent="0.25">
      <c r="A2507">
        <v>40014557</v>
      </c>
      <c r="B2507" s="56">
        <v>14660.934165999999</v>
      </c>
      <c r="C2507" t="s">
        <v>87</v>
      </c>
    </row>
    <row r="2508" spans="1:3" x14ac:dyDescent="0.25">
      <c r="A2508">
        <v>40027301</v>
      </c>
      <c r="B2508" s="56">
        <v>8166.001604</v>
      </c>
      <c r="C2508" t="s">
        <v>87</v>
      </c>
    </row>
    <row r="2509" spans="1:3" x14ac:dyDescent="0.25">
      <c r="A2509">
        <v>40014533</v>
      </c>
      <c r="B2509" s="56">
        <v>11142.102664</v>
      </c>
      <c r="C2509" t="s">
        <v>87</v>
      </c>
    </row>
    <row r="2510" spans="1:3" x14ac:dyDescent="0.25">
      <c r="A2510">
        <v>40014543</v>
      </c>
      <c r="B2510" s="56">
        <v>20490.520322</v>
      </c>
      <c r="C2510" t="s">
        <v>87</v>
      </c>
    </row>
    <row r="2511" spans="1:3" x14ac:dyDescent="0.25">
      <c r="A2511">
        <v>40014555</v>
      </c>
      <c r="B2511" s="56">
        <v>16017.209570000001</v>
      </c>
      <c r="C2511" t="s">
        <v>87</v>
      </c>
    </row>
    <row r="2512" spans="1:3" x14ac:dyDescent="0.25">
      <c r="A2512">
        <v>40014723</v>
      </c>
      <c r="B2512" s="56">
        <v>19270.667730000001</v>
      </c>
      <c r="C2512" t="s">
        <v>87</v>
      </c>
    </row>
    <row r="2513" spans="1:3" x14ac:dyDescent="0.25">
      <c r="A2513">
        <v>40014723</v>
      </c>
      <c r="B2513" s="56">
        <v>19270.667730000001</v>
      </c>
      <c r="C2513" t="s">
        <v>87</v>
      </c>
    </row>
    <row r="2514" spans="1:3" x14ac:dyDescent="0.25">
      <c r="A2514">
        <v>40014745</v>
      </c>
      <c r="B2514" s="56">
        <v>15470.608564</v>
      </c>
      <c r="C2514" t="s">
        <v>87</v>
      </c>
    </row>
    <row r="2515" spans="1:3" x14ac:dyDescent="0.25">
      <c r="A2515">
        <v>40014753</v>
      </c>
      <c r="B2515" s="56">
        <v>20645.054800000002</v>
      </c>
      <c r="C2515" t="s">
        <v>87</v>
      </c>
    </row>
    <row r="2516" spans="1:3" x14ac:dyDescent="0.25">
      <c r="A2516">
        <v>40014725</v>
      </c>
      <c r="B2516" s="56">
        <v>14030.206099999999</v>
      </c>
      <c r="C2516" t="s">
        <v>87</v>
      </c>
    </row>
    <row r="2517" spans="1:3" x14ac:dyDescent="0.25">
      <c r="A2517">
        <v>40014705</v>
      </c>
      <c r="B2517" s="56">
        <v>31961.301174</v>
      </c>
      <c r="C2517" t="s">
        <v>87</v>
      </c>
    </row>
    <row r="2518" spans="1:3" x14ac:dyDescent="0.25">
      <c r="A2518">
        <v>40014667</v>
      </c>
      <c r="B2518" s="56">
        <v>24358.402458</v>
      </c>
      <c r="C2518" t="s">
        <v>87</v>
      </c>
    </row>
    <row r="2519" spans="1:3" x14ac:dyDescent="0.25">
      <c r="A2519">
        <v>40018483</v>
      </c>
      <c r="B2519" s="56">
        <v>20780.078814</v>
      </c>
      <c r="C2519" t="s">
        <v>87</v>
      </c>
    </row>
    <row r="2520" spans="1:3" x14ac:dyDescent="0.25">
      <c r="A2520">
        <v>40018803</v>
      </c>
      <c r="B2520" s="56">
        <v>16820.522531999999</v>
      </c>
      <c r="C2520" t="s">
        <v>87</v>
      </c>
    </row>
    <row r="2521" spans="1:3" x14ac:dyDescent="0.25">
      <c r="A2521">
        <v>40018819</v>
      </c>
      <c r="B2521" s="56">
        <v>19256.368835000001</v>
      </c>
      <c r="C2521" t="s">
        <v>87</v>
      </c>
    </row>
    <row r="2522" spans="1:3" x14ac:dyDescent="0.25">
      <c r="A2522">
        <v>40017965</v>
      </c>
      <c r="B2522" s="56">
        <v>16788.473839999999</v>
      </c>
      <c r="C2522" t="s">
        <v>87</v>
      </c>
    </row>
    <row r="2523" spans="1:3" x14ac:dyDescent="0.25">
      <c r="A2523">
        <v>40017965</v>
      </c>
      <c r="B2523" s="56">
        <v>16788.473839999999</v>
      </c>
      <c r="C2523" t="s">
        <v>87</v>
      </c>
    </row>
    <row r="2524" spans="1:3" x14ac:dyDescent="0.25">
      <c r="A2524">
        <v>40019375</v>
      </c>
      <c r="B2524" s="56">
        <v>25490.480994000001</v>
      </c>
      <c r="C2524" t="s">
        <v>85</v>
      </c>
    </row>
    <row r="2525" spans="1:3" x14ac:dyDescent="0.25">
      <c r="A2525">
        <v>40020295</v>
      </c>
      <c r="B2525" s="56">
        <v>7366.3739819999992</v>
      </c>
      <c r="C2525" t="s">
        <v>87</v>
      </c>
    </row>
    <row r="2526" spans="1:3" x14ac:dyDescent="0.25">
      <c r="A2526">
        <v>40020297</v>
      </c>
      <c r="B2526" s="56">
        <v>15622.772714999999</v>
      </c>
      <c r="C2526" t="s">
        <v>87</v>
      </c>
    </row>
    <row r="2527" spans="1:3" x14ac:dyDescent="0.25">
      <c r="A2527">
        <v>40020309</v>
      </c>
      <c r="B2527" s="56">
        <v>22070.359744000001</v>
      </c>
      <c r="C2527" t="s">
        <v>87</v>
      </c>
    </row>
    <row r="2528" spans="1:3" x14ac:dyDescent="0.25">
      <c r="A2528">
        <v>40020309</v>
      </c>
      <c r="B2528" s="56">
        <v>22070.359744000001</v>
      </c>
      <c r="C2528" t="s">
        <v>87</v>
      </c>
    </row>
    <row r="2529" spans="1:3" x14ac:dyDescent="0.25">
      <c r="A2529">
        <v>40020317</v>
      </c>
      <c r="B2529" s="56">
        <v>30362.046759000001</v>
      </c>
      <c r="C2529" t="s">
        <v>87</v>
      </c>
    </row>
    <row r="2530" spans="1:3" x14ac:dyDescent="0.25">
      <c r="A2530">
        <v>40020445</v>
      </c>
      <c r="B2530" s="56">
        <v>16418.332458000001</v>
      </c>
      <c r="C2530" t="s">
        <v>87</v>
      </c>
    </row>
    <row r="2531" spans="1:3" x14ac:dyDescent="0.25">
      <c r="A2531">
        <v>40020549</v>
      </c>
      <c r="B2531" s="56">
        <v>21914.678609999999</v>
      </c>
      <c r="C2531" t="s">
        <v>87</v>
      </c>
    </row>
    <row r="2532" spans="1:3" x14ac:dyDescent="0.25">
      <c r="A2532">
        <v>40020569</v>
      </c>
      <c r="B2532" s="56">
        <v>27411.634096000002</v>
      </c>
      <c r="C2532" t="s">
        <v>87</v>
      </c>
    </row>
    <row r="2533" spans="1:3" x14ac:dyDescent="0.25">
      <c r="A2533">
        <v>40020569</v>
      </c>
      <c r="B2533" s="56">
        <v>27411.634096000002</v>
      </c>
      <c r="C2533" t="s">
        <v>87</v>
      </c>
    </row>
    <row r="2534" spans="1:3" x14ac:dyDescent="0.25">
      <c r="A2534">
        <v>40020581</v>
      </c>
      <c r="B2534" s="56">
        <v>11996.709317999999</v>
      </c>
      <c r="C2534" t="s">
        <v>87</v>
      </c>
    </row>
    <row r="2535" spans="1:3" x14ac:dyDescent="0.25">
      <c r="A2535">
        <v>40020581</v>
      </c>
      <c r="B2535" s="56">
        <v>11996.709317999999</v>
      </c>
      <c r="C2535" t="s">
        <v>87</v>
      </c>
    </row>
    <row r="2536" spans="1:3" x14ac:dyDescent="0.25">
      <c r="A2536">
        <v>40020589</v>
      </c>
      <c r="B2536" s="56">
        <v>11949.466617</v>
      </c>
      <c r="C2536" t="s">
        <v>87</v>
      </c>
    </row>
    <row r="2537" spans="1:3" x14ac:dyDescent="0.25">
      <c r="A2537">
        <v>40020601</v>
      </c>
      <c r="B2537" s="56">
        <v>4387.6365389999992</v>
      </c>
      <c r="C2537" t="s">
        <v>87</v>
      </c>
    </row>
    <row r="2538" spans="1:3" x14ac:dyDescent="0.25">
      <c r="A2538">
        <v>40020605</v>
      </c>
      <c r="B2538" s="56">
        <v>14874.159960000001</v>
      </c>
      <c r="C2538" t="s">
        <v>87</v>
      </c>
    </row>
    <row r="2539" spans="1:3" x14ac:dyDescent="0.25">
      <c r="A2539">
        <v>40020605</v>
      </c>
      <c r="B2539" s="56">
        <v>14874.159960000001</v>
      </c>
      <c r="C2539" t="s">
        <v>87</v>
      </c>
    </row>
    <row r="2540" spans="1:3" x14ac:dyDescent="0.25">
      <c r="A2540">
        <v>40020657</v>
      </c>
      <c r="B2540" s="56">
        <v>15896.011527000001</v>
      </c>
      <c r="C2540" t="s">
        <v>87</v>
      </c>
    </row>
    <row r="2541" spans="1:3" x14ac:dyDescent="0.25">
      <c r="A2541">
        <v>40020691</v>
      </c>
      <c r="B2541" s="56">
        <v>10696.995052</v>
      </c>
      <c r="C2541" t="s">
        <v>87</v>
      </c>
    </row>
    <row r="2542" spans="1:3" x14ac:dyDescent="0.25">
      <c r="A2542">
        <v>40020713</v>
      </c>
      <c r="B2542" s="56">
        <v>4227.8289779999996</v>
      </c>
      <c r="C2542" t="s">
        <v>87</v>
      </c>
    </row>
    <row r="2543" spans="1:3" x14ac:dyDescent="0.25">
      <c r="A2543">
        <v>40020719</v>
      </c>
      <c r="B2543" s="56">
        <v>13483.625661</v>
      </c>
      <c r="C2543" t="s">
        <v>87</v>
      </c>
    </row>
    <row r="2544" spans="1:3" x14ac:dyDescent="0.25">
      <c r="A2544">
        <v>40020757</v>
      </c>
      <c r="B2544" s="56">
        <v>13413.042027</v>
      </c>
      <c r="C2544" t="s">
        <v>87</v>
      </c>
    </row>
    <row r="2545" spans="1:3" x14ac:dyDescent="0.25">
      <c r="A2545">
        <v>40020781</v>
      </c>
      <c r="B2545" s="56">
        <v>7730.6312159999998</v>
      </c>
      <c r="C2545" t="s">
        <v>87</v>
      </c>
    </row>
    <row r="2546" spans="1:3" x14ac:dyDescent="0.25">
      <c r="A2546">
        <v>40020795</v>
      </c>
      <c r="B2546" s="56">
        <v>8982.3129659999995</v>
      </c>
      <c r="C2546" t="s">
        <v>87</v>
      </c>
    </row>
    <row r="2547" spans="1:3" x14ac:dyDescent="0.25">
      <c r="A2547">
        <v>40020799</v>
      </c>
      <c r="B2547" s="56">
        <v>13525.453755</v>
      </c>
      <c r="C2547" t="s">
        <v>87</v>
      </c>
    </row>
    <row r="2548" spans="1:3" x14ac:dyDescent="0.25">
      <c r="A2548">
        <v>40020807</v>
      </c>
      <c r="B2548" s="56">
        <v>15813.336992</v>
      </c>
      <c r="C2548" t="s">
        <v>87</v>
      </c>
    </row>
    <row r="2549" spans="1:3" x14ac:dyDescent="0.25">
      <c r="A2549">
        <v>40020813</v>
      </c>
      <c r="B2549" s="56">
        <v>18249.703461000001</v>
      </c>
      <c r="C2549" t="s">
        <v>87</v>
      </c>
    </row>
    <row r="2550" spans="1:3" x14ac:dyDescent="0.25">
      <c r="A2550">
        <v>40020817</v>
      </c>
      <c r="B2550" s="56">
        <v>13918.272786</v>
      </c>
      <c r="C2550" t="s">
        <v>87</v>
      </c>
    </row>
    <row r="2551" spans="1:3" x14ac:dyDescent="0.25">
      <c r="A2551">
        <v>40020819</v>
      </c>
      <c r="B2551" s="56">
        <v>12335.830947</v>
      </c>
      <c r="C2551" t="s">
        <v>87</v>
      </c>
    </row>
    <row r="2552" spans="1:3" x14ac:dyDescent="0.25">
      <c r="A2552">
        <v>40017013</v>
      </c>
      <c r="B2552" s="56">
        <v>12318.237827999999</v>
      </c>
      <c r="C2552" t="s">
        <v>87</v>
      </c>
    </row>
    <row r="2553" spans="1:3" x14ac:dyDescent="0.25">
      <c r="A2553">
        <v>40021895</v>
      </c>
      <c r="B2553" s="56">
        <v>10797.23328</v>
      </c>
      <c r="C2553" t="s">
        <v>87</v>
      </c>
    </row>
    <row r="2554" spans="1:3" x14ac:dyDescent="0.25">
      <c r="A2554">
        <v>40017931</v>
      </c>
      <c r="B2554" s="56">
        <v>15463.406448</v>
      </c>
      <c r="C2554" t="s">
        <v>87</v>
      </c>
    </row>
    <row r="2555" spans="1:3" x14ac:dyDescent="0.25">
      <c r="A2555">
        <v>40017931</v>
      </c>
      <c r="B2555" s="56">
        <v>15463.406448</v>
      </c>
      <c r="C2555" t="s">
        <v>87</v>
      </c>
    </row>
    <row r="2556" spans="1:3" x14ac:dyDescent="0.25">
      <c r="A2556">
        <v>40020989</v>
      </c>
      <c r="B2556" s="56">
        <v>14296.826214000001</v>
      </c>
      <c r="C2556" t="s">
        <v>87</v>
      </c>
    </row>
    <row r="2557" spans="1:3" x14ac:dyDescent="0.25">
      <c r="A2557">
        <v>40021017</v>
      </c>
      <c r="B2557" s="56">
        <v>753.99641199999996</v>
      </c>
      <c r="C2557" t="s">
        <v>87</v>
      </c>
    </row>
    <row r="2558" spans="1:3" x14ac:dyDescent="0.25">
      <c r="A2558">
        <v>40021057</v>
      </c>
      <c r="B2558" s="56">
        <v>452.35030499999999</v>
      </c>
      <c r="C2558" t="s">
        <v>87</v>
      </c>
    </row>
    <row r="2559" spans="1:3" x14ac:dyDescent="0.25">
      <c r="A2559">
        <v>40021057</v>
      </c>
      <c r="B2559" s="56">
        <v>452.35030499999999</v>
      </c>
      <c r="C2559" t="s">
        <v>87</v>
      </c>
    </row>
    <row r="2560" spans="1:3" x14ac:dyDescent="0.25">
      <c r="A2560">
        <v>40021065</v>
      </c>
      <c r="B2560" s="56">
        <v>31280.266214999989</v>
      </c>
      <c r="C2560" t="s">
        <v>82</v>
      </c>
    </row>
    <row r="2561" spans="1:3" x14ac:dyDescent="0.25">
      <c r="A2561">
        <v>40021079</v>
      </c>
      <c r="B2561" s="56">
        <v>12393.301239</v>
      </c>
      <c r="C2561" t="s">
        <v>87</v>
      </c>
    </row>
    <row r="2562" spans="1:3" x14ac:dyDescent="0.25">
      <c r="A2562">
        <v>40021085</v>
      </c>
      <c r="B2562" s="56">
        <v>16795.397123999999</v>
      </c>
      <c r="C2562" t="s">
        <v>87</v>
      </c>
    </row>
    <row r="2563" spans="1:3" x14ac:dyDescent="0.25">
      <c r="A2563">
        <v>41231330</v>
      </c>
      <c r="B2563" s="56">
        <v>480.000045</v>
      </c>
      <c r="C2563" t="s">
        <v>83</v>
      </c>
    </row>
    <row r="2564" spans="1:3" x14ac:dyDescent="0.25">
      <c r="A2564">
        <v>41231330</v>
      </c>
      <c r="B2564" s="56">
        <v>480.000045</v>
      </c>
      <c r="C2564" t="s">
        <v>83</v>
      </c>
    </row>
    <row r="2565" spans="1:3" x14ac:dyDescent="0.25">
      <c r="A2565">
        <v>40021183</v>
      </c>
      <c r="B2565" s="56">
        <v>15697.231209</v>
      </c>
      <c r="C2565" t="s">
        <v>87</v>
      </c>
    </row>
    <row r="2566" spans="1:3" x14ac:dyDescent="0.25">
      <c r="A2566">
        <v>40021189</v>
      </c>
      <c r="B2566" s="56">
        <v>10703.07711</v>
      </c>
      <c r="C2566" t="s">
        <v>87</v>
      </c>
    </row>
    <row r="2567" spans="1:3" x14ac:dyDescent="0.25">
      <c r="A2567">
        <v>40021221</v>
      </c>
      <c r="B2567" s="56">
        <v>22185.531324</v>
      </c>
      <c r="C2567" t="s">
        <v>84</v>
      </c>
    </row>
    <row r="2568" spans="1:3" x14ac:dyDescent="0.25">
      <c r="A2568">
        <v>40021221</v>
      </c>
      <c r="B2568" s="56">
        <v>22185.531324</v>
      </c>
      <c r="C2568" t="s">
        <v>84</v>
      </c>
    </row>
    <row r="2569" spans="1:3" x14ac:dyDescent="0.25">
      <c r="A2569">
        <v>40021225</v>
      </c>
      <c r="B2569" s="56">
        <v>9160.4035709999989</v>
      </c>
      <c r="C2569" t="s">
        <v>87</v>
      </c>
    </row>
    <row r="2570" spans="1:3" x14ac:dyDescent="0.25">
      <c r="A2570">
        <v>40021261</v>
      </c>
      <c r="B2570" s="56">
        <v>11280.196719</v>
      </c>
      <c r="C2570" t="s">
        <v>87</v>
      </c>
    </row>
    <row r="2571" spans="1:3" x14ac:dyDescent="0.25">
      <c r="A2571">
        <v>40021407</v>
      </c>
      <c r="B2571" s="56">
        <v>26551.101555000001</v>
      </c>
      <c r="C2571" t="s">
        <v>82</v>
      </c>
    </row>
    <row r="2572" spans="1:3" x14ac:dyDescent="0.25">
      <c r="A2572">
        <v>40014519</v>
      </c>
      <c r="B2572" s="56">
        <v>7308.2393439999996</v>
      </c>
      <c r="C2572" t="s">
        <v>82</v>
      </c>
    </row>
    <row r="2573" spans="1:3" x14ac:dyDescent="0.25">
      <c r="A2573">
        <v>40022253</v>
      </c>
      <c r="B2573" s="56">
        <v>9646.1558519999999</v>
      </c>
      <c r="C2573" t="s">
        <v>87</v>
      </c>
    </row>
    <row r="2574" spans="1:3" x14ac:dyDescent="0.25">
      <c r="A2574">
        <v>40021465</v>
      </c>
      <c r="B2574" s="56">
        <v>19724.699510999999</v>
      </c>
      <c r="C2574" t="s">
        <v>87</v>
      </c>
    </row>
    <row r="2575" spans="1:3" x14ac:dyDescent="0.25">
      <c r="A2575">
        <v>40021495</v>
      </c>
      <c r="B2575" s="56">
        <v>17566.178156999998</v>
      </c>
      <c r="C2575" t="s">
        <v>87</v>
      </c>
    </row>
    <row r="2576" spans="1:3" x14ac:dyDescent="0.25">
      <c r="A2576">
        <v>40021605</v>
      </c>
      <c r="B2576" s="56">
        <v>16792.878465000002</v>
      </c>
      <c r="C2576" t="s">
        <v>87</v>
      </c>
    </row>
    <row r="2577" spans="1:3" x14ac:dyDescent="0.25">
      <c r="A2577">
        <v>40021609</v>
      </c>
      <c r="B2577" s="56">
        <v>13878.790002</v>
      </c>
      <c r="C2577" t="s">
        <v>87</v>
      </c>
    </row>
    <row r="2578" spans="1:3" x14ac:dyDescent="0.25">
      <c r="A2578">
        <v>40014613</v>
      </c>
      <c r="B2578" s="56">
        <v>17633.256659999999</v>
      </c>
      <c r="C2578" t="s">
        <v>87</v>
      </c>
    </row>
    <row r="2579" spans="1:3" x14ac:dyDescent="0.25">
      <c r="A2579">
        <v>40017015</v>
      </c>
      <c r="B2579" s="56">
        <v>2639.158116000001</v>
      </c>
      <c r="C2579" t="s">
        <v>87</v>
      </c>
    </row>
    <row r="2580" spans="1:3" x14ac:dyDescent="0.25">
      <c r="A2580">
        <v>40017007</v>
      </c>
      <c r="B2580" s="56">
        <v>5650.7522320000007</v>
      </c>
      <c r="C2580" t="s">
        <v>87</v>
      </c>
    </row>
    <row r="2581" spans="1:3" x14ac:dyDescent="0.25">
      <c r="A2581">
        <v>40017007</v>
      </c>
      <c r="B2581" s="56">
        <v>5650.7522320000007</v>
      </c>
      <c r="C2581" t="s">
        <v>87</v>
      </c>
    </row>
    <row r="2582" spans="1:3" x14ac:dyDescent="0.25">
      <c r="A2582">
        <v>40022791</v>
      </c>
      <c r="B2582" s="56">
        <v>2150.5676939999998</v>
      </c>
      <c r="C2582" t="s">
        <v>87</v>
      </c>
    </row>
    <row r="2583" spans="1:3" x14ac:dyDescent="0.25">
      <c r="A2583">
        <v>40028047</v>
      </c>
      <c r="B2583" s="56">
        <v>11497.142296</v>
      </c>
      <c r="C2583" t="s">
        <v>87</v>
      </c>
    </row>
    <row r="2584" spans="1:3" x14ac:dyDescent="0.25">
      <c r="A2584">
        <v>40021957</v>
      </c>
      <c r="B2584" s="56">
        <v>9809.8505519999999</v>
      </c>
      <c r="C2584" t="s">
        <v>87</v>
      </c>
    </row>
    <row r="2585" spans="1:3" x14ac:dyDescent="0.25">
      <c r="A2585">
        <v>40027871</v>
      </c>
      <c r="B2585" s="56">
        <v>19159.406731999999</v>
      </c>
      <c r="C2585" t="s">
        <v>87</v>
      </c>
    </row>
    <row r="2586" spans="1:3" x14ac:dyDescent="0.25">
      <c r="A2586">
        <v>40023053</v>
      </c>
      <c r="B2586" s="56">
        <v>14093.345079000001</v>
      </c>
      <c r="C2586" t="s">
        <v>87</v>
      </c>
    </row>
    <row r="2587" spans="1:3" x14ac:dyDescent="0.25">
      <c r="A2587">
        <v>40023093</v>
      </c>
      <c r="B2587" s="56">
        <v>14825.744604</v>
      </c>
      <c r="C2587" t="s">
        <v>87</v>
      </c>
    </row>
    <row r="2588" spans="1:3" x14ac:dyDescent="0.25">
      <c r="A2588">
        <v>40023103</v>
      </c>
      <c r="B2588" s="56">
        <v>23742.715194</v>
      </c>
      <c r="C2588" t="s">
        <v>82</v>
      </c>
    </row>
    <row r="2589" spans="1:3" x14ac:dyDescent="0.25">
      <c r="A2589">
        <v>40023215</v>
      </c>
      <c r="B2589" s="56">
        <v>23257.429767000001</v>
      </c>
      <c r="C2589" t="s">
        <v>87</v>
      </c>
    </row>
    <row r="2590" spans="1:3" x14ac:dyDescent="0.25">
      <c r="A2590">
        <v>40023215</v>
      </c>
      <c r="B2590" s="56">
        <v>23257.429767000001</v>
      </c>
      <c r="C2590" t="s">
        <v>87</v>
      </c>
    </row>
    <row r="2591" spans="1:3" x14ac:dyDescent="0.25">
      <c r="A2591">
        <v>40023287</v>
      </c>
      <c r="B2591" s="56">
        <v>20746.336941000001</v>
      </c>
      <c r="C2591" t="s">
        <v>87</v>
      </c>
    </row>
    <row r="2592" spans="1:3" x14ac:dyDescent="0.25">
      <c r="A2592">
        <v>40023287</v>
      </c>
      <c r="B2592" s="56">
        <v>20746.336941000001</v>
      </c>
      <c r="C2592" t="s">
        <v>87</v>
      </c>
    </row>
    <row r="2593" spans="1:3" x14ac:dyDescent="0.25">
      <c r="A2593">
        <v>40017245</v>
      </c>
      <c r="B2593" s="56">
        <v>18004.863293999999</v>
      </c>
      <c r="C2593" t="s">
        <v>87</v>
      </c>
    </row>
    <row r="2594" spans="1:3" x14ac:dyDescent="0.25">
      <c r="A2594">
        <v>40014545</v>
      </c>
      <c r="B2594" s="56">
        <v>18188.106820000001</v>
      </c>
      <c r="C2594" t="s">
        <v>87</v>
      </c>
    </row>
    <row r="2595" spans="1:3" x14ac:dyDescent="0.25">
      <c r="A2595">
        <v>40015107</v>
      </c>
      <c r="B2595" s="56">
        <v>6007.7147279999999</v>
      </c>
      <c r="C2595" t="s">
        <v>87</v>
      </c>
    </row>
    <row r="2596" spans="1:3" x14ac:dyDescent="0.25">
      <c r="A2596">
        <v>40022039</v>
      </c>
      <c r="B2596" s="56">
        <v>8640.9074400000009</v>
      </c>
      <c r="C2596" t="s">
        <v>87</v>
      </c>
    </row>
    <row r="2597" spans="1:3" x14ac:dyDescent="0.25">
      <c r="A2597">
        <v>40014709</v>
      </c>
      <c r="B2597" s="56">
        <v>8438.3529980000003</v>
      </c>
      <c r="C2597" t="s">
        <v>87</v>
      </c>
    </row>
    <row r="2598" spans="1:3" x14ac:dyDescent="0.25">
      <c r="A2598">
        <v>40025765</v>
      </c>
      <c r="B2598" s="56">
        <v>20697.336461999999</v>
      </c>
      <c r="C2598" t="s">
        <v>82</v>
      </c>
    </row>
    <row r="2599" spans="1:3" x14ac:dyDescent="0.25">
      <c r="A2599">
        <v>40025809</v>
      </c>
      <c r="B2599" s="56">
        <v>18645.931485000001</v>
      </c>
      <c r="C2599" t="s">
        <v>87</v>
      </c>
    </row>
    <row r="2600" spans="1:3" x14ac:dyDescent="0.25">
      <c r="A2600">
        <v>40025795</v>
      </c>
      <c r="B2600" s="56">
        <v>18079.239229999999</v>
      </c>
      <c r="C2600" t="s">
        <v>87</v>
      </c>
    </row>
    <row r="2601" spans="1:3" x14ac:dyDescent="0.25">
      <c r="A2601">
        <v>40025795</v>
      </c>
      <c r="B2601" s="56">
        <v>18079.239229999999</v>
      </c>
      <c r="C2601" t="s">
        <v>87</v>
      </c>
    </row>
    <row r="2602" spans="1:3" x14ac:dyDescent="0.25">
      <c r="A2602">
        <v>40025569</v>
      </c>
      <c r="B2602" s="56">
        <v>22691.618631000001</v>
      </c>
      <c r="C2602" t="s">
        <v>87</v>
      </c>
    </row>
    <row r="2603" spans="1:3" x14ac:dyDescent="0.25">
      <c r="A2603">
        <v>40025571</v>
      </c>
      <c r="B2603" s="56">
        <v>21780.853181999999</v>
      </c>
      <c r="C2603" t="s">
        <v>87</v>
      </c>
    </row>
    <row r="2604" spans="1:3" x14ac:dyDescent="0.25">
      <c r="A2604">
        <v>40025995</v>
      </c>
      <c r="B2604" s="56">
        <v>20516.027499</v>
      </c>
      <c r="C2604" t="s">
        <v>87</v>
      </c>
    </row>
    <row r="2605" spans="1:3" x14ac:dyDescent="0.25">
      <c r="A2605">
        <v>40026033</v>
      </c>
      <c r="B2605" s="56">
        <v>29703.998034</v>
      </c>
      <c r="C2605" t="s">
        <v>85</v>
      </c>
    </row>
    <row r="2606" spans="1:3" x14ac:dyDescent="0.25">
      <c r="A2606">
        <v>40026037</v>
      </c>
      <c r="B2606" s="56">
        <v>18703.908432</v>
      </c>
      <c r="C2606" t="s">
        <v>87</v>
      </c>
    </row>
    <row r="2607" spans="1:3" x14ac:dyDescent="0.25">
      <c r="A2607">
        <v>41230265</v>
      </c>
      <c r="B2607" s="56">
        <v>480.000045</v>
      </c>
      <c r="C2607" t="s">
        <v>83</v>
      </c>
    </row>
    <row r="2608" spans="1:3" x14ac:dyDescent="0.25">
      <c r="A2608">
        <v>40026087</v>
      </c>
      <c r="B2608" s="56">
        <v>13943.816271</v>
      </c>
      <c r="C2608" t="s">
        <v>87</v>
      </c>
    </row>
    <row r="2609" spans="1:3" x14ac:dyDescent="0.25">
      <c r="A2609">
        <v>40026089</v>
      </c>
      <c r="B2609" s="56">
        <v>12845.058929999999</v>
      </c>
      <c r="C2609" t="s">
        <v>87</v>
      </c>
    </row>
    <row r="2610" spans="1:3" x14ac:dyDescent="0.25">
      <c r="A2610">
        <v>40026095</v>
      </c>
      <c r="B2610" s="56">
        <v>16904.000835999999</v>
      </c>
      <c r="C2610" t="s">
        <v>87</v>
      </c>
    </row>
    <row r="2611" spans="1:3" x14ac:dyDescent="0.25">
      <c r="A2611">
        <v>40026123</v>
      </c>
      <c r="B2611" s="56">
        <v>8670.988358999999</v>
      </c>
      <c r="C2611" t="s">
        <v>87</v>
      </c>
    </row>
    <row r="2612" spans="1:3" x14ac:dyDescent="0.25">
      <c r="A2612">
        <v>40026139</v>
      </c>
      <c r="B2612" s="56">
        <v>22278.211856999998</v>
      </c>
      <c r="C2612" t="s">
        <v>82</v>
      </c>
    </row>
    <row r="2613" spans="1:3" x14ac:dyDescent="0.25">
      <c r="A2613">
        <v>40022047</v>
      </c>
      <c r="B2613" s="56">
        <v>10129.882331999999</v>
      </c>
      <c r="C2613" t="s">
        <v>87</v>
      </c>
    </row>
    <row r="2614" spans="1:3" x14ac:dyDescent="0.25">
      <c r="A2614">
        <v>40027229</v>
      </c>
      <c r="B2614" s="56">
        <v>8658.713491999999</v>
      </c>
      <c r="C2614" t="s">
        <v>87</v>
      </c>
    </row>
    <row r="2615" spans="1:3" x14ac:dyDescent="0.25">
      <c r="A2615">
        <v>40026891</v>
      </c>
      <c r="B2615" s="56">
        <v>21452.316039000001</v>
      </c>
      <c r="C2615" t="s">
        <v>87</v>
      </c>
    </row>
    <row r="2616" spans="1:3" x14ac:dyDescent="0.25">
      <c r="A2616">
        <v>40027131</v>
      </c>
      <c r="B2616" s="56">
        <v>10129.230738</v>
      </c>
      <c r="C2616" t="s">
        <v>87</v>
      </c>
    </row>
    <row r="2617" spans="1:3" x14ac:dyDescent="0.25">
      <c r="A2617">
        <v>40017975</v>
      </c>
      <c r="B2617" s="56">
        <v>10174.15048</v>
      </c>
      <c r="C2617" t="s">
        <v>87</v>
      </c>
    </row>
    <row r="2618" spans="1:3" x14ac:dyDescent="0.25">
      <c r="A2618">
        <v>40021993</v>
      </c>
      <c r="B2618" s="56">
        <v>9620.4881279999991</v>
      </c>
      <c r="C2618" t="s">
        <v>82</v>
      </c>
    </row>
    <row r="2619" spans="1:3" x14ac:dyDescent="0.25">
      <c r="A2619">
        <v>40015399</v>
      </c>
      <c r="B2619" s="56">
        <v>5638.1270400000003</v>
      </c>
      <c r="C2619" t="s">
        <v>87</v>
      </c>
    </row>
    <row r="2620" spans="1:3" x14ac:dyDescent="0.25">
      <c r="A2620">
        <v>40015411</v>
      </c>
      <c r="B2620" s="56">
        <v>12257.717183999999</v>
      </c>
      <c r="C2620" t="s">
        <v>87</v>
      </c>
    </row>
    <row r="2621" spans="1:3" x14ac:dyDescent="0.25">
      <c r="A2621">
        <v>40015421</v>
      </c>
      <c r="B2621" s="56">
        <v>9947.1034080000009</v>
      </c>
      <c r="C2621" t="s">
        <v>87</v>
      </c>
    </row>
    <row r="2622" spans="1:3" x14ac:dyDescent="0.25">
      <c r="A2622">
        <v>40015423</v>
      </c>
      <c r="B2622" s="56">
        <v>9371.7069119999996</v>
      </c>
      <c r="C2622" t="s">
        <v>87</v>
      </c>
    </row>
    <row r="2623" spans="1:3" x14ac:dyDescent="0.25">
      <c r="A2623">
        <v>40015427</v>
      </c>
      <c r="B2623" s="56">
        <v>6345.3211199999996</v>
      </c>
      <c r="C2623" t="s">
        <v>87</v>
      </c>
    </row>
    <row r="2624" spans="1:3" x14ac:dyDescent="0.25">
      <c r="A2624">
        <v>40019461</v>
      </c>
      <c r="B2624" s="56">
        <v>11168.741029000001</v>
      </c>
      <c r="C2624" t="s">
        <v>87</v>
      </c>
    </row>
    <row r="2625" spans="1:3" x14ac:dyDescent="0.25">
      <c r="A2625">
        <v>40019469</v>
      </c>
      <c r="B2625" s="56">
        <v>16066.162777</v>
      </c>
      <c r="C2625" t="s">
        <v>87</v>
      </c>
    </row>
    <row r="2626" spans="1:3" x14ac:dyDescent="0.25">
      <c r="A2626">
        <v>40015435</v>
      </c>
      <c r="B2626" s="56">
        <v>17785.899947999998</v>
      </c>
      <c r="C2626" t="s">
        <v>85</v>
      </c>
    </row>
    <row r="2627" spans="1:3" x14ac:dyDescent="0.25">
      <c r="A2627">
        <v>40015435</v>
      </c>
      <c r="B2627" s="56">
        <v>17785.899947999998</v>
      </c>
      <c r="C2627" t="s">
        <v>85</v>
      </c>
    </row>
    <row r="2628" spans="1:3" x14ac:dyDescent="0.25">
      <c r="A2628">
        <v>40015441</v>
      </c>
      <c r="B2628" s="56">
        <v>12459.099312</v>
      </c>
      <c r="C2628" t="s">
        <v>87</v>
      </c>
    </row>
    <row r="2629" spans="1:3" x14ac:dyDescent="0.25">
      <c r="A2629">
        <v>40015447</v>
      </c>
      <c r="B2629" s="56">
        <v>13774.324896</v>
      </c>
      <c r="C2629" t="s">
        <v>87</v>
      </c>
    </row>
    <row r="2630" spans="1:3" x14ac:dyDescent="0.25">
      <c r="A2630">
        <v>40019553</v>
      </c>
      <c r="B2630" s="56">
        <v>7948.5391239999999</v>
      </c>
      <c r="C2630" t="s">
        <v>87</v>
      </c>
    </row>
    <row r="2631" spans="1:3" x14ac:dyDescent="0.25">
      <c r="A2631">
        <v>40019535</v>
      </c>
      <c r="B2631" s="56">
        <v>10641.811927999999</v>
      </c>
      <c r="C2631" t="s">
        <v>87</v>
      </c>
    </row>
    <row r="2632" spans="1:3" x14ac:dyDescent="0.25">
      <c r="A2632">
        <v>40017549</v>
      </c>
      <c r="B2632" s="56">
        <v>14045.388588</v>
      </c>
      <c r="C2632" t="s">
        <v>87</v>
      </c>
    </row>
    <row r="2633" spans="1:3" x14ac:dyDescent="0.25">
      <c r="A2633">
        <v>40032627</v>
      </c>
      <c r="B2633" s="56">
        <v>10781.683099</v>
      </c>
      <c r="C2633" t="s">
        <v>87</v>
      </c>
    </row>
    <row r="2634" spans="1:3" x14ac:dyDescent="0.25">
      <c r="A2634">
        <v>40019569</v>
      </c>
      <c r="B2634" s="56">
        <v>11230.029947999999</v>
      </c>
      <c r="C2634" t="s">
        <v>87</v>
      </c>
    </row>
    <row r="2635" spans="1:3" x14ac:dyDescent="0.25">
      <c r="A2635">
        <v>40032673</v>
      </c>
      <c r="B2635" s="56">
        <v>11106.709574</v>
      </c>
      <c r="C2635" t="s">
        <v>87</v>
      </c>
    </row>
    <row r="2636" spans="1:3" x14ac:dyDescent="0.25">
      <c r="A2636">
        <v>40019519</v>
      </c>
      <c r="B2636" s="56">
        <v>17912.682126</v>
      </c>
      <c r="C2636" t="s">
        <v>87</v>
      </c>
    </row>
    <row r="2637" spans="1:3" x14ac:dyDescent="0.25">
      <c r="A2637">
        <v>40015457</v>
      </c>
      <c r="B2637" s="56">
        <v>7848.9750240000003</v>
      </c>
      <c r="C2637" t="s">
        <v>87</v>
      </c>
    </row>
    <row r="2638" spans="1:3" x14ac:dyDescent="0.25">
      <c r="A2638">
        <v>40019573</v>
      </c>
      <c r="B2638" s="56">
        <v>11074.816554000001</v>
      </c>
      <c r="C2638" t="s">
        <v>87</v>
      </c>
    </row>
    <row r="2639" spans="1:3" x14ac:dyDescent="0.25">
      <c r="A2639">
        <v>40019549</v>
      </c>
      <c r="B2639" s="56">
        <v>12279.946905000001</v>
      </c>
      <c r="C2639" t="s">
        <v>87</v>
      </c>
    </row>
    <row r="2640" spans="1:3" x14ac:dyDescent="0.25">
      <c r="A2640">
        <v>40019575</v>
      </c>
      <c r="B2640" s="56">
        <v>13671.247337999999</v>
      </c>
      <c r="C2640" t="s">
        <v>87</v>
      </c>
    </row>
    <row r="2641" spans="1:3" x14ac:dyDescent="0.25">
      <c r="A2641">
        <v>40015767</v>
      </c>
      <c r="B2641" s="56">
        <v>4679.7292799999996</v>
      </c>
      <c r="C2641" t="s">
        <v>87</v>
      </c>
    </row>
    <row r="2642" spans="1:3" x14ac:dyDescent="0.25">
      <c r="A2642">
        <v>40032611</v>
      </c>
      <c r="B2642" s="56">
        <v>7852.7930709999991</v>
      </c>
      <c r="C2642" t="s">
        <v>87</v>
      </c>
    </row>
    <row r="2643" spans="1:3" x14ac:dyDescent="0.25">
      <c r="A2643">
        <v>40032595</v>
      </c>
      <c r="B2643" s="56">
        <v>9446.0211949999994</v>
      </c>
      <c r="C2643" t="s">
        <v>87</v>
      </c>
    </row>
    <row r="2644" spans="1:3" x14ac:dyDescent="0.25">
      <c r="A2644">
        <v>40032601</v>
      </c>
      <c r="B2644" s="56">
        <v>9602.2282539999997</v>
      </c>
      <c r="C2644" t="s">
        <v>87</v>
      </c>
    </row>
    <row r="2645" spans="1:3" x14ac:dyDescent="0.25">
      <c r="A2645">
        <v>40032605</v>
      </c>
      <c r="B2645" s="56">
        <v>11806.526609</v>
      </c>
      <c r="C2645" t="s">
        <v>87</v>
      </c>
    </row>
    <row r="2646" spans="1:3" x14ac:dyDescent="0.25">
      <c r="A2646">
        <v>40032583</v>
      </c>
      <c r="B2646" s="56">
        <v>11817.993318000001</v>
      </c>
      <c r="C2646" t="s">
        <v>87</v>
      </c>
    </row>
    <row r="2647" spans="1:3" x14ac:dyDescent="0.25">
      <c r="A2647">
        <v>40032787</v>
      </c>
      <c r="B2647" s="56">
        <v>8215.3395180000007</v>
      </c>
      <c r="C2647" t="s">
        <v>87</v>
      </c>
    </row>
    <row r="2648" spans="1:3" x14ac:dyDescent="0.25">
      <c r="A2648">
        <v>40032787</v>
      </c>
      <c r="B2648" s="56">
        <v>8215.3395180000007</v>
      </c>
      <c r="C2648" t="s">
        <v>87</v>
      </c>
    </row>
    <row r="2649" spans="1:3" x14ac:dyDescent="0.25">
      <c r="A2649">
        <v>40015461</v>
      </c>
      <c r="B2649" s="56">
        <v>28993.67928</v>
      </c>
      <c r="C2649" t="s">
        <v>87</v>
      </c>
    </row>
    <row r="2650" spans="1:3" x14ac:dyDescent="0.25">
      <c r="A2650">
        <v>40015463</v>
      </c>
      <c r="B2650" s="56">
        <v>12576.153888000001</v>
      </c>
      <c r="C2650" t="s">
        <v>87</v>
      </c>
    </row>
    <row r="2651" spans="1:3" x14ac:dyDescent="0.25">
      <c r="A2651">
        <v>40019599</v>
      </c>
      <c r="B2651" s="56">
        <v>16081.600173000001</v>
      </c>
      <c r="C2651" t="s">
        <v>87</v>
      </c>
    </row>
    <row r="2652" spans="1:3" x14ac:dyDescent="0.25">
      <c r="A2652">
        <v>40019609</v>
      </c>
      <c r="B2652" s="56">
        <v>20712.153568000002</v>
      </c>
      <c r="C2652" t="s">
        <v>87</v>
      </c>
    </row>
    <row r="2653" spans="1:3" x14ac:dyDescent="0.25">
      <c r="A2653">
        <v>40032851</v>
      </c>
      <c r="B2653" s="56">
        <v>0</v>
      </c>
      <c r="C2653" t="s">
        <v>82</v>
      </c>
    </row>
    <row r="2654" spans="1:3" x14ac:dyDescent="0.25">
      <c r="A2654">
        <v>40032851</v>
      </c>
      <c r="B2654" s="56">
        <v>0</v>
      </c>
      <c r="C2654" t="s">
        <v>82</v>
      </c>
    </row>
    <row r="2655" spans="1:3" x14ac:dyDescent="0.25">
      <c r="A2655">
        <v>40032703</v>
      </c>
      <c r="B2655" s="56">
        <v>8344.7056809999995</v>
      </c>
      <c r="C2655" t="s">
        <v>87</v>
      </c>
    </row>
    <row r="2656" spans="1:3" x14ac:dyDescent="0.25">
      <c r="A2656">
        <v>40019665</v>
      </c>
      <c r="B2656" s="56">
        <v>16537.361649999999</v>
      </c>
      <c r="C2656" t="s">
        <v>87</v>
      </c>
    </row>
    <row r="2657" spans="1:3" x14ac:dyDescent="0.25">
      <c r="A2657">
        <v>40015475</v>
      </c>
      <c r="B2657" s="56">
        <v>14803.227360000001</v>
      </c>
      <c r="C2657" t="s">
        <v>82</v>
      </c>
    </row>
    <row r="2658" spans="1:3" x14ac:dyDescent="0.25">
      <c r="A2658">
        <v>40015473</v>
      </c>
      <c r="B2658" s="56">
        <v>13002.464016</v>
      </c>
      <c r="C2658" t="s">
        <v>87</v>
      </c>
    </row>
    <row r="2659" spans="1:3" x14ac:dyDescent="0.25">
      <c r="A2659">
        <v>40015485</v>
      </c>
      <c r="B2659" s="56">
        <v>15337.165536</v>
      </c>
      <c r="C2659" t="s">
        <v>87</v>
      </c>
    </row>
    <row r="2660" spans="1:3" x14ac:dyDescent="0.25">
      <c r="A2660">
        <v>40032711</v>
      </c>
      <c r="B2660" s="56">
        <v>14070.674843000001</v>
      </c>
      <c r="C2660" t="s">
        <v>82</v>
      </c>
    </row>
    <row r="2661" spans="1:3" x14ac:dyDescent="0.25">
      <c r="A2661">
        <v>40032709</v>
      </c>
      <c r="B2661" s="56">
        <v>11249.13817</v>
      </c>
      <c r="C2661" t="s">
        <v>87</v>
      </c>
    </row>
    <row r="2662" spans="1:3" x14ac:dyDescent="0.25">
      <c r="A2662">
        <v>40031915</v>
      </c>
      <c r="B2662" s="56">
        <v>15914.932855999999</v>
      </c>
      <c r="C2662" t="s">
        <v>87</v>
      </c>
    </row>
    <row r="2663" spans="1:3" x14ac:dyDescent="0.25">
      <c r="A2663">
        <v>40019745</v>
      </c>
      <c r="B2663" s="56">
        <v>7128.4837649999999</v>
      </c>
      <c r="C2663" t="s">
        <v>87</v>
      </c>
    </row>
    <row r="2664" spans="1:3" x14ac:dyDescent="0.25">
      <c r="A2664">
        <v>40015505</v>
      </c>
      <c r="B2664" s="56">
        <v>12413.00952</v>
      </c>
      <c r="C2664" t="s">
        <v>87</v>
      </c>
    </row>
    <row r="2665" spans="1:3" x14ac:dyDescent="0.25">
      <c r="A2665">
        <v>40016463</v>
      </c>
      <c r="B2665" s="56">
        <v>6224.8108320000001</v>
      </c>
      <c r="C2665" t="s">
        <v>87</v>
      </c>
    </row>
    <row r="2666" spans="1:3" x14ac:dyDescent="0.25">
      <c r="A2666">
        <v>40014199</v>
      </c>
      <c r="B2666" s="56">
        <v>16822.03874</v>
      </c>
      <c r="C2666" t="s">
        <v>87</v>
      </c>
    </row>
    <row r="2667" spans="1:3" x14ac:dyDescent="0.25">
      <c r="A2667">
        <v>40019705</v>
      </c>
      <c r="B2667" s="56">
        <v>15388.852145999999</v>
      </c>
      <c r="C2667" t="s">
        <v>87</v>
      </c>
    </row>
    <row r="2668" spans="1:3" x14ac:dyDescent="0.25">
      <c r="A2668">
        <v>40019795</v>
      </c>
      <c r="B2668" s="56">
        <v>14864.390162</v>
      </c>
      <c r="C2668" t="s">
        <v>87</v>
      </c>
    </row>
    <row r="2669" spans="1:3" x14ac:dyDescent="0.25">
      <c r="A2669">
        <v>40019821</v>
      </c>
      <c r="B2669" s="56">
        <v>23389.384993</v>
      </c>
      <c r="C2669" t="s">
        <v>87</v>
      </c>
    </row>
    <row r="2670" spans="1:3" x14ac:dyDescent="0.25">
      <c r="A2670">
        <v>40019823</v>
      </c>
      <c r="B2670" s="56">
        <v>5341.8918140000014</v>
      </c>
      <c r="C2670" t="s">
        <v>87</v>
      </c>
    </row>
    <row r="2671" spans="1:3" x14ac:dyDescent="0.25">
      <c r="A2671">
        <v>40019721</v>
      </c>
      <c r="B2671" s="56">
        <v>21796.907036000001</v>
      </c>
      <c r="C2671" t="s">
        <v>82</v>
      </c>
    </row>
    <row r="2672" spans="1:3" x14ac:dyDescent="0.25">
      <c r="A2672">
        <v>40019755</v>
      </c>
      <c r="B2672" s="56">
        <v>16640.612032000001</v>
      </c>
      <c r="C2672" t="s">
        <v>87</v>
      </c>
    </row>
    <row r="2673" spans="1:3" x14ac:dyDescent="0.25">
      <c r="A2673">
        <v>40019759</v>
      </c>
      <c r="B2673" s="56">
        <v>25186.459631999998</v>
      </c>
      <c r="C2673" t="s">
        <v>87</v>
      </c>
    </row>
    <row r="2674" spans="1:3" x14ac:dyDescent="0.25">
      <c r="A2674">
        <v>40019761</v>
      </c>
      <c r="B2674" s="56">
        <v>16378.79052</v>
      </c>
      <c r="C2674" t="s">
        <v>87</v>
      </c>
    </row>
    <row r="2675" spans="1:3" x14ac:dyDescent="0.25">
      <c r="A2675">
        <v>40019779</v>
      </c>
      <c r="B2675" s="56">
        <v>10588.84569</v>
      </c>
      <c r="C2675" t="s">
        <v>87</v>
      </c>
    </row>
    <row r="2676" spans="1:3" x14ac:dyDescent="0.25">
      <c r="A2676">
        <v>40019791</v>
      </c>
      <c r="B2676" s="56">
        <v>18249.151841999999</v>
      </c>
      <c r="C2676" t="s">
        <v>87</v>
      </c>
    </row>
    <row r="2677" spans="1:3" x14ac:dyDescent="0.25">
      <c r="A2677">
        <v>40019813</v>
      </c>
      <c r="B2677" s="56">
        <v>20445.889198000001</v>
      </c>
      <c r="C2677" t="s">
        <v>87</v>
      </c>
    </row>
    <row r="2678" spans="1:3" x14ac:dyDescent="0.25">
      <c r="A2678">
        <v>40019817</v>
      </c>
      <c r="B2678" s="56">
        <v>20156.202571999998</v>
      </c>
      <c r="C2678" t="s">
        <v>87</v>
      </c>
    </row>
    <row r="2679" spans="1:3" x14ac:dyDescent="0.25">
      <c r="A2679">
        <v>40019709</v>
      </c>
      <c r="B2679" s="56">
        <v>13686.530984999999</v>
      </c>
      <c r="C2679" t="s">
        <v>87</v>
      </c>
    </row>
    <row r="2680" spans="1:3" x14ac:dyDescent="0.25">
      <c r="A2680">
        <v>40019713</v>
      </c>
      <c r="B2680" s="56">
        <v>20049.993697000002</v>
      </c>
      <c r="C2680" t="s">
        <v>87</v>
      </c>
    </row>
    <row r="2681" spans="1:3" x14ac:dyDescent="0.25">
      <c r="A2681">
        <v>40019713</v>
      </c>
      <c r="B2681" s="56">
        <v>20049.993697000002</v>
      </c>
      <c r="C2681" t="s">
        <v>87</v>
      </c>
    </row>
    <row r="2682" spans="1:3" x14ac:dyDescent="0.25">
      <c r="A2682">
        <v>40019769</v>
      </c>
      <c r="B2682" s="56">
        <v>9759.8943780000009</v>
      </c>
      <c r="C2682" t="s">
        <v>87</v>
      </c>
    </row>
    <row r="2683" spans="1:3" x14ac:dyDescent="0.25">
      <c r="A2683">
        <v>40019789</v>
      </c>
      <c r="B2683" s="56">
        <v>17431.758103</v>
      </c>
      <c r="C2683" t="s">
        <v>82</v>
      </c>
    </row>
    <row r="2684" spans="1:3" x14ac:dyDescent="0.25">
      <c r="A2684">
        <v>40016983</v>
      </c>
      <c r="B2684" s="56">
        <v>22209.181256</v>
      </c>
      <c r="C2684" t="s">
        <v>87</v>
      </c>
    </row>
    <row r="2685" spans="1:3" x14ac:dyDescent="0.25">
      <c r="A2685">
        <v>40015539</v>
      </c>
      <c r="B2685" s="56">
        <v>8688.9379680000002</v>
      </c>
      <c r="C2685" t="s">
        <v>87</v>
      </c>
    </row>
    <row r="2686" spans="1:3" x14ac:dyDescent="0.25">
      <c r="A2686">
        <v>40015517</v>
      </c>
      <c r="B2686" s="56">
        <v>11772.966672</v>
      </c>
      <c r="C2686" t="s">
        <v>87</v>
      </c>
    </row>
    <row r="2687" spans="1:3" x14ac:dyDescent="0.25">
      <c r="A2687">
        <v>40015533</v>
      </c>
      <c r="B2687" s="56">
        <v>11685.786624</v>
      </c>
      <c r="C2687" t="s">
        <v>87</v>
      </c>
    </row>
    <row r="2688" spans="1:3" x14ac:dyDescent="0.25">
      <c r="A2688">
        <v>40028459</v>
      </c>
      <c r="B2688" s="56">
        <v>3644.121975</v>
      </c>
      <c r="C2688" t="s">
        <v>87</v>
      </c>
    </row>
    <row r="2689" spans="1:3" x14ac:dyDescent="0.25">
      <c r="A2689">
        <v>40015523</v>
      </c>
      <c r="B2689" s="56">
        <v>9159.5589120000004</v>
      </c>
      <c r="C2689" t="s">
        <v>87</v>
      </c>
    </row>
    <row r="2690" spans="1:3" x14ac:dyDescent="0.25">
      <c r="A2690">
        <v>40015791</v>
      </c>
      <c r="B2690" s="56">
        <v>10931.541696</v>
      </c>
      <c r="C2690" t="s">
        <v>87</v>
      </c>
    </row>
    <row r="2691" spans="1:3" x14ac:dyDescent="0.25">
      <c r="A2691">
        <v>40028359</v>
      </c>
      <c r="B2691" s="56">
        <v>29405.38005</v>
      </c>
      <c r="C2691" t="s">
        <v>82</v>
      </c>
    </row>
    <row r="2692" spans="1:3" x14ac:dyDescent="0.25">
      <c r="A2692">
        <v>40028425</v>
      </c>
      <c r="B2692" s="56">
        <v>21492.747524999999</v>
      </c>
      <c r="C2692" t="s">
        <v>87</v>
      </c>
    </row>
    <row r="2693" spans="1:3" x14ac:dyDescent="0.25">
      <c r="A2693">
        <v>40028485</v>
      </c>
      <c r="B2693" s="56">
        <v>26148.722019000001</v>
      </c>
      <c r="C2693" t="s">
        <v>87</v>
      </c>
    </row>
    <row r="2694" spans="1:3" x14ac:dyDescent="0.25">
      <c r="A2694">
        <v>40028485</v>
      </c>
      <c r="B2694" s="56">
        <v>26148.722019000001</v>
      </c>
      <c r="C2694" t="s">
        <v>87</v>
      </c>
    </row>
    <row r="2695" spans="1:3" x14ac:dyDescent="0.25">
      <c r="A2695">
        <v>40028561</v>
      </c>
      <c r="B2695" s="56">
        <v>23381.417099999999</v>
      </c>
      <c r="C2695" t="s">
        <v>87</v>
      </c>
    </row>
    <row r="2696" spans="1:3" x14ac:dyDescent="0.25">
      <c r="A2696">
        <v>40028621</v>
      </c>
      <c r="B2696" s="56">
        <v>8680.5643500000006</v>
      </c>
      <c r="C2696" t="s">
        <v>87</v>
      </c>
    </row>
    <row r="2697" spans="1:3" x14ac:dyDescent="0.25">
      <c r="A2697">
        <v>40015547</v>
      </c>
      <c r="B2697" s="56">
        <v>9405.3234240000002</v>
      </c>
      <c r="C2697" t="s">
        <v>87</v>
      </c>
    </row>
    <row r="2698" spans="1:3" x14ac:dyDescent="0.25">
      <c r="A2698">
        <v>40016699</v>
      </c>
      <c r="B2698" s="56">
        <v>17999.955215999998</v>
      </c>
      <c r="C2698" t="s">
        <v>87</v>
      </c>
    </row>
    <row r="2699" spans="1:3" x14ac:dyDescent="0.25">
      <c r="A2699">
        <v>40019831</v>
      </c>
      <c r="B2699" s="56">
        <v>14259.588202000001</v>
      </c>
      <c r="C2699" t="s">
        <v>87</v>
      </c>
    </row>
    <row r="2700" spans="1:3" x14ac:dyDescent="0.25">
      <c r="A2700">
        <v>40022069</v>
      </c>
      <c r="B2700" s="56">
        <v>6786.7575720000004</v>
      </c>
      <c r="C2700" t="s">
        <v>87</v>
      </c>
    </row>
    <row r="2701" spans="1:3" x14ac:dyDescent="0.25">
      <c r="A2701">
        <v>40022053</v>
      </c>
      <c r="B2701" s="56">
        <v>6612.683196</v>
      </c>
      <c r="C2701" t="s">
        <v>87</v>
      </c>
    </row>
    <row r="2702" spans="1:3" x14ac:dyDescent="0.25">
      <c r="A2702">
        <v>40016701</v>
      </c>
      <c r="B2702" s="56">
        <v>6307.7475459999996</v>
      </c>
      <c r="C2702" t="s">
        <v>87</v>
      </c>
    </row>
    <row r="2703" spans="1:3" x14ac:dyDescent="0.25">
      <c r="A2703">
        <v>40016695</v>
      </c>
      <c r="B2703" s="56">
        <v>11272.021344000001</v>
      </c>
      <c r="C2703" t="s">
        <v>87</v>
      </c>
    </row>
    <row r="2704" spans="1:3" x14ac:dyDescent="0.25">
      <c r="A2704">
        <v>40015607</v>
      </c>
      <c r="B2704" s="56">
        <v>4995.3237120000003</v>
      </c>
      <c r="C2704" t="s">
        <v>87</v>
      </c>
    </row>
    <row r="2705" spans="1:3" x14ac:dyDescent="0.25">
      <c r="A2705">
        <v>40014785</v>
      </c>
      <c r="B2705" s="56">
        <v>7797.9242539999996</v>
      </c>
      <c r="C2705" t="s">
        <v>87</v>
      </c>
    </row>
    <row r="2706" spans="1:3" x14ac:dyDescent="0.25">
      <c r="A2706">
        <v>40014777</v>
      </c>
      <c r="B2706" s="56">
        <v>7972.3729059999996</v>
      </c>
      <c r="C2706" t="s">
        <v>87</v>
      </c>
    </row>
    <row r="2707" spans="1:3" x14ac:dyDescent="0.25">
      <c r="A2707">
        <v>40014757</v>
      </c>
      <c r="B2707" s="56">
        <v>10819.261237999999</v>
      </c>
      <c r="C2707" t="s">
        <v>87</v>
      </c>
    </row>
    <row r="2708" spans="1:3" x14ac:dyDescent="0.25">
      <c r="A2708">
        <v>40015733</v>
      </c>
      <c r="B2708" s="56">
        <v>7557.0287040000003</v>
      </c>
      <c r="C2708" t="s">
        <v>87</v>
      </c>
    </row>
    <row r="2709" spans="1:3" x14ac:dyDescent="0.25">
      <c r="A2709">
        <v>40015501</v>
      </c>
      <c r="B2709" s="56">
        <v>10386.663839999999</v>
      </c>
      <c r="C2709" t="s">
        <v>87</v>
      </c>
    </row>
    <row r="2710" spans="1:3" x14ac:dyDescent="0.25">
      <c r="A2710">
        <v>40015613</v>
      </c>
      <c r="B2710" s="56">
        <v>3586.7734560000008</v>
      </c>
      <c r="C2710" t="s">
        <v>87</v>
      </c>
    </row>
    <row r="2711" spans="1:3" x14ac:dyDescent="0.25">
      <c r="A2711">
        <v>40015649</v>
      </c>
      <c r="B2711" s="56">
        <v>5777.4290400000009</v>
      </c>
      <c r="C2711" t="s">
        <v>87</v>
      </c>
    </row>
    <row r="2712" spans="1:3" x14ac:dyDescent="0.25">
      <c r="A2712">
        <v>40015649</v>
      </c>
      <c r="B2712" s="56">
        <v>5777.4290400000009</v>
      </c>
      <c r="C2712" t="s">
        <v>87</v>
      </c>
    </row>
    <row r="2713" spans="1:3" x14ac:dyDescent="0.25">
      <c r="A2713">
        <v>40016277</v>
      </c>
      <c r="B2713" s="56">
        <v>10876.75128</v>
      </c>
      <c r="C2713" t="s">
        <v>87</v>
      </c>
    </row>
    <row r="2714" spans="1:3" x14ac:dyDescent="0.25">
      <c r="A2714">
        <v>40015695</v>
      </c>
      <c r="B2714" s="56">
        <v>7287.20712</v>
      </c>
      <c r="C2714" t="s">
        <v>87</v>
      </c>
    </row>
    <row r="2715" spans="1:3" x14ac:dyDescent="0.25">
      <c r="A2715">
        <v>40015695</v>
      </c>
      <c r="B2715" s="56">
        <v>7287.20712</v>
      </c>
      <c r="C2715" t="s">
        <v>87</v>
      </c>
    </row>
    <row r="2716" spans="1:3" x14ac:dyDescent="0.25">
      <c r="A2716">
        <v>40015699</v>
      </c>
      <c r="B2716" s="56">
        <v>8010.9947519999996</v>
      </c>
      <c r="C2716" t="s">
        <v>87</v>
      </c>
    </row>
    <row r="2717" spans="1:3" x14ac:dyDescent="0.25">
      <c r="A2717">
        <v>40015713</v>
      </c>
      <c r="B2717" s="56">
        <v>8033.8453920000002</v>
      </c>
      <c r="C2717" t="s">
        <v>87</v>
      </c>
    </row>
    <row r="2718" spans="1:3" x14ac:dyDescent="0.25">
      <c r="A2718">
        <v>40015841</v>
      </c>
      <c r="B2718" s="56">
        <v>10373.62824</v>
      </c>
      <c r="C2718" t="s">
        <v>87</v>
      </c>
    </row>
    <row r="2719" spans="1:3" x14ac:dyDescent="0.25">
      <c r="A2719">
        <v>40015837</v>
      </c>
      <c r="B2719" s="56">
        <v>6769.3615200000004</v>
      </c>
      <c r="C2719" t="s">
        <v>82</v>
      </c>
    </row>
    <row r="2720" spans="1:3" x14ac:dyDescent="0.25">
      <c r="A2720">
        <v>40015725</v>
      </c>
      <c r="B2720" s="56">
        <v>5602.4248319999997</v>
      </c>
      <c r="C2720" t="s">
        <v>87</v>
      </c>
    </row>
    <row r="2721" spans="1:3" x14ac:dyDescent="0.25">
      <c r="A2721">
        <v>40015561</v>
      </c>
      <c r="B2721" s="56">
        <v>7132.7940480000016</v>
      </c>
      <c r="C2721" t="s">
        <v>87</v>
      </c>
    </row>
    <row r="2722" spans="1:3" x14ac:dyDescent="0.25">
      <c r="A2722">
        <v>40014445</v>
      </c>
      <c r="B2722" s="56">
        <v>13826.573638</v>
      </c>
      <c r="C2722" t="s">
        <v>87</v>
      </c>
    </row>
    <row r="2723" spans="1:3" x14ac:dyDescent="0.25">
      <c r="A2723">
        <v>40015581</v>
      </c>
      <c r="B2723" s="56">
        <v>6712.8943680000002</v>
      </c>
      <c r="C2723" t="s">
        <v>87</v>
      </c>
    </row>
    <row r="2724" spans="1:3" x14ac:dyDescent="0.25">
      <c r="A2724">
        <v>40015745</v>
      </c>
      <c r="B2724" s="56">
        <v>12512.417471999999</v>
      </c>
      <c r="C2724" t="s">
        <v>87</v>
      </c>
    </row>
    <row r="2725" spans="1:3" x14ac:dyDescent="0.25">
      <c r="A2725">
        <v>40015839</v>
      </c>
      <c r="B2725" s="56">
        <v>8895.5854559999989</v>
      </c>
      <c r="C2725" t="s">
        <v>87</v>
      </c>
    </row>
    <row r="2726" spans="1:3" x14ac:dyDescent="0.25">
      <c r="A2726">
        <v>40015843</v>
      </c>
      <c r="B2726" s="56">
        <v>6254.9511839999996</v>
      </c>
      <c r="C2726" t="s">
        <v>87</v>
      </c>
    </row>
    <row r="2727" spans="1:3" x14ac:dyDescent="0.25">
      <c r="A2727">
        <v>40019835</v>
      </c>
      <c r="B2727" s="56">
        <v>14035.848330000001</v>
      </c>
      <c r="C2727" t="s">
        <v>87</v>
      </c>
    </row>
    <row r="2728" spans="1:3" x14ac:dyDescent="0.25">
      <c r="A2728">
        <v>40027255</v>
      </c>
      <c r="B2728" s="56">
        <v>8748.087168</v>
      </c>
      <c r="C2728" t="s">
        <v>87</v>
      </c>
    </row>
    <row r="2729" spans="1:3" x14ac:dyDescent="0.25">
      <c r="A2729">
        <v>40027261</v>
      </c>
      <c r="B2729" s="56">
        <v>12064.461859999999</v>
      </c>
      <c r="C2729" t="s">
        <v>87</v>
      </c>
    </row>
    <row r="2730" spans="1:3" x14ac:dyDescent="0.25">
      <c r="A2730">
        <v>40015763</v>
      </c>
      <c r="B2730" s="56">
        <v>10363.138416</v>
      </c>
      <c r="C2730" t="s">
        <v>87</v>
      </c>
    </row>
    <row r="2731" spans="1:3" x14ac:dyDescent="0.25">
      <c r="A2731">
        <v>40015763</v>
      </c>
      <c r="B2731" s="56">
        <v>10363.138416</v>
      </c>
      <c r="C2731" t="s">
        <v>87</v>
      </c>
    </row>
    <row r="2732" spans="1:3" x14ac:dyDescent="0.25">
      <c r="A2732">
        <v>40017725</v>
      </c>
      <c r="B2732" s="56">
        <v>9086.1524059999992</v>
      </c>
      <c r="C2732" t="s">
        <v>87</v>
      </c>
    </row>
    <row r="2733" spans="1:3" x14ac:dyDescent="0.25">
      <c r="A2733">
        <v>40019839</v>
      </c>
      <c r="B2733" s="56">
        <v>11759.149767000001</v>
      </c>
      <c r="C2733" t="s">
        <v>87</v>
      </c>
    </row>
    <row r="2734" spans="1:3" x14ac:dyDescent="0.25">
      <c r="A2734">
        <v>40019841</v>
      </c>
      <c r="B2734" s="56">
        <v>10072.501646999999</v>
      </c>
      <c r="C2734" t="s">
        <v>87</v>
      </c>
    </row>
    <row r="2735" spans="1:3" x14ac:dyDescent="0.25">
      <c r="A2735">
        <v>40024181</v>
      </c>
      <c r="B2735" s="56">
        <v>10660.468800000001</v>
      </c>
      <c r="C2735" t="s">
        <v>87</v>
      </c>
    </row>
    <row r="2736" spans="1:3" x14ac:dyDescent="0.25">
      <c r="A2736">
        <v>40024109</v>
      </c>
      <c r="B2736" s="56">
        <v>17909.476200000001</v>
      </c>
      <c r="C2736" t="s">
        <v>87</v>
      </c>
    </row>
    <row r="2737" spans="1:3" x14ac:dyDescent="0.25">
      <c r="A2737">
        <v>40024121</v>
      </c>
      <c r="B2737" s="56">
        <v>16904.1744</v>
      </c>
      <c r="C2737" t="s">
        <v>82</v>
      </c>
    </row>
    <row r="2738" spans="1:3" x14ac:dyDescent="0.25">
      <c r="A2738">
        <v>40024105</v>
      </c>
      <c r="B2738" s="56">
        <v>8903.4066000000003</v>
      </c>
      <c r="C2738" t="s">
        <v>87</v>
      </c>
    </row>
    <row r="2739" spans="1:3" x14ac:dyDescent="0.25">
      <c r="A2739">
        <v>40024139</v>
      </c>
      <c r="B2739" s="56">
        <v>9328.8078000000005</v>
      </c>
      <c r="C2739" t="s">
        <v>87</v>
      </c>
    </row>
    <row r="2740" spans="1:3" x14ac:dyDescent="0.25">
      <c r="A2740">
        <v>40024143</v>
      </c>
      <c r="B2740" s="56">
        <v>13090.8228</v>
      </c>
      <c r="C2740" t="s">
        <v>87</v>
      </c>
    </row>
    <row r="2741" spans="1:3" x14ac:dyDescent="0.25">
      <c r="A2741">
        <v>40024117</v>
      </c>
      <c r="B2741" s="56">
        <v>18959.913</v>
      </c>
      <c r="C2741" t="s">
        <v>87</v>
      </c>
    </row>
    <row r="2742" spans="1:3" x14ac:dyDescent="0.25">
      <c r="A2742">
        <v>40024185</v>
      </c>
      <c r="B2742" s="56">
        <v>17041.089</v>
      </c>
      <c r="C2742" t="s">
        <v>87</v>
      </c>
    </row>
    <row r="2743" spans="1:3" x14ac:dyDescent="0.25">
      <c r="A2743">
        <v>40023413</v>
      </c>
      <c r="B2743" s="56">
        <v>5715.4402559999999</v>
      </c>
      <c r="C2743" t="s">
        <v>87</v>
      </c>
    </row>
    <row r="2744" spans="1:3" x14ac:dyDescent="0.25">
      <c r="A2744">
        <v>40024089</v>
      </c>
      <c r="B2744" s="56">
        <v>11465.412</v>
      </c>
      <c r="C2744" t="s">
        <v>87</v>
      </c>
    </row>
    <row r="2745" spans="1:3" x14ac:dyDescent="0.25">
      <c r="A2745">
        <v>40024179</v>
      </c>
      <c r="B2745" s="56">
        <v>17991.535199999998</v>
      </c>
      <c r="C2745" t="s">
        <v>87</v>
      </c>
    </row>
    <row r="2746" spans="1:3" x14ac:dyDescent="0.25">
      <c r="A2746">
        <v>40024237</v>
      </c>
      <c r="B2746" s="56">
        <v>15271.9092</v>
      </c>
      <c r="C2746" t="s">
        <v>87</v>
      </c>
    </row>
    <row r="2747" spans="1:3" x14ac:dyDescent="0.25">
      <c r="A2747">
        <v>40024281</v>
      </c>
      <c r="B2747" s="56">
        <v>14965.837799999999</v>
      </c>
      <c r="C2747" t="s">
        <v>87</v>
      </c>
    </row>
    <row r="2748" spans="1:3" x14ac:dyDescent="0.25">
      <c r="A2748">
        <v>40024173</v>
      </c>
      <c r="B2748" s="56">
        <v>8177.5338000000002</v>
      </c>
      <c r="C2748" t="s">
        <v>87</v>
      </c>
    </row>
    <row r="2749" spans="1:3" x14ac:dyDescent="0.25">
      <c r="A2749">
        <v>40015849</v>
      </c>
      <c r="B2749" s="56">
        <v>7530.7428000000009</v>
      </c>
      <c r="C2749" t="s">
        <v>87</v>
      </c>
    </row>
    <row r="2750" spans="1:3" x14ac:dyDescent="0.25">
      <c r="A2750">
        <v>40024221</v>
      </c>
      <c r="B2750" s="56">
        <v>14319.759599999999</v>
      </c>
      <c r="C2750" t="s">
        <v>87</v>
      </c>
    </row>
    <row r="2751" spans="1:3" x14ac:dyDescent="0.25">
      <c r="A2751">
        <v>40024199</v>
      </c>
      <c r="B2751" s="56">
        <v>19398.451799999999</v>
      </c>
      <c r="C2751" t="s">
        <v>87</v>
      </c>
    </row>
    <row r="2752" spans="1:3" x14ac:dyDescent="0.25">
      <c r="A2752">
        <v>40028589</v>
      </c>
      <c r="B2752" s="56">
        <v>7905.3030749999989</v>
      </c>
      <c r="C2752" t="s">
        <v>87</v>
      </c>
    </row>
    <row r="2753" spans="1:3" x14ac:dyDescent="0.25">
      <c r="A2753">
        <v>40015817</v>
      </c>
      <c r="B2753" s="56">
        <v>9764.2267200000006</v>
      </c>
      <c r="C2753" t="s">
        <v>87</v>
      </c>
    </row>
    <row r="2754" spans="1:3" x14ac:dyDescent="0.25">
      <c r="A2754">
        <v>40019977</v>
      </c>
      <c r="B2754" s="56">
        <v>12641.640589000001</v>
      </c>
      <c r="C2754" t="s">
        <v>87</v>
      </c>
    </row>
    <row r="2755" spans="1:3" x14ac:dyDescent="0.25">
      <c r="A2755">
        <v>40032683</v>
      </c>
      <c r="B2755" s="56">
        <v>8199.4027359999982</v>
      </c>
      <c r="C2755" t="s">
        <v>87</v>
      </c>
    </row>
    <row r="2756" spans="1:3" x14ac:dyDescent="0.25">
      <c r="A2756">
        <v>40025691</v>
      </c>
      <c r="B2756" s="56">
        <v>7886.3374289999983</v>
      </c>
      <c r="C2756" t="s">
        <v>87</v>
      </c>
    </row>
    <row r="2757" spans="1:3" x14ac:dyDescent="0.25">
      <c r="A2757">
        <v>40025701</v>
      </c>
      <c r="B2757" s="56">
        <v>27566.638851</v>
      </c>
      <c r="C2757" t="s">
        <v>87</v>
      </c>
    </row>
    <row r="2758" spans="1:3" x14ac:dyDescent="0.25">
      <c r="A2758">
        <v>40025715</v>
      </c>
      <c r="B2758" s="56">
        <v>22972.697289</v>
      </c>
      <c r="C2758" t="s">
        <v>87</v>
      </c>
    </row>
    <row r="2759" spans="1:3" x14ac:dyDescent="0.25">
      <c r="A2759">
        <v>40025723</v>
      </c>
      <c r="B2759" s="56">
        <v>20398.786478999999</v>
      </c>
      <c r="C2759" t="s">
        <v>87</v>
      </c>
    </row>
    <row r="2760" spans="1:3" x14ac:dyDescent="0.25">
      <c r="A2760">
        <v>40025739</v>
      </c>
      <c r="B2760" s="56">
        <v>25558.963931999999</v>
      </c>
      <c r="C2760" t="s">
        <v>82</v>
      </c>
    </row>
    <row r="2761" spans="1:3" x14ac:dyDescent="0.25">
      <c r="A2761">
        <v>40025739</v>
      </c>
      <c r="B2761" s="56">
        <v>25558.963931999999</v>
      </c>
      <c r="C2761" t="s">
        <v>82</v>
      </c>
    </row>
    <row r="2762" spans="1:3" x14ac:dyDescent="0.25">
      <c r="A2762">
        <v>40025747</v>
      </c>
      <c r="B2762" s="56">
        <v>11822.767062000001</v>
      </c>
      <c r="C2762" t="s">
        <v>87</v>
      </c>
    </row>
    <row r="2763" spans="1:3" x14ac:dyDescent="0.25">
      <c r="A2763">
        <v>40014313</v>
      </c>
      <c r="B2763" s="56">
        <v>5194.380854</v>
      </c>
      <c r="C2763" t="s">
        <v>87</v>
      </c>
    </row>
    <row r="2764" spans="1:3" x14ac:dyDescent="0.25">
      <c r="A2764">
        <v>40028627</v>
      </c>
      <c r="B2764" s="56">
        <v>5800.9747500000003</v>
      </c>
      <c r="C2764" t="s">
        <v>87</v>
      </c>
    </row>
    <row r="2765" spans="1:3" x14ac:dyDescent="0.25">
      <c r="A2765">
        <v>40028611</v>
      </c>
      <c r="B2765" s="56">
        <v>9514.8345749999989</v>
      </c>
      <c r="C2765" t="s">
        <v>87</v>
      </c>
    </row>
    <row r="2766" spans="1:3" x14ac:dyDescent="0.25">
      <c r="A2766">
        <v>40028587</v>
      </c>
      <c r="B2766" s="56">
        <v>13546.503675</v>
      </c>
      <c r="C2766" t="s">
        <v>87</v>
      </c>
    </row>
    <row r="2767" spans="1:3" x14ac:dyDescent="0.25">
      <c r="A2767">
        <v>40016249</v>
      </c>
      <c r="B2767" s="56">
        <v>8814.7033919999994</v>
      </c>
      <c r="C2767" t="s">
        <v>87</v>
      </c>
    </row>
    <row r="2768" spans="1:3" x14ac:dyDescent="0.25">
      <c r="A2768">
        <v>40016251</v>
      </c>
      <c r="B2768" s="56">
        <v>5654.9455200000002</v>
      </c>
      <c r="C2768" t="s">
        <v>87</v>
      </c>
    </row>
    <row r="2769" spans="1:3" x14ac:dyDescent="0.25">
      <c r="A2769">
        <v>40015883</v>
      </c>
      <c r="B2769" s="56">
        <v>8615.0797920000005</v>
      </c>
      <c r="C2769" t="s">
        <v>87</v>
      </c>
    </row>
    <row r="2770" spans="1:3" x14ac:dyDescent="0.25">
      <c r="A2770">
        <v>40015881</v>
      </c>
      <c r="B2770" s="56">
        <v>6532.5839040000001</v>
      </c>
      <c r="C2770" t="s">
        <v>87</v>
      </c>
    </row>
    <row r="2771" spans="1:3" x14ac:dyDescent="0.25">
      <c r="A2771">
        <v>40024905</v>
      </c>
      <c r="B2771" s="56">
        <v>19726.03584</v>
      </c>
      <c r="C2771" t="s">
        <v>87</v>
      </c>
    </row>
    <row r="2772" spans="1:3" x14ac:dyDescent="0.25">
      <c r="A2772">
        <v>40024905</v>
      </c>
      <c r="B2772" s="56">
        <v>19726.03584</v>
      </c>
      <c r="C2772" t="s">
        <v>87</v>
      </c>
    </row>
    <row r="2773" spans="1:3" x14ac:dyDescent="0.25">
      <c r="A2773">
        <v>40016253</v>
      </c>
      <c r="B2773" s="56">
        <v>8862.6437279999991</v>
      </c>
      <c r="C2773" t="s">
        <v>87</v>
      </c>
    </row>
    <row r="2774" spans="1:3" x14ac:dyDescent="0.25">
      <c r="A2774">
        <v>40016257</v>
      </c>
      <c r="B2774" s="56">
        <v>11083.5828</v>
      </c>
      <c r="C2774" t="s">
        <v>87</v>
      </c>
    </row>
    <row r="2775" spans="1:3" x14ac:dyDescent="0.25">
      <c r="A2775">
        <v>40016757</v>
      </c>
      <c r="B2775" s="56">
        <v>14258.277936</v>
      </c>
      <c r="C2775" t="s">
        <v>87</v>
      </c>
    </row>
    <row r="2776" spans="1:3" x14ac:dyDescent="0.25">
      <c r="A2776">
        <v>40023731</v>
      </c>
      <c r="B2776" s="56">
        <v>45717.360857</v>
      </c>
      <c r="C2776" t="s">
        <v>85</v>
      </c>
    </row>
    <row r="2777" spans="1:3" x14ac:dyDescent="0.25">
      <c r="A2777">
        <v>40015915</v>
      </c>
      <c r="B2777" s="56">
        <v>6675.627888</v>
      </c>
      <c r="C2777" t="s">
        <v>87</v>
      </c>
    </row>
    <row r="2778" spans="1:3" x14ac:dyDescent="0.25">
      <c r="A2778">
        <v>40015927</v>
      </c>
      <c r="B2778" s="56">
        <v>8168.0149439999996</v>
      </c>
      <c r="C2778" t="s">
        <v>87</v>
      </c>
    </row>
    <row r="2779" spans="1:3" x14ac:dyDescent="0.25">
      <c r="A2779">
        <v>40015927</v>
      </c>
      <c r="B2779" s="56">
        <v>8168.0149439999996</v>
      </c>
      <c r="C2779" t="s">
        <v>87</v>
      </c>
    </row>
    <row r="2780" spans="1:3" x14ac:dyDescent="0.25">
      <c r="A2780">
        <v>40019579</v>
      </c>
      <c r="B2780" s="56">
        <v>9211.9691899999998</v>
      </c>
      <c r="C2780" t="s">
        <v>87</v>
      </c>
    </row>
    <row r="2781" spans="1:3" x14ac:dyDescent="0.25">
      <c r="A2781">
        <v>40015479</v>
      </c>
      <c r="B2781" s="56">
        <v>11191.844735999999</v>
      </c>
      <c r="C2781" t="s">
        <v>87</v>
      </c>
    </row>
    <row r="2782" spans="1:3" x14ac:dyDescent="0.25">
      <c r="A2782">
        <v>40024949</v>
      </c>
      <c r="B2782" s="56">
        <v>20116.474559999999</v>
      </c>
      <c r="C2782" t="s">
        <v>87</v>
      </c>
    </row>
    <row r="2783" spans="1:3" x14ac:dyDescent="0.25">
      <c r="A2783">
        <v>40024949</v>
      </c>
      <c r="B2783" s="56">
        <v>20116.474559999999</v>
      </c>
      <c r="C2783" t="s">
        <v>87</v>
      </c>
    </row>
    <row r="2784" spans="1:3" x14ac:dyDescent="0.25">
      <c r="A2784">
        <v>40024977</v>
      </c>
      <c r="B2784" s="56">
        <v>13150.368</v>
      </c>
      <c r="C2784" t="s">
        <v>87</v>
      </c>
    </row>
    <row r="2785" spans="1:3" x14ac:dyDescent="0.25">
      <c r="A2785">
        <v>40019715</v>
      </c>
      <c r="B2785" s="56">
        <v>21495.386438000001</v>
      </c>
      <c r="C2785" t="s">
        <v>87</v>
      </c>
    </row>
    <row r="2786" spans="1:3" x14ac:dyDescent="0.25">
      <c r="A2786">
        <v>40015419</v>
      </c>
      <c r="B2786" s="56">
        <v>8596.1142720000007</v>
      </c>
      <c r="C2786" t="s">
        <v>87</v>
      </c>
    </row>
    <row r="2787" spans="1:3" x14ac:dyDescent="0.25">
      <c r="A2787">
        <v>40016261</v>
      </c>
      <c r="B2787" s="56">
        <v>7663.6956959999998</v>
      </c>
      <c r="C2787" t="s">
        <v>87</v>
      </c>
    </row>
    <row r="2788" spans="1:3" x14ac:dyDescent="0.25">
      <c r="A2788">
        <v>40016263</v>
      </c>
      <c r="B2788" s="56">
        <v>10427.518943999999</v>
      </c>
      <c r="C2788" t="s">
        <v>87</v>
      </c>
    </row>
    <row r="2789" spans="1:3" x14ac:dyDescent="0.25">
      <c r="A2789">
        <v>40024981</v>
      </c>
      <c r="B2789" s="56">
        <v>1832.50368</v>
      </c>
      <c r="C2789" t="s">
        <v>87</v>
      </c>
    </row>
    <row r="2790" spans="1:3" x14ac:dyDescent="0.25">
      <c r="A2790">
        <v>40019911</v>
      </c>
      <c r="B2790" s="56">
        <v>12916.452853999999</v>
      </c>
      <c r="C2790" t="s">
        <v>87</v>
      </c>
    </row>
    <row r="2791" spans="1:3" x14ac:dyDescent="0.25">
      <c r="A2791">
        <v>40016183</v>
      </c>
      <c r="B2791" s="56">
        <v>6646.0017959999996</v>
      </c>
      <c r="C2791" t="s">
        <v>87</v>
      </c>
    </row>
    <row r="2792" spans="1:3" x14ac:dyDescent="0.25">
      <c r="A2792">
        <v>40016171</v>
      </c>
      <c r="B2792" s="56">
        <v>4793.8291200000003</v>
      </c>
      <c r="C2792" t="s">
        <v>87</v>
      </c>
    </row>
    <row r="2793" spans="1:3" x14ac:dyDescent="0.25">
      <c r="A2793">
        <v>40015957</v>
      </c>
      <c r="B2793" s="56">
        <v>9432.1205280000013</v>
      </c>
      <c r="C2793" t="s">
        <v>87</v>
      </c>
    </row>
    <row r="2794" spans="1:3" x14ac:dyDescent="0.25">
      <c r="A2794">
        <v>40016513</v>
      </c>
      <c r="B2794" s="56">
        <v>7259.1626880000003</v>
      </c>
      <c r="C2794" t="s">
        <v>87</v>
      </c>
    </row>
    <row r="2795" spans="1:3" x14ac:dyDescent="0.25">
      <c r="A2795">
        <v>40023735</v>
      </c>
      <c r="B2795" s="56">
        <v>9243.7965129999993</v>
      </c>
      <c r="C2795" t="s">
        <v>87</v>
      </c>
    </row>
    <row r="2796" spans="1:3" x14ac:dyDescent="0.25">
      <c r="A2796">
        <v>40023755</v>
      </c>
      <c r="B2796" s="56">
        <v>13484.264751999999</v>
      </c>
      <c r="C2796" t="s">
        <v>87</v>
      </c>
    </row>
    <row r="2797" spans="1:3" x14ac:dyDescent="0.25">
      <c r="A2797">
        <v>40023755</v>
      </c>
      <c r="B2797" s="56">
        <v>13484.264751999999</v>
      </c>
      <c r="C2797" t="s">
        <v>87</v>
      </c>
    </row>
    <row r="2798" spans="1:3" x14ac:dyDescent="0.25">
      <c r="A2798">
        <v>40023767</v>
      </c>
      <c r="B2798" s="56">
        <v>14461.373100999999</v>
      </c>
      <c r="C2798" t="s">
        <v>87</v>
      </c>
    </row>
    <row r="2799" spans="1:3" x14ac:dyDescent="0.25">
      <c r="A2799">
        <v>40023783</v>
      </c>
      <c r="B2799" s="56">
        <v>1799.377405</v>
      </c>
      <c r="C2799" t="s">
        <v>87</v>
      </c>
    </row>
    <row r="2800" spans="1:3" x14ac:dyDescent="0.25">
      <c r="A2800">
        <v>40023807</v>
      </c>
      <c r="B2800" s="56">
        <v>18997.323855999999</v>
      </c>
      <c r="C2800" t="s">
        <v>87</v>
      </c>
    </row>
    <row r="2801" spans="1:3" x14ac:dyDescent="0.25">
      <c r="A2801">
        <v>40028857</v>
      </c>
      <c r="B2801" s="56">
        <v>27537.146475000001</v>
      </c>
      <c r="C2801" t="s">
        <v>85</v>
      </c>
    </row>
    <row r="2802" spans="1:3" x14ac:dyDescent="0.25">
      <c r="A2802">
        <v>40028861</v>
      </c>
      <c r="B2802" s="56">
        <v>19100.88075</v>
      </c>
      <c r="C2802" t="s">
        <v>82</v>
      </c>
    </row>
    <row r="2803" spans="1:3" x14ac:dyDescent="0.25">
      <c r="A2803">
        <v>40028875</v>
      </c>
      <c r="B2803" s="56">
        <v>9685.0035749999988</v>
      </c>
      <c r="C2803" t="s">
        <v>87</v>
      </c>
    </row>
    <row r="2804" spans="1:3" x14ac:dyDescent="0.25">
      <c r="A2804">
        <v>40016243</v>
      </c>
      <c r="B2804" s="56">
        <v>11438.805456</v>
      </c>
      <c r="C2804" t="s">
        <v>87</v>
      </c>
    </row>
    <row r="2805" spans="1:3" x14ac:dyDescent="0.25">
      <c r="A2805">
        <v>40016243</v>
      </c>
      <c r="B2805" s="56">
        <v>11438.805456</v>
      </c>
      <c r="C2805" t="s">
        <v>87</v>
      </c>
    </row>
    <row r="2806" spans="1:3" x14ac:dyDescent="0.25">
      <c r="A2806">
        <v>40015977</v>
      </c>
      <c r="B2806" s="56">
        <v>6865.4671200000003</v>
      </c>
      <c r="C2806" t="s">
        <v>87</v>
      </c>
    </row>
    <row r="2807" spans="1:3" x14ac:dyDescent="0.25">
      <c r="A2807">
        <v>40015983</v>
      </c>
      <c r="B2807" s="56">
        <v>6440.7314880000004</v>
      </c>
      <c r="C2807" t="s">
        <v>87</v>
      </c>
    </row>
    <row r="2808" spans="1:3" x14ac:dyDescent="0.25">
      <c r="A2808">
        <v>40019773</v>
      </c>
      <c r="B2808" s="56">
        <v>12910.024018</v>
      </c>
      <c r="C2808" t="s">
        <v>87</v>
      </c>
    </row>
    <row r="2809" spans="1:3" x14ac:dyDescent="0.25">
      <c r="A2809">
        <v>40016273</v>
      </c>
      <c r="B2809" s="56">
        <v>12020.81688</v>
      </c>
      <c r="C2809" t="s">
        <v>87</v>
      </c>
    </row>
    <row r="2810" spans="1:3" x14ac:dyDescent="0.25">
      <c r="A2810">
        <v>40031763</v>
      </c>
      <c r="B2810" s="56">
        <v>31827.845925000001</v>
      </c>
      <c r="C2810" t="s">
        <v>87</v>
      </c>
    </row>
    <row r="2811" spans="1:3" x14ac:dyDescent="0.25">
      <c r="A2811">
        <v>40028893</v>
      </c>
      <c r="B2811" s="56">
        <v>15237.454949999999</v>
      </c>
      <c r="C2811" t="s">
        <v>87</v>
      </c>
    </row>
    <row r="2812" spans="1:3" x14ac:dyDescent="0.25">
      <c r="A2812">
        <v>40023423</v>
      </c>
      <c r="B2812" s="56">
        <v>8566.2194189999991</v>
      </c>
      <c r="C2812" t="s">
        <v>87</v>
      </c>
    </row>
    <row r="2813" spans="1:3" x14ac:dyDescent="0.25">
      <c r="A2813">
        <v>40023391</v>
      </c>
      <c r="B2813" s="56">
        <v>21257.924750999999</v>
      </c>
      <c r="C2813" t="s">
        <v>85</v>
      </c>
    </row>
    <row r="2814" spans="1:3" x14ac:dyDescent="0.25">
      <c r="A2814">
        <v>40028685</v>
      </c>
      <c r="B2814" s="56">
        <v>10041.091050000001</v>
      </c>
      <c r="C2814" t="s">
        <v>87</v>
      </c>
    </row>
    <row r="2815" spans="1:3" x14ac:dyDescent="0.25">
      <c r="A2815">
        <v>40028665</v>
      </c>
      <c r="B2815" s="56">
        <v>8680.1909999999989</v>
      </c>
      <c r="C2815" t="s">
        <v>87</v>
      </c>
    </row>
    <row r="2816" spans="1:3" x14ac:dyDescent="0.25">
      <c r="A2816">
        <v>40016223</v>
      </c>
      <c r="B2816" s="56">
        <v>7054.0999199999997</v>
      </c>
      <c r="C2816" t="s">
        <v>87</v>
      </c>
    </row>
    <row r="2817" spans="1:3" x14ac:dyDescent="0.25">
      <c r="A2817">
        <v>40016227</v>
      </c>
      <c r="B2817" s="56">
        <v>7040.8393919999999</v>
      </c>
      <c r="C2817" t="s">
        <v>87</v>
      </c>
    </row>
    <row r="2818" spans="1:3" x14ac:dyDescent="0.25">
      <c r="A2818">
        <v>40015483</v>
      </c>
      <c r="B2818" s="56">
        <v>15543.128016000001</v>
      </c>
      <c r="C2818" t="s">
        <v>87</v>
      </c>
    </row>
    <row r="2819" spans="1:3" x14ac:dyDescent="0.25">
      <c r="A2819">
        <v>40015483</v>
      </c>
      <c r="B2819" s="56">
        <v>15543.128016000001</v>
      </c>
      <c r="C2819" t="s">
        <v>87</v>
      </c>
    </row>
    <row r="2820" spans="1:3" x14ac:dyDescent="0.25">
      <c r="A2820">
        <v>40015437</v>
      </c>
      <c r="B2820" s="56">
        <v>8445.0342239999991</v>
      </c>
      <c r="C2820" t="s">
        <v>87</v>
      </c>
    </row>
    <row r="2821" spans="1:3" x14ac:dyDescent="0.25">
      <c r="A2821">
        <v>40028721</v>
      </c>
      <c r="B2821" s="56">
        <v>7403.5796250000003</v>
      </c>
      <c r="C2821" t="s">
        <v>87</v>
      </c>
    </row>
    <row r="2822" spans="1:3" x14ac:dyDescent="0.25">
      <c r="A2822">
        <v>40016275</v>
      </c>
      <c r="B2822" s="56">
        <v>10692.647712</v>
      </c>
      <c r="C2822" t="s">
        <v>87</v>
      </c>
    </row>
    <row r="2823" spans="1:3" x14ac:dyDescent="0.25">
      <c r="A2823">
        <v>40016271</v>
      </c>
      <c r="B2823" s="56">
        <v>10547.620272</v>
      </c>
      <c r="C2823" t="s">
        <v>87</v>
      </c>
    </row>
    <row r="2824" spans="1:3" x14ac:dyDescent="0.25">
      <c r="A2824">
        <v>40016265</v>
      </c>
      <c r="B2824" s="56">
        <v>11481.112368</v>
      </c>
      <c r="C2824" t="s">
        <v>87</v>
      </c>
    </row>
    <row r="2825" spans="1:3" x14ac:dyDescent="0.25">
      <c r="A2825">
        <v>40016147</v>
      </c>
      <c r="B2825" s="56">
        <v>8845.7434560000002</v>
      </c>
      <c r="C2825" t="s">
        <v>87</v>
      </c>
    </row>
    <row r="2826" spans="1:3" x14ac:dyDescent="0.25">
      <c r="A2826">
        <v>40016147</v>
      </c>
      <c r="B2826" s="56">
        <v>8845.7434560000002</v>
      </c>
      <c r="C2826" t="s">
        <v>87</v>
      </c>
    </row>
    <row r="2827" spans="1:3" x14ac:dyDescent="0.25">
      <c r="A2827">
        <v>40015497</v>
      </c>
      <c r="B2827" s="56">
        <v>12362.727887999999</v>
      </c>
      <c r="C2827" t="s">
        <v>87</v>
      </c>
    </row>
    <row r="2828" spans="1:3" x14ac:dyDescent="0.25">
      <c r="A2828">
        <v>40032691</v>
      </c>
      <c r="B2828" s="56">
        <v>7357.4435169999997</v>
      </c>
      <c r="C2828" t="s">
        <v>87</v>
      </c>
    </row>
    <row r="2829" spans="1:3" x14ac:dyDescent="0.25">
      <c r="A2829">
        <v>40024911</v>
      </c>
      <c r="B2829" s="56">
        <v>20004.516</v>
      </c>
      <c r="C2829" t="s">
        <v>87</v>
      </c>
    </row>
    <row r="2830" spans="1:3" x14ac:dyDescent="0.25">
      <c r="A2830">
        <v>40024943</v>
      </c>
      <c r="B2830" s="56">
        <v>16921.517759999999</v>
      </c>
      <c r="C2830" t="s">
        <v>87</v>
      </c>
    </row>
    <row r="2831" spans="1:3" x14ac:dyDescent="0.25">
      <c r="A2831">
        <v>40016003</v>
      </c>
      <c r="B2831" s="56">
        <v>7342.283808000001</v>
      </c>
      <c r="C2831" t="s">
        <v>82</v>
      </c>
    </row>
    <row r="2832" spans="1:3" x14ac:dyDescent="0.25">
      <c r="A2832">
        <v>40015769</v>
      </c>
      <c r="B2832" s="56">
        <v>7638.892272</v>
      </c>
      <c r="C2832" t="s">
        <v>87</v>
      </c>
    </row>
    <row r="2833" spans="1:3" x14ac:dyDescent="0.25">
      <c r="A2833">
        <v>40016783</v>
      </c>
      <c r="B2833" s="56">
        <v>24264.21024</v>
      </c>
      <c r="C2833" t="s">
        <v>87</v>
      </c>
    </row>
    <row r="2834" spans="1:3" x14ac:dyDescent="0.25">
      <c r="A2834">
        <v>40016783</v>
      </c>
      <c r="B2834" s="56">
        <v>24264.21024</v>
      </c>
      <c r="C2834" t="s">
        <v>87</v>
      </c>
    </row>
    <row r="2835" spans="1:3" x14ac:dyDescent="0.25">
      <c r="A2835">
        <v>40016089</v>
      </c>
      <c r="B2835" s="56">
        <v>7495.0303679999997</v>
      </c>
      <c r="C2835" t="s">
        <v>87</v>
      </c>
    </row>
    <row r="2836" spans="1:3" x14ac:dyDescent="0.25">
      <c r="A2836">
        <v>40016035</v>
      </c>
      <c r="B2836" s="56">
        <v>5119.6782240000002</v>
      </c>
      <c r="C2836" t="s">
        <v>87</v>
      </c>
    </row>
    <row r="2837" spans="1:3" x14ac:dyDescent="0.25">
      <c r="A2837">
        <v>40028013</v>
      </c>
      <c r="B2837" s="56">
        <v>11236.591304</v>
      </c>
      <c r="C2837" t="s">
        <v>87</v>
      </c>
    </row>
    <row r="2838" spans="1:3" x14ac:dyDescent="0.25">
      <c r="A2838">
        <v>40028193</v>
      </c>
      <c r="B2838" s="56">
        <v>18775.004086000001</v>
      </c>
      <c r="C2838" t="s">
        <v>87</v>
      </c>
    </row>
    <row r="2839" spans="1:3" x14ac:dyDescent="0.25">
      <c r="A2839">
        <v>40016285</v>
      </c>
      <c r="B2839" s="56">
        <v>7142.07744</v>
      </c>
      <c r="C2839" t="s">
        <v>87</v>
      </c>
    </row>
    <row r="2840" spans="1:3" x14ac:dyDescent="0.25">
      <c r="A2840">
        <v>40028729</v>
      </c>
      <c r="B2840" s="56">
        <v>7792.7183999999997</v>
      </c>
      <c r="C2840" t="s">
        <v>87</v>
      </c>
    </row>
    <row r="2841" spans="1:3" x14ac:dyDescent="0.25">
      <c r="A2841">
        <v>40020077</v>
      </c>
      <c r="B2841" s="56">
        <v>24264.638900999998</v>
      </c>
      <c r="C2841" t="s">
        <v>82</v>
      </c>
    </row>
    <row r="2842" spans="1:3" x14ac:dyDescent="0.25">
      <c r="A2842">
        <v>40024923</v>
      </c>
      <c r="B2842" s="56">
        <v>27435.524720000001</v>
      </c>
      <c r="C2842" t="s">
        <v>87</v>
      </c>
    </row>
    <row r="2843" spans="1:3" x14ac:dyDescent="0.25">
      <c r="A2843">
        <v>40024923</v>
      </c>
      <c r="B2843" s="56">
        <v>27435.524720000001</v>
      </c>
      <c r="C2843" t="s">
        <v>87</v>
      </c>
    </row>
    <row r="2844" spans="1:3" x14ac:dyDescent="0.25">
      <c r="A2844">
        <v>40024993</v>
      </c>
      <c r="B2844" s="56">
        <v>15866.252640000001</v>
      </c>
      <c r="C2844" t="s">
        <v>84</v>
      </c>
    </row>
    <row r="2845" spans="1:3" x14ac:dyDescent="0.25">
      <c r="A2845">
        <v>40024993</v>
      </c>
      <c r="B2845" s="56">
        <v>15866.252640000001</v>
      </c>
      <c r="C2845" t="s">
        <v>84</v>
      </c>
    </row>
    <row r="2846" spans="1:3" x14ac:dyDescent="0.25">
      <c r="A2846">
        <v>40015481</v>
      </c>
      <c r="B2846" s="56">
        <v>13201.883136</v>
      </c>
      <c r="C2846" t="s">
        <v>87</v>
      </c>
    </row>
    <row r="2847" spans="1:3" x14ac:dyDescent="0.25">
      <c r="A2847">
        <v>40023519</v>
      </c>
      <c r="B2847" s="56">
        <v>9726.8158479999984</v>
      </c>
      <c r="C2847" t="s">
        <v>87</v>
      </c>
    </row>
    <row r="2848" spans="1:3" x14ac:dyDescent="0.25">
      <c r="A2848">
        <v>40015511</v>
      </c>
      <c r="B2848" s="56">
        <v>15418.35432</v>
      </c>
      <c r="C2848" t="s">
        <v>82</v>
      </c>
    </row>
    <row r="2849" spans="1:3" x14ac:dyDescent="0.25">
      <c r="A2849">
        <v>40016049</v>
      </c>
      <c r="B2849" s="56">
        <v>7338.6440639999992</v>
      </c>
      <c r="C2849" t="s">
        <v>87</v>
      </c>
    </row>
    <row r="2850" spans="1:3" x14ac:dyDescent="0.25">
      <c r="A2850">
        <v>40018545</v>
      </c>
      <c r="B2850" s="56">
        <v>16284.15076</v>
      </c>
      <c r="C2850" t="s">
        <v>87</v>
      </c>
    </row>
    <row r="2851" spans="1:3" x14ac:dyDescent="0.25">
      <c r="A2851">
        <v>40028741</v>
      </c>
      <c r="B2851" s="56">
        <v>8021.0219249999991</v>
      </c>
      <c r="C2851" t="s">
        <v>87</v>
      </c>
    </row>
    <row r="2852" spans="1:3" x14ac:dyDescent="0.25">
      <c r="A2852">
        <v>40028943</v>
      </c>
      <c r="B2852" s="56">
        <v>18981.3105</v>
      </c>
      <c r="C2852" t="s">
        <v>87</v>
      </c>
    </row>
    <row r="2853" spans="1:3" x14ac:dyDescent="0.25">
      <c r="A2853">
        <v>40028943</v>
      </c>
      <c r="B2853" s="56">
        <v>18981.3105</v>
      </c>
      <c r="C2853" t="s">
        <v>87</v>
      </c>
    </row>
    <row r="2854" spans="1:3" x14ac:dyDescent="0.25">
      <c r="A2854">
        <v>41771227</v>
      </c>
      <c r="B2854" s="56">
        <v>45553.386524999987</v>
      </c>
      <c r="C2854" t="s">
        <v>84</v>
      </c>
    </row>
    <row r="2855" spans="1:3" x14ac:dyDescent="0.25">
      <c r="A2855">
        <v>40024927</v>
      </c>
      <c r="B2855" s="56">
        <v>23689.774079999999</v>
      </c>
      <c r="C2855" t="s">
        <v>87</v>
      </c>
    </row>
    <row r="2856" spans="1:3" x14ac:dyDescent="0.25">
      <c r="A2856">
        <v>40025079</v>
      </c>
      <c r="B2856" s="56">
        <v>14456.625120000001</v>
      </c>
      <c r="C2856" t="s">
        <v>87</v>
      </c>
    </row>
    <row r="2857" spans="1:3" x14ac:dyDescent="0.25">
      <c r="A2857">
        <v>40025061</v>
      </c>
      <c r="B2857" s="56">
        <v>8263.7251199999992</v>
      </c>
      <c r="C2857" t="s">
        <v>87</v>
      </c>
    </row>
    <row r="2858" spans="1:3" x14ac:dyDescent="0.25">
      <c r="A2858">
        <v>40016565</v>
      </c>
      <c r="B2858" s="56">
        <v>10830.988656</v>
      </c>
      <c r="C2858" t="s">
        <v>87</v>
      </c>
    </row>
    <row r="2859" spans="1:3" x14ac:dyDescent="0.25">
      <c r="A2859">
        <v>40028773</v>
      </c>
      <c r="B2859" s="56">
        <v>4555.6461749999999</v>
      </c>
      <c r="C2859" t="s">
        <v>87</v>
      </c>
    </row>
    <row r="2860" spans="1:3" x14ac:dyDescent="0.25">
      <c r="A2860">
        <v>40024937</v>
      </c>
      <c r="B2860" s="56">
        <v>17297.189279999999</v>
      </c>
      <c r="C2860" t="s">
        <v>87</v>
      </c>
    </row>
    <row r="2861" spans="1:3" x14ac:dyDescent="0.25">
      <c r="A2861">
        <v>40016087</v>
      </c>
      <c r="B2861" s="56">
        <v>6072.74928</v>
      </c>
      <c r="C2861" t="s">
        <v>87</v>
      </c>
    </row>
    <row r="2862" spans="1:3" x14ac:dyDescent="0.25">
      <c r="A2862">
        <v>40028803</v>
      </c>
      <c r="B2862" s="56">
        <v>7151.3423999999986</v>
      </c>
      <c r="C2862" t="s">
        <v>87</v>
      </c>
    </row>
    <row r="2863" spans="1:3" x14ac:dyDescent="0.25">
      <c r="A2863">
        <v>40016097</v>
      </c>
      <c r="B2863" s="56">
        <v>6836.0833439999997</v>
      </c>
      <c r="C2863" t="s">
        <v>87</v>
      </c>
    </row>
    <row r="2864" spans="1:3" x14ac:dyDescent="0.25">
      <c r="A2864">
        <v>40019559</v>
      </c>
      <c r="B2864" s="56">
        <v>11368.311344</v>
      </c>
      <c r="C2864" t="s">
        <v>87</v>
      </c>
    </row>
    <row r="2865" spans="1:3" x14ac:dyDescent="0.25">
      <c r="A2865">
        <v>40023517</v>
      </c>
      <c r="B2865" s="56">
        <v>18385.437818999999</v>
      </c>
      <c r="C2865" t="s">
        <v>87</v>
      </c>
    </row>
    <row r="2866" spans="1:3" x14ac:dyDescent="0.25">
      <c r="A2866">
        <v>40015677</v>
      </c>
      <c r="B2866" s="56">
        <v>9669.5933760000007</v>
      </c>
      <c r="C2866" t="s">
        <v>87</v>
      </c>
    </row>
    <row r="2867" spans="1:3" x14ac:dyDescent="0.25">
      <c r="A2867">
        <v>40029013</v>
      </c>
      <c r="B2867" s="56">
        <v>9882.2502749999985</v>
      </c>
      <c r="C2867" t="s">
        <v>87</v>
      </c>
    </row>
    <row r="2868" spans="1:3" x14ac:dyDescent="0.25">
      <c r="A2868">
        <v>40018531</v>
      </c>
      <c r="B2868" s="56">
        <v>20454.659088</v>
      </c>
      <c r="C2868" t="s">
        <v>87</v>
      </c>
    </row>
    <row r="2869" spans="1:3" x14ac:dyDescent="0.25">
      <c r="A2869">
        <v>40018305</v>
      </c>
      <c r="B2869" s="56">
        <v>18979.005394</v>
      </c>
      <c r="C2869" t="s">
        <v>87</v>
      </c>
    </row>
    <row r="2870" spans="1:3" x14ac:dyDescent="0.25">
      <c r="A2870">
        <v>40018307</v>
      </c>
      <c r="B2870" s="56">
        <v>18099.617772000001</v>
      </c>
      <c r="C2870" t="s">
        <v>87</v>
      </c>
    </row>
    <row r="2871" spans="1:3" x14ac:dyDescent="0.25">
      <c r="A2871">
        <v>40018309</v>
      </c>
      <c r="B2871" s="56">
        <v>13067.407701</v>
      </c>
      <c r="C2871" t="s">
        <v>87</v>
      </c>
    </row>
    <row r="2872" spans="1:3" x14ac:dyDescent="0.25">
      <c r="A2872">
        <v>40018567</v>
      </c>
      <c r="B2872" s="56">
        <v>21353.953136</v>
      </c>
      <c r="C2872" t="s">
        <v>87</v>
      </c>
    </row>
    <row r="2873" spans="1:3" x14ac:dyDescent="0.25">
      <c r="A2873">
        <v>40015529</v>
      </c>
      <c r="B2873" s="56">
        <v>7676.5574880000004</v>
      </c>
      <c r="C2873" t="s">
        <v>87</v>
      </c>
    </row>
    <row r="2874" spans="1:3" x14ac:dyDescent="0.25">
      <c r="A2874">
        <v>40018317</v>
      </c>
      <c r="B2874" s="56">
        <v>0</v>
      </c>
      <c r="C2874" t="s">
        <v>83</v>
      </c>
    </row>
    <row r="2875" spans="1:3" x14ac:dyDescent="0.25">
      <c r="A2875">
        <v>40018491</v>
      </c>
      <c r="B2875" s="56">
        <v>22631.893007999999</v>
      </c>
      <c r="C2875" t="s">
        <v>87</v>
      </c>
    </row>
    <row r="2876" spans="1:3" x14ac:dyDescent="0.25">
      <c r="A2876">
        <v>40019937</v>
      </c>
      <c r="B2876" s="56">
        <v>9961.0514280000007</v>
      </c>
      <c r="C2876" t="s">
        <v>87</v>
      </c>
    </row>
    <row r="2877" spans="1:3" x14ac:dyDescent="0.25">
      <c r="A2877">
        <v>40018529</v>
      </c>
      <c r="B2877" s="56">
        <v>13604.504176</v>
      </c>
      <c r="C2877" t="s">
        <v>87</v>
      </c>
    </row>
    <row r="2878" spans="1:3" x14ac:dyDescent="0.25">
      <c r="A2878">
        <v>40018555</v>
      </c>
      <c r="B2878" s="56">
        <v>11388.500536</v>
      </c>
      <c r="C2878" t="s">
        <v>87</v>
      </c>
    </row>
    <row r="2879" spans="1:3" x14ac:dyDescent="0.25">
      <c r="A2879">
        <v>40029011</v>
      </c>
      <c r="B2879" s="56">
        <v>8871.5820000000003</v>
      </c>
      <c r="C2879" t="s">
        <v>87</v>
      </c>
    </row>
    <row r="2880" spans="1:3" x14ac:dyDescent="0.25">
      <c r="A2880">
        <v>40015705</v>
      </c>
      <c r="B2880" s="56">
        <v>7492.5546199999999</v>
      </c>
      <c r="C2880" t="s">
        <v>87</v>
      </c>
    </row>
    <row r="2881" spans="1:3" x14ac:dyDescent="0.25">
      <c r="A2881">
        <v>40019941</v>
      </c>
      <c r="B2881" s="56">
        <v>10777.237201</v>
      </c>
      <c r="C2881" t="s">
        <v>87</v>
      </c>
    </row>
    <row r="2882" spans="1:3" x14ac:dyDescent="0.25">
      <c r="A2882">
        <v>40019941</v>
      </c>
      <c r="B2882" s="56">
        <v>10777.237201</v>
      </c>
      <c r="C2882" t="s">
        <v>87</v>
      </c>
    </row>
    <row r="2883" spans="1:3" x14ac:dyDescent="0.25">
      <c r="A2883">
        <v>41778171</v>
      </c>
      <c r="B2883" s="56">
        <v>10107.011474999999</v>
      </c>
      <c r="C2883" t="s">
        <v>87</v>
      </c>
    </row>
    <row r="2884" spans="1:3" x14ac:dyDescent="0.25">
      <c r="A2884">
        <v>40028957</v>
      </c>
      <c r="B2884" s="56">
        <v>18304.711875000001</v>
      </c>
      <c r="C2884" t="s">
        <v>87</v>
      </c>
    </row>
    <row r="2885" spans="1:3" x14ac:dyDescent="0.25">
      <c r="A2885">
        <v>40029001</v>
      </c>
      <c r="B2885" s="56">
        <v>10151.583000000001</v>
      </c>
      <c r="C2885" t="s">
        <v>87</v>
      </c>
    </row>
    <row r="2886" spans="1:3" x14ac:dyDescent="0.25">
      <c r="A2886">
        <v>40014325</v>
      </c>
      <c r="B2886" s="56">
        <v>8471.1656180000009</v>
      </c>
      <c r="C2886" t="s">
        <v>87</v>
      </c>
    </row>
    <row r="2887" spans="1:3" x14ac:dyDescent="0.25">
      <c r="A2887">
        <v>40032637</v>
      </c>
      <c r="B2887" s="56">
        <v>8480.6184039999989</v>
      </c>
      <c r="C2887" t="s">
        <v>87</v>
      </c>
    </row>
    <row r="2888" spans="1:3" x14ac:dyDescent="0.25">
      <c r="A2888">
        <v>40029027</v>
      </c>
      <c r="B2888" s="56">
        <v>12278.056875</v>
      </c>
      <c r="C2888" t="s">
        <v>87</v>
      </c>
    </row>
    <row r="2889" spans="1:3" x14ac:dyDescent="0.25">
      <c r="A2889">
        <v>40028973</v>
      </c>
      <c r="B2889" s="56">
        <v>2051.1947249999998</v>
      </c>
      <c r="C2889" t="s">
        <v>82</v>
      </c>
    </row>
    <row r="2890" spans="1:3" x14ac:dyDescent="0.25">
      <c r="A2890">
        <v>40028965</v>
      </c>
      <c r="B2890" s="56">
        <v>13283.910900000001</v>
      </c>
      <c r="C2890" t="s">
        <v>87</v>
      </c>
    </row>
    <row r="2891" spans="1:3" x14ac:dyDescent="0.25">
      <c r="A2891">
        <v>40016715</v>
      </c>
      <c r="B2891" s="56">
        <v>11926.39824</v>
      </c>
      <c r="C2891" t="s">
        <v>87</v>
      </c>
    </row>
    <row r="2892" spans="1:3" x14ac:dyDescent="0.25">
      <c r="A2892">
        <v>40028061</v>
      </c>
      <c r="B2892" s="56">
        <v>8320.8674119999996</v>
      </c>
      <c r="C2892" t="s">
        <v>87</v>
      </c>
    </row>
    <row r="2893" spans="1:3" x14ac:dyDescent="0.25">
      <c r="A2893">
        <v>40014531</v>
      </c>
      <c r="B2893" s="56">
        <v>24176.246417999999</v>
      </c>
      <c r="C2893" t="s">
        <v>85</v>
      </c>
    </row>
    <row r="2894" spans="1:3" x14ac:dyDescent="0.25">
      <c r="A2894">
        <v>40029003</v>
      </c>
      <c r="B2894" s="56">
        <v>11541.741900000001</v>
      </c>
      <c r="C2894" t="s">
        <v>87</v>
      </c>
    </row>
    <row r="2895" spans="1:3" x14ac:dyDescent="0.25">
      <c r="A2895">
        <v>40029005</v>
      </c>
      <c r="B2895" s="56">
        <v>7821.8789999999999</v>
      </c>
      <c r="C2895" t="s">
        <v>87</v>
      </c>
    </row>
    <row r="2896" spans="1:3" x14ac:dyDescent="0.25">
      <c r="A2896">
        <v>40016571</v>
      </c>
      <c r="B2896" s="56">
        <v>7028.4683519999999</v>
      </c>
      <c r="C2896" t="s">
        <v>87</v>
      </c>
    </row>
    <row r="2897" spans="1:3" x14ac:dyDescent="0.25">
      <c r="A2897">
        <v>40028925</v>
      </c>
      <c r="B2897" s="56">
        <v>9892.0064999999995</v>
      </c>
      <c r="C2897" t="s">
        <v>87</v>
      </c>
    </row>
    <row r="2898" spans="1:3" x14ac:dyDescent="0.25">
      <c r="A2898">
        <v>40028929</v>
      </c>
      <c r="B2898" s="56">
        <v>9601.8304360000002</v>
      </c>
      <c r="C2898" t="s">
        <v>87</v>
      </c>
    </row>
    <row r="2899" spans="1:3" x14ac:dyDescent="0.25">
      <c r="A2899">
        <v>40028933</v>
      </c>
      <c r="B2899" s="56">
        <v>9453.0844499999985</v>
      </c>
      <c r="C2899" t="s">
        <v>87</v>
      </c>
    </row>
    <row r="2900" spans="1:3" x14ac:dyDescent="0.25">
      <c r="A2900">
        <v>40022271</v>
      </c>
      <c r="B2900" s="56">
        <v>6730.0495799999999</v>
      </c>
      <c r="C2900" t="s">
        <v>87</v>
      </c>
    </row>
    <row r="2901" spans="1:3" x14ac:dyDescent="0.25">
      <c r="A2901">
        <v>40016707</v>
      </c>
      <c r="B2901" s="56">
        <v>8153.2923840000003</v>
      </c>
      <c r="C2901" t="s">
        <v>87</v>
      </c>
    </row>
    <row r="2902" spans="1:3" x14ac:dyDescent="0.25">
      <c r="A2902">
        <v>40016709</v>
      </c>
      <c r="B2902" s="56">
        <v>10420.975584</v>
      </c>
      <c r="C2902" t="s">
        <v>82</v>
      </c>
    </row>
    <row r="2903" spans="1:3" x14ac:dyDescent="0.25">
      <c r="A2903">
        <v>40016305</v>
      </c>
      <c r="B2903" s="56">
        <v>6196.6334880000004</v>
      </c>
      <c r="C2903" t="s">
        <v>87</v>
      </c>
    </row>
    <row r="2904" spans="1:3" x14ac:dyDescent="0.25">
      <c r="A2904">
        <v>40016307</v>
      </c>
      <c r="B2904" s="56">
        <v>8138.0688479999999</v>
      </c>
      <c r="C2904" t="s">
        <v>87</v>
      </c>
    </row>
    <row r="2905" spans="1:3" x14ac:dyDescent="0.25">
      <c r="A2905">
        <v>40015749</v>
      </c>
      <c r="B2905" s="56">
        <v>10199.615760000001</v>
      </c>
      <c r="C2905" t="s">
        <v>87</v>
      </c>
    </row>
    <row r="2906" spans="1:3" x14ac:dyDescent="0.25">
      <c r="A2906">
        <v>40028937</v>
      </c>
      <c r="B2906" s="56">
        <v>2476.2930000000001</v>
      </c>
      <c r="C2906" t="s">
        <v>87</v>
      </c>
    </row>
    <row r="2907" spans="1:3" x14ac:dyDescent="0.25">
      <c r="A2907">
        <v>40028939</v>
      </c>
      <c r="B2907" s="56">
        <v>11128.433625</v>
      </c>
      <c r="C2907" t="s">
        <v>87</v>
      </c>
    </row>
    <row r="2908" spans="1:3" x14ac:dyDescent="0.25">
      <c r="A2908">
        <v>40020433</v>
      </c>
      <c r="B2908" s="56">
        <v>8870.5946339999991</v>
      </c>
      <c r="C2908" t="s">
        <v>87</v>
      </c>
    </row>
    <row r="2909" spans="1:3" x14ac:dyDescent="0.25">
      <c r="A2909">
        <v>40028899</v>
      </c>
      <c r="B2909" s="56">
        <v>8786.3108249999987</v>
      </c>
      <c r="C2909" t="s">
        <v>87</v>
      </c>
    </row>
    <row r="2910" spans="1:3" x14ac:dyDescent="0.25">
      <c r="A2910">
        <v>40019735</v>
      </c>
      <c r="B2910" s="56">
        <v>14174.621101999999</v>
      </c>
      <c r="C2910" t="s">
        <v>87</v>
      </c>
    </row>
    <row r="2911" spans="1:3" x14ac:dyDescent="0.25">
      <c r="A2911">
        <v>40019545</v>
      </c>
      <c r="B2911" s="56">
        <v>12755.107497000001</v>
      </c>
      <c r="C2911" t="s">
        <v>87</v>
      </c>
    </row>
    <row r="2912" spans="1:3" x14ac:dyDescent="0.25">
      <c r="A2912">
        <v>40028979</v>
      </c>
      <c r="B2912" s="56">
        <v>11560.5273</v>
      </c>
      <c r="C2912" t="s">
        <v>87</v>
      </c>
    </row>
    <row r="2913" spans="1:3" x14ac:dyDescent="0.25">
      <c r="A2913">
        <v>40028987</v>
      </c>
      <c r="B2913" s="56">
        <v>16838.997693000001</v>
      </c>
      <c r="C2913" t="s">
        <v>87</v>
      </c>
    </row>
    <row r="2914" spans="1:3" x14ac:dyDescent="0.25">
      <c r="A2914">
        <v>40022291</v>
      </c>
      <c r="B2914" s="56">
        <v>8372.981436</v>
      </c>
      <c r="C2914" t="s">
        <v>87</v>
      </c>
    </row>
    <row r="2915" spans="1:3" x14ac:dyDescent="0.25">
      <c r="A2915">
        <v>40017939</v>
      </c>
      <c r="B2915" s="56">
        <v>20301.302080000001</v>
      </c>
      <c r="C2915" t="s">
        <v>87</v>
      </c>
    </row>
    <row r="2916" spans="1:3" x14ac:dyDescent="0.25">
      <c r="A2916">
        <v>40025523</v>
      </c>
      <c r="B2916" s="56">
        <v>14595.70896</v>
      </c>
      <c r="C2916" t="s">
        <v>87</v>
      </c>
    </row>
    <row r="2917" spans="1:3" x14ac:dyDescent="0.25">
      <c r="A2917">
        <v>40029029</v>
      </c>
      <c r="B2917" s="56">
        <v>8857.1883749999997</v>
      </c>
      <c r="C2917" t="s">
        <v>87</v>
      </c>
    </row>
    <row r="2918" spans="1:3" x14ac:dyDescent="0.25">
      <c r="A2918">
        <v>40029033</v>
      </c>
      <c r="B2918" s="56">
        <v>7276.149375</v>
      </c>
      <c r="C2918" t="s">
        <v>87</v>
      </c>
    </row>
    <row r="2919" spans="1:3" x14ac:dyDescent="0.25">
      <c r="A2919">
        <v>40029035</v>
      </c>
      <c r="B2919" s="56">
        <v>7700.5697250000003</v>
      </c>
      <c r="C2919" t="s">
        <v>87</v>
      </c>
    </row>
    <row r="2920" spans="1:3" x14ac:dyDescent="0.25">
      <c r="A2920">
        <v>40017261</v>
      </c>
      <c r="B2920" s="56">
        <v>14715.321291</v>
      </c>
      <c r="C2920" t="s">
        <v>87</v>
      </c>
    </row>
    <row r="2921" spans="1:3" x14ac:dyDescent="0.25">
      <c r="A2921">
        <v>40028997</v>
      </c>
      <c r="B2921" s="56">
        <v>15673.901099999999</v>
      </c>
      <c r="C2921" t="s">
        <v>82</v>
      </c>
    </row>
    <row r="2922" spans="1:3" x14ac:dyDescent="0.25">
      <c r="A2922">
        <v>40028903</v>
      </c>
      <c r="B2922" s="56">
        <v>8020.5503249999983</v>
      </c>
      <c r="C2922" t="s">
        <v>87</v>
      </c>
    </row>
    <row r="2923" spans="1:3" x14ac:dyDescent="0.25">
      <c r="A2923">
        <v>40028905</v>
      </c>
      <c r="B2923" s="56">
        <v>10344.840749999999</v>
      </c>
      <c r="C2923" t="s">
        <v>87</v>
      </c>
    </row>
    <row r="2924" spans="1:3" x14ac:dyDescent="0.25">
      <c r="A2924">
        <v>40028909</v>
      </c>
      <c r="B2924" s="56">
        <v>11802.143700000001</v>
      </c>
      <c r="C2924" t="s">
        <v>87</v>
      </c>
    </row>
    <row r="2925" spans="1:3" x14ac:dyDescent="0.25">
      <c r="A2925">
        <v>40028901</v>
      </c>
      <c r="B2925" s="56">
        <v>7466.9785439999996</v>
      </c>
      <c r="C2925" t="s">
        <v>87</v>
      </c>
    </row>
    <row r="2926" spans="1:3" x14ac:dyDescent="0.25">
      <c r="A2926">
        <v>40028901</v>
      </c>
      <c r="B2926" s="56">
        <v>7466.9785439999996</v>
      </c>
      <c r="C2926" t="s">
        <v>87</v>
      </c>
    </row>
    <row r="2927" spans="1:3" x14ac:dyDescent="0.25">
      <c r="A2927">
        <v>40028907</v>
      </c>
      <c r="B2927" s="56">
        <v>10166.585775</v>
      </c>
      <c r="C2927" t="s">
        <v>87</v>
      </c>
    </row>
    <row r="2928" spans="1:3" x14ac:dyDescent="0.25">
      <c r="A2928">
        <v>40014475</v>
      </c>
      <c r="B2928" s="56">
        <v>9613.1367919999993</v>
      </c>
      <c r="C2928" t="s">
        <v>87</v>
      </c>
    </row>
    <row r="2929" spans="1:3" x14ac:dyDescent="0.25">
      <c r="A2929">
        <v>40027315</v>
      </c>
      <c r="B2929" s="56">
        <v>8863.557288</v>
      </c>
      <c r="C2929" t="s">
        <v>87</v>
      </c>
    </row>
    <row r="2930" spans="1:3" x14ac:dyDescent="0.25">
      <c r="A2930">
        <v>40028033</v>
      </c>
      <c r="B2930" s="56">
        <v>17049.719153999999</v>
      </c>
      <c r="C2930" t="s">
        <v>87</v>
      </c>
    </row>
    <row r="2931" spans="1:3" x14ac:dyDescent="0.25">
      <c r="A2931">
        <v>40014955</v>
      </c>
      <c r="B2931" s="56">
        <v>8464.7462020000003</v>
      </c>
      <c r="C2931" t="s">
        <v>87</v>
      </c>
    </row>
    <row r="2932" spans="1:3" x14ac:dyDescent="0.25">
      <c r="A2932">
        <v>40016573</v>
      </c>
      <c r="B2932" s="56">
        <v>11164.055904000001</v>
      </c>
      <c r="C2932" t="s">
        <v>87</v>
      </c>
    </row>
    <row r="2933" spans="1:3" x14ac:dyDescent="0.25">
      <c r="A2933">
        <v>40019951</v>
      </c>
      <c r="B2933" s="56">
        <v>9161.9819189999998</v>
      </c>
      <c r="C2933" t="s">
        <v>87</v>
      </c>
    </row>
    <row r="2934" spans="1:3" x14ac:dyDescent="0.25">
      <c r="A2934">
        <v>40028947</v>
      </c>
      <c r="B2934" s="56">
        <v>17919.994350000001</v>
      </c>
      <c r="C2934" t="s">
        <v>82</v>
      </c>
    </row>
    <row r="2935" spans="1:3" x14ac:dyDescent="0.25">
      <c r="A2935">
        <v>40016327</v>
      </c>
      <c r="B2935" s="56">
        <v>9196.5288959999998</v>
      </c>
      <c r="C2935" t="s">
        <v>87</v>
      </c>
    </row>
    <row r="2936" spans="1:3" x14ac:dyDescent="0.25">
      <c r="A2936">
        <v>40016375</v>
      </c>
      <c r="B2936" s="56">
        <v>6943.6602720000001</v>
      </c>
      <c r="C2936" t="s">
        <v>87</v>
      </c>
    </row>
    <row r="2937" spans="1:3" x14ac:dyDescent="0.25">
      <c r="A2937">
        <v>40028969</v>
      </c>
      <c r="B2937" s="56">
        <v>7602.1232250000003</v>
      </c>
      <c r="C2937" t="s">
        <v>87</v>
      </c>
    </row>
    <row r="2938" spans="1:3" x14ac:dyDescent="0.25">
      <c r="A2938">
        <v>40032755</v>
      </c>
      <c r="B2938" s="56">
        <v>9912.7090909999988</v>
      </c>
      <c r="C2938" t="s">
        <v>87</v>
      </c>
    </row>
    <row r="2939" spans="1:3" x14ac:dyDescent="0.25">
      <c r="A2939">
        <v>40016391</v>
      </c>
      <c r="B2939" s="56">
        <v>4739.3352000000004</v>
      </c>
      <c r="C2939" t="s">
        <v>87</v>
      </c>
    </row>
    <row r="2940" spans="1:3" x14ac:dyDescent="0.25">
      <c r="A2940">
        <v>40018013</v>
      </c>
      <c r="B2940" s="56">
        <v>5988.2208959999998</v>
      </c>
      <c r="C2940" t="s">
        <v>87</v>
      </c>
    </row>
    <row r="2941" spans="1:3" x14ac:dyDescent="0.25">
      <c r="A2941">
        <v>40018059</v>
      </c>
      <c r="B2941" s="56">
        <v>6457.3945120000017</v>
      </c>
      <c r="C2941" t="s">
        <v>87</v>
      </c>
    </row>
    <row r="2942" spans="1:3" x14ac:dyDescent="0.25">
      <c r="A2942">
        <v>40018103</v>
      </c>
      <c r="B2942" s="56">
        <v>10273.93504</v>
      </c>
      <c r="C2942" t="s">
        <v>87</v>
      </c>
    </row>
    <row r="2943" spans="1:3" x14ac:dyDescent="0.25">
      <c r="A2943">
        <v>40032771</v>
      </c>
      <c r="B2943" s="56">
        <v>3021.452248999999</v>
      </c>
      <c r="C2943" t="s">
        <v>87</v>
      </c>
    </row>
    <row r="2944" spans="1:3" x14ac:dyDescent="0.25">
      <c r="A2944">
        <v>40023823</v>
      </c>
      <c r="B2944" s="56">
        <v>12076.515045</v>
      </c>
      <c r="C2944" t="s">
        <v>87</v>
      </c>
    </row>
    <row r="2945" spans="1:3" x14ac:dyDescent="0.25">
      <c r="A2945">
        <v>40017181</v>
      </c>
      <c r="B2945" s="56">
        <v>9739.7971109999999</v>
      </c>
      <c r="C2945" t="s">
        <v>87</v>
      </c>
    </row>
    <row r="2946" spans="1:3" x14ac:dyDescent="0.25">
      <c r="A2946">
        <v>40024893</v>
      </c>
      <c r="B2946" s="56">
        <v>15404.64912</v>
      </c>
      <c r="C2946" t="s">
        <v>87</v>
      </c>
    </row>
    <row r="2947" spans="1:3" x14ac:dyDescent="0.25">
      <c r="A2947">
        <v>40019955</v>
      </c>
      <c r="B2947" s="56">
        <v>7533.2649819999997</v>
      </c>
      <c r="C2947" t="s">
        <v>87</v>
      </c>
    </row>
    <row r="2948" spans="1:3" x14ac:dyDescent="0.25">
      <c r="A2948">
        <v>40019959</v>
      </c>
      <c r="B2948" s="56">
        <v>9633.1296069999989</v>
      </c>
      <c r="C2948" t="s">
        <v>87</v>
      </c>
    </row>
    <row r="2949" spans="1:3" x14ac:dyDescent="0.25">
      <c r="A2949">
        <v>40015469</v>
      </c>
      <c r="B2949" s="56">
        <v>8719.5077280000005</v>
      </c>
      <c r="C2949" t="s">
        <v>87</v>
      </c>
    </row>
    <row r="2950" spans="1:3" x14ac:dyDescent="0.25">
      <c r="A2950">
        <v>40016403</v>
      </c>
      <c r="B2950" s="56">
        <v>4956.8610240000007</v>
      </c>
      <c r="C2950" t="s">
        <v>87</v>
      </c>
    </row>
    <row r="2951" spans="1:3" x14ac:dyDescent="0.25">
      <c r="A2951">
        <v>40015403</v>
      </c>
      <c r="B2951" s="56">
        <v>7114.7895840000001</v>
      </c>
      <c r="C2951" t="s">
        <v>87</v>
      </c>
    </row>
    <row r="2952" spans="1:3" x14ac:dyDescent="0.25">
      <c r="A2952">
        <v>40015403</v>
      </c>
      <c r="B2952" s="56">
        <v>7114.7895840000001</v>
      </c>
      <c r="C2952" t="s">
        <v>87</v>
      </c>
    </row>
    <row r="2953" spans="1:3" x14ac:dyDescent="0.25">
      <c r="A2953">
        <v>40015771</v>
      </c>
      <c r="B2953" s="56">
        <v>7460.0438400000003</v>
      </c>
      <c r="C2953" t="s">
        <v>87</v>
      </c>
    </row>
    <row r="2954" spans="1:3" x14ac:dyDescent="0.25">
      <c r="A2954">
        <v>40025479</v>
      </c>
      <c r="B2954" s="56">
        <v>13961.04192</v>
      </c>
      <c r="C2954" t="s">
        <v>87</v>
      </c>
    </row>
    <row r="2955" spans="1:3" x14ac:dyDescent="0.25">
      <c r="A2955">
        <v>40025517</v>
      </c>
      <c r="B2955" s="56">
        <v>20735.95104</v>
      </c>
      <c r="C2955" t="s">
        <v>87</v>
      </c>
    </row>
    <row r="2956" spans="1:3" x14ac:dyDescent="0.25">
      <c r="A2956">
        <v>40032781</v>
      </c>
      <c r="B2956" s="56">
        <v>8211.6775359999992</v>
      </c>
      <c r="C2956" t="s">
        <v>87</v>
      </c>
    </row>
    <row r="2957" spans="1:3" x14ac:dyDescent="0.25">
      <c r="A2957">
        <v>40032785</v>
      </c>
      <c r="B2957" s="56">
        <v>8995.6587829999989</v>
      </c>
      <c r="C2957" t="s">
        <v>87</v>
      </c>
    </row>
    <row r="2958" spans="1:3" x14ac:dyDescent="0.25">
      <c r="A2958">
        <v>40014659</v>
      </c>
      <c r="B2958" s="56">
        <v>10858.912376</v>
      </c>
      <c r="C2958" t="s">
        <v>87</v>
      </c>
    </row>
    <row r="2959" spans="1:3" x14ac:dyDescent="0.25">
      <c r="A2959">
        <v>40028387</v>
      </c>
      <c r="B2959" s="56">
        <v>8426.6077499999992</v>
      </c>
      <c r="C2959" t="s">
        <v>87</v>
      </c>
    </row>
    <row r="2960" spans="1:3" x14ac:dyDescent="0.25">
      <c r="A2960">
        <v>40028367</v>
      </c>
      <c r="B2960" s="56">
        <v>26309.846775000002</v>
      </c>
      <c r="C2960" t="s">
        <v>87</v>
      </c>
    </row>
    <row r="2961" spans="1:3" x14ac:dyDescent="0.25">
      <c r="A2961">
        <v>40031377</v>
      </c>
      <c r="B2961" s="56">
        <v>21184.837425000002</v>
      </c>
      <c r="C2961" t="s">
        <v>82</v>
      </c>
    </row>
    <row r="2962" spans="1:3" x14ac:dyDescent="0.25">
      <c r="A2962">
        <v>40024379</v>
      </c>
      <c r="B2962" s="56">
        <v>21013.6728</v>
      </c>
      <c r="C2962" t="s">
        <v>87</v>
      </c>
    </row>
    <row r="2963" spans="1:3" x14ac:dyDescent="0.25">
      <c r="A2963">
        <v>40025885</v>
      </c>
      <c r="B2963" s="56">
        <v>9962.1173729999991</v>
      </c>
      <c r="C2963" t="s">
        <v>87</v>
      </c>
    </row>
    <row r="2964" spans="1:3" x14ac:dyDescent="0.25">
      <c r="A2964">
        <v>40028313</v>
      </c>
      <c r="B2964" s="56">
        <v>9059.3377500000006</v>
      </c>
      <c r="C2964" t="s">
        <v>87</v>
      </c>
    </row>
    <row r="2965" spans="1:3" x14ac:dyDescent="0.25">
      <c r="A2965">
        <v>40029129</v>
      </c>
      <c r="B2965" s="56">
        <v>10112.973803999999</v>
      </c>
      <c r="C2965" t="s">
        <v>87</v>
      </c>
    </row>
    <row r="2966" spans="1:3" x14ac:dyDescent="0.25">
      <c r="A2966">
        <v>40020125</v>
      </c>
      <c r="B2966" s="56">
        <v>6918.2615669999996</v>
      </c>
      <c r="C2966" t="s">
        <v>87</v>
      </c>
    </row>
    <row r="2967" spans="1:3" x14ac:dyDescent="0.25">
      <c r="A2967">
        <v>40016401</v>
      </c>
      <c r="B2967" s="56">
        <v>6731.399808000001</v>
      </c>
      <c r="C2967" t="s">
        <v>87</v>
      </c>
    </row>
    <row r="2968" spans="1:3" x14ac:dyDescent="0.25">
      <c r="A2968">
        <v>40016449</v>
      </c>
      <c r="B2968" s="56">
        <v>6662.694528</v>
      </c>
      <c r="C2968" t="s">
        <v>87</v>
      </c>
    </row>
    <row r="2969" spans="1:3" x14ac:dyDescent="0.25">
      <c r="A2969">
        <v>40016449</v>
      </c>
      <c r="B2969" s="56">
        <v>6662.694528</v>
      </c>
      <c r="C2969" t="s">
        <v>87</v>
      </c>
    </row>
    <row r="2970" spans="1:3" x14ac:dyDescent="0.25">
      <c r="A2970">
        <v>40016445</v>
      </c>
      <c r="B2970" s="56">
        <v>4163.6319839999996</v>
      </c>
      <c r="C2970" t="s">
        <v>87</v>
      </c>
    </row>
    <row r="2971" spans="1:3" x14ac:dyDescent="0.25">
      <c r="A2971">
        <v>40016441</v>
      </c>
      <c r="B2971" s="56">
        <v>3285.6050879999998</v>
      </c>
      <c r="C2971" t="s">
        <v>87</v>
      </c>
    </row>
    <row r="2972" spans="1:3" x14ac:dyDescent="0.25">
      <c r="A2972">
        <v>40014657</v>
      </c>
      <c r="B2972" s="56">
        <v>19397.195646</v>
      </c>
      <c r="C2972" t="s">
        <v>87</v>
      </c>
    </row>
    <row r="2973" spans="1:3" x14ac:dyDescent="0.25">
      <c r="A2973">
        <v>40017349</v>
      </c>
      <c r="B2973" s="56">
        <v>11282.276906999999</v>
      </c>
      <c r="C2973" t="s">
        <v>87</v>
      </c>
    </row>
    <row r="2974" spans="1:3" x14ac:dyDescent="0.25">
      <c r="A2974">
        <v>40017349</v>
      </c>
      <c r="B2974" s="56">
        <v>11282.276906999999</v>
      </c>
      <c r="C2974" t="s">
        <v>87</v>
      </c>
    </row>
    <row r="2975" spans="1:3" x14ac:dyDescent="0.25">
      <c r="A2975">
        <v>40024347</v>
      </c>
      <c r="B2975" s="56">
        <v>8408.9586249999993</v>
      </c>
      <c r="C2975" t="s">
        <v>87</v>
      </c>
    </row>
    <row r="2976" spans="1:3" x14ac:dyDescent="0.25">
      <c r="A2976">
        <v>40023627</v>
      </c>
      <c r="B2976" s="56">
        <v>13615.436170000001</v>
      </c>
      <c r="C2976" t="s">
        <v>87</v>
      </c>
    </row>
    <row r="2977" spans="1:3" x14ac:dyDescent="0.25">
      <c r="A2977">
        <v>40016563</v>
      </c>
      <c r="B2977" s="56">
        <v>7261.820928000001</v>
      </c>
      <c r="C2977" t="s">
        <v>87</v>
      </c>
    </row>
    <row r="2978" spans="1:3" x14ac:dyDescent="0.25">
      <c r="A2978">
        <v>40015417</v>
      </c>
      <c r="B2978" s="56">
        <v>14496.589152</v>
      </c>
      <c r="C2978" t="s">
        <v>87</v>
      </c>
    </row>
    <row r="2979" spans="1:3" x14ac:dyDescent="0.25">
      <c r="A2979">
        <v>40015577</v>
      </c>
      <c r="B2979" s="56">
        <v>5509.4068799999995</v>
      </c>
      <c r="C2979" t="s">
        <v>87</v>
      </c>
    </row>
    <row r="2980" spans="1:3" x14ac:dyDescent="0.25">
      <c r="A2980">
        <v>40028397</v>
      </c>
      <c r="B2980" s="56">
        <v>5516.1872999999996</v>
      </c>
      <c r="C2980" t="s">
        <v>87</v>
      </c>
    </row>
    <row r="2981" spans="1:3" x14ac:dyDescent="0.25">
      <c r="A2981">
        <v>40028383</v>
      </c>
      <c r="B2981" s="56">
        <v>8583.9452999999994</v>
      </c>
      <c r="C2981" t="s">
        <v>87</v>
      </c>
    </row>
    <row r="2982" spans="1:3" x14ac:dyDescent="0.25">
      <c r="A2982">
        <v>40028377</v>
      </c>
      <c r="B2982" s="56">
        <v>12012.003548999999</v>
      </c>
      <c r="C2982" t="s">
        <v>87</v>
      </c>
    </row>
    <row r="2983" spans="1:3" x14ac:dyDescent="0.25">
      <c r="A2983">
        <v>40028407</v>
      </c>
      <c r="B2983" s="56">
        <v>10579.235774999999</v>
      </c>
      <c r="C2983" t="s">
        <v>87</v>
      </c>
    </row>
    <row r="2984" spans="1:3" x14ac:dyDescent="0.25">
      <c r="A2984">
        <v>40028395</v>
      </c>
      <c r="B2984" s="56">
        <v>15700.232099999999</v>
      </c>
      <c r="C2984" t="s">
        <v>87</v>
      </c>
    </row>
    <row r="2985" spans="1:3" x14ac:dyDescent="0.25">
      <c r="A2985">
        <v>40028417</v>
      </c>
      <c r="B2985" s="56">
        <v>11568.534675000001</v>
      </c>
      <c r="C2985" t="s">
        <v>87</v>
      </c>
    </row>
    <row r="2986" spans="1:3" x14ac:dyDescent="0.25">
      <c r="A2986">
        <v>40017345</v>
      </c>
      <c r="B2986" s="56">
        <v>10641.946094999999</v>
      </c>
      <c r="C2986" t="s">
        <v>87</v>
      </c>
    </row>
    <row r="2987" spans="1:3" x14ac:dyDescent="0.25">
      <c r="A2987">
        <v>40027587</v>
      </c>
      <c r="B2987" s="56">
        <v>5958.3172560000003</v>
      </c>
      <c r="C2987" t="s">
        <v>87</v>
      </c>
    </row>
    <row r="2988" spans="1:3" x14ac:dyDescent="0.25">
      <c r="A2988">
        <v>40025125</v>
      </c>
      <c r="B2988" s="56">
        <v>14566.849920000001</v>
      </c>
      <c r="C2988" t="s">
        <v>87</v>
      </c>
    </row>
    <row r="2989" spans="1:3" x14ac:dyDescent="0.25">
      <c r="A2989">
        <v>40020115</v>
      </c>
      <c r="B2989" s="56">
        <v>15662.882607</v>
      </c>
      <c r="C2989" t="s">
        <v>87</v>
      </c>
    </row>
    <row r="2990" spans="1:3" x14ac:dyDescent="0.25">
      <c r="A2990">
        <v>40020113</v>
      </c>
      <c r="B2990" s="56">
        <v>13071.287120999999</v>
      </c>
      <c r="C2990" t="s">
        <v>87</v>
      </c>
    </row>
    <row r="2991" spans="1:3" x14ac:dyDescent="0.25">
      <c r="A2991">
        <v>40014563</v>
      </c>
      <c r="B2991" s="56">
        <v>14838.193868</v>
      </c>
      <c r="C2991" t="s">
        <v>87</v>
      </c>
    </row>
    <row r="2992" spans="1:3" x14ac:dyDescent="0.25">
      <c r="A2992">
        <v>40017951</v>
      </c>
      <c r="B2992" s="56">
        <v>14750.271408000001</v>
      </c>
      <c r="C2992" t="s">
        <v>87</v>
      </c>
    </row>
    <row r="2993" spans="1:3" x14ac:dyDescent="0.25">
      <c r="A2993">
        <v>40031425</v>
      </c>
      <c r="B2993" s="56">
        <v>6142.5859499999997</v>
      </c>
      <c r="C2993" t="s">
        <v>87</v>
      </c>
    </row>
    <row r="2994" spans="1:3" x14ac:dyDescent="0.25">
      <c r="A2994">
        <v>40023399</v>
      </c>
      <c r="B2994" s="56">
        <v>5447.8585650000005</v>
      </c>
      <c r="C2994" t="s">
        <v>87</v>
      </c>
    </row>
    <row r="2995" spans="1:3" x14ac:dyDescent="0.25">
      <c r="A2995">
        <v>40023375</v>
      </c>
      <c r="B2995" s="56">
        <v>4468.2836700000007</v>
      </c>
      <c r="C2995" t="s">
        <v>87</v>
      </c>
    </row>
    <row r="2996" spans="1:3" x14ac:dyDescent="0.25">
      <c r="A2996">
        <v>40023375</v>
      </c>
      <c r="B2996" s="56">
        <v>4468.2836700000007</v>
      </c>
      <c r="C2996" t="s">
        <v>87</v>
      </c>
    </row>
    <row r="2997" spans="1:3" x14ac:dyDescent="0.25">
      <c r="A2997">
        <v>40029167</v>
      </c>
      <c r="B2997" s="56">
        <v>19711.632225000001</v>
      </c>
      <c r="C2997" t="s">
        <v>87</v>
      </c>
    </row>
    <row r="2998" spans="1:3" x14ac:dyDescent="0.25">
      <c r="A2998">
        <v>40028427</v>
      </c>
      <c r="B2998" s="56">
        <v>14650.293299999999</v>
      </c>
      <c r="C2998" t="s">
        <v>85</v>
      </c>
    </row>
    <row r="2999" spans="1:3" x14ac:dyDescent="0.25">
      <c r="A2999">
        <v>40029377</v>
      </c>
      <c r="B2999" s="56">
        <v>5799.078524999999</v>
      </c>
      <c r="C2999" t="s">
        <v>82</v>
      </c>
    </row>
    <row r="3000" spans="1:3" x14ac:dyDescent="0.25">
      <c r="A3000">
        <v>40024327</v>
      </c>
      <c r="B3000" s="56">
        <v>6281.0579999999991</v>
      </c>
      <c r="C3000" t="s">
        <v>82</v>
      </c>
    </row>
    <row r="3001" spans="1:3" x14ac:dyDescent="0.25">
      <c r="A3001">
        <v>40022415</v>
      </c>
      <c r="B3001" s="56">
        <v>8564.575836</v>
      </c>
      <c r="C3001" t="s">
        <v>87</v>
      </c>
    </row>
    <row r="3002" spans="1:3" x14ac:dyDescent="0.25">
      <c r="A3002">
        <v>40014223</v>
      </c>
      <c r="B3002" s="56">
        <v>24790.762392000001</v>
      </c>
      <c r="C3002" t="s">
        <v>87</v>
      </c>
    </row>
    <row r="3003" spans="1:3" x14ac:dyDescent="0.25">
      <c r="A3003">
        <v>40015237</v>
      </c>
      <c r="B3003" s="56">
        <v>14340.576686</v>
      </c>
      <c r="C3003" t="s">
        <v>87</v>
      </c>
    </row>
    <row r="3004" spans="1:3" x14ac:dyDescent="0.25">
      <c r="A3004">
        <v>40015543</v>
      </c>
      <c r="B3004" s="56">
        <v>13000.5828</v>
      </c>
      <c r="C3004" t="s">
        <v>87</v>
      </c>
    </row>
    <row r="3005" spans="1:3" x14ac:dyDescent="0.25">
      <c r="A3005">
        <v>40016465</v>
      </c>
      <c r="B3005" s="56">
        <v>4993.1255520000004</v>
      </c>
      <c r="C3005" t="s">
        <v>87</v>
      </c>
    </row>
    <row r="3006" spans="1:3" x14ac:dyDescent="0.25">
      <c r="A3006">
        <v>40018109</v>
      </c>
      <c r="B3006" s="56">
        <v>9002.8719679999995</v>
      </c>
      <c r="C3006" t="s">
        <v>87</v>
      </c>
    </row>
    <row r="3007" spans="1:3" x14ac:dyDescent="0.25">
      <c r="A3007">
        <v>40028433</v>
      </c>
      <c r="B3007" s="56">
        <v>17101.997450999999</v>
      </c>
      <c r="C3007" t="s">
        <v>87</v>
      </c>
    </row>
    <row r="3008" spans="1:3" x14ac:dyDescent="0.25">
      <c r="A3008">
        <v>40031403</v>
      </c>
      <c r="B3008" s="56">
        <v>8059.8699450000004</v>
      </c>
      <c r="C3008" t="s">
        <v>87</v>
      </c>
    </row>
    <row r="3009" spans="1:3" x14ac:dyDescent="0.25">
      <c r="A3009">
        <v>40031417</v>
      </c>
      <c r="B3009" s="56">
        <v>8423.7997500000001</v>
      </c>
      <c r="C3009" t="s">
        <v>87</v>
      </c>
    </row>
    <row r="3010" spans="1:3" x14ac:dyDescent="0.25">
      <c r="A3010">
        <v>40014571</v>
      </c>
      <c r="B3010" s="56">
        <v>9650.5186459999986</v>
      </c>
      <c r="C3010" t="s">
        <v>87</v>
      </c>
    </row>
    <row r="3011" spans="1:3" x14ac:dyDescent="0.25">
      <c r="A3011">
        <v>40015559</v>
      </c>
      <c r="B3011" s="56">
        <v>16366.384943999999</v>
      </c>
      <c r="C3011" t="s">
        <v>87</v>
      </c>
    </row>
    <row r="3012" spans="1:3" x14ac:dyDescent="0.25">
      <c r="A3012">
        <v>40019507</v>
      </c>
      <c r="B3012" s="56">
        <v>17282.92236</v>
      </c>
      <c r="C3012" t="s">
        <v>87</v>
      </c>
    </row>
    <row r="3013" spans="1:3" x14ac:dyDescent="0.25">
      <c r="A3013">
        <v>40017731</v>
      </c>
      <c r="B3013" s="56">
        <v>7705.7285460000003</v>
      </c>
      <c r="C3013" t="s">
        <v>87</v>
      </c>
    </row>
    <row r="3014" spans="1:3" x14ac:dyDescent="0.25">
      <c r="A3014">
        <v>40016495</v>
      </c>
      <c r="B3014" s="56">
        <v>8851.8574079999999</v>
      </c>
      <c r="C3014" t="s">
        <v>87</v>
      </c>
    </row>
    <row r="3015" spans="1:3" x14ac:dyDescent="0.25">
      <c r="A3015">
        <v>40015667</v>
      </c>
      <c r="B3015" s="56">
        <v>8550.5356800000009</v>
      </c>
      <c r="C3015" t="s">
        <v>87</v>
      </c>
    </row>
    <row r="3016" spans="1:3" x14ac:dyDescent="0.25">
      <c r="A3016">
        <v>40019967</v>
      </c>
      <c r="B3016" s="56">
        <v>18800.625519000001</v>
      </c>
      <c r="C3016" t="s">
        <v>87</v>
      </c>
    </row>
    <row r="3017" spans="1:3" x14ac:dyDescent="0.25">
      <c r="A3017">
        <v>40019967</v>
      </c>
      <c r="B3017" s="56">
        <v>18800.625519000001</v>
      </c>
      <c r="C3017" t="s">
        <v>87</v>
      </c>
    </row>
    <row r="3018" spans="1:3" x14ac:dyDescent="0.25">
      <c r="A3018">
        <v>40019967</v>
      </c>
      <c r="B3018" s="56">
        <v>18800.625519000001</v>
      </c>
      <c r="C3018" t="s">
        <v>87</v>
      </c>
    </row>
    <row r="3019" spans="1:3" x14ac:dyDescent="0.25">
      <c r="A3019">
        <v>40018087</v>
      </c>
      <c r="B3019" s="56">
        <v>5475.9331039999997</v>
      </c>
      <c r="C3019" t="s">
        <v>87</v>
      </c>
    </row>
    <row r="3020" spans="1:3" x14ac:dyDescent="0.25">
      <c r="A3020">
        <v>40018119</v>
      </c>
      <c r="B3020" s="56">
        <v>7374.44632</v>
      </c>
      <c r="C3020" t="s">
        <v>87</v>
      </c>
    </row>
    <row r="3021" spans="1:3" x14ac:dyDescent="0.25">
      <c r="A3021">
        <v>40016735</v>
      </c>
      <c r="B3021" s="56">
        <v>6289.8456960000003</v>
      </c>
      <c r="C3021" t="s">
        <v>87</v>
      </c>
    </row>
    <row r="3022" spans="1:3" x14ac:dyDescent="0.25">
      <c r="A3022">
        <v>40016737</v>
      </c>
      <c r="B3022" s="56">
        <v>8117.314128</v>
      </c>
      <c r="C3022" t="s">
        <v>87</v>
      </c>
    </row>
    <row r="3023" spans="1:3" x14ac:dyDescent="0.25">
      <c r="A3023">
        <v>40016739</v>
      </c>
      <c r="B3023" s="56">
        <v>9251.1864000000005</v>
      </c>
      <c r="C3023" t="s">
        <v>87</v>
      </c>
    </row>
    <row r="3024" spans="1:3" x14ac:dyDescent="0.25">
      <c r="A3024">
        <v>40021977</v>
      </c>
      <c r="B3024" s="56">
        <v>9160.0591319999985</v>
      </c>
      <c r="C3024" t="s">
        <v>87</v>
      </c>
    </row>
    <row r="3025" spans="1:3" x14ac:dyDescent="0.25">
      <c r="A3025">
        <v>40025275</v>
      </c>
      <c r="B3025" s="56">
        <v>9377.2828799999988</v>
      </c>
      <c r="C3025" t="s">
        <v>87</v>
      </c>
    </row>
    <row r="3026" spans="1:3" x14ac:dyDescent="0.25">
      <c r="A3026">
        <v>40015415</v>
      </c>
      <c r="B3026" s="56">
        <v>7054.8871680000002</v>
      </c>
      <c r="C3026" t="s">
        <v>87</v>
      </c>
    </row>
    <row r="3027" spans="1:3" x14ac:dyDescent="0.25">
      <c r="A3027">
        <v>40017339</v>
      </c>
      <c r="B3027" s="56">
        <v>14028.716493</v>
      </c>
      <c r="C3027" t="s">
        <v>87</v>
      </c>
    </row>
    <row r="3028" spans="1:3" x14ac:dyDescent="0.25">
      <c r="A3028">
        <v>40025645</v>
      </c>
      <c r="B3028" s="56">
        <v>25998.600998999991</v>
      </c>
      <c r="C3028" t="s">
        <v>87</v>
      </c>
    </row>
    <row r="3029" spans="1:3" x14ac:dyDescent="0.25">
      <c r="A3029">
        <v>40025645</v>
      </c>
      <c r="B3029" s="56">
        <v>25998.600998999991</v>
      </c>
      <c r="C3029" t="s">
        <v>87</v>
      </c>
    </row>
    <row r="3030" spans="1:3" x14ac:dyDescent="0.25">
      <c r="A3030">
        <v>40014817</v>
      </c>
      <c r="B3030" s="56">
        <v>7711.1394739999996</v>
      </c>
      <c r="C3030" t="s">
        <v>87</v>
      </c>
    </row>
    <row r="3031" spans="1:3" x14ac:dyDescent="0.25">
      <c r="A3031">
        <v>40016743</v>
      </c>
      <c r="B3031" s="56">
        <v>5271.3512639999999</v>
      </c>
      <c r="C3031" t="s">
        <v>87</v>
      </c>
    </row>
    <row r="3032" spans="1:3" x14ac:dyDescent="0.25">
      <c r="A3032">
        <v>40028437</v>
      </c>
      <c r="B3032" s="56">
        <v>9202.1637749999991</v>
      </c>
      <c r="C3032" t="s">
        <v>87</v>
      </c>
    </row>
    <row r="3033" spans="1:3" x14ac:dyDescent="0.25">
      <c r="A3033">
        <v>40029093</v>
      </c>
      <c r="B3033" s="56">
        <v>5194.5462749999997</v>
      </c>
      <c r="C3033" t="s">
        <v>87</v>
      </c>
    </row>
    <row r="3034" spans="1:3" x14ac:dyDescent="0.25">
      <c r="A3034">
        <v>40029095</v>
      </c>
      <c r="B3034" s="56">
        <v>5584.5398249999989</v>
      </c>
      <c r="C3034" t="s">
        <v>87</v>
      </c>
    </row>
    <row r="3035" spans="1:3" x14ac:dyDescent="0.25">
      <c r="A3035">
        <v>40017729</v>
      </c>
      <c r="B3035" s="56">
        <v>17454.438414</v>
      </c>
      <c r="C3035" t="s">
        <v>87</v>
      </c>
    </row>
    <row r="3036" spans="1:3" x14ac:dyDescent="0.25">
      <c r="A3036">
        <v>40014729</v>
      </c>
      <c r="B3036" s="56">
        <v>11089.142481999999</v>
      </c>
      <c r="C3036" t="s">
        <v>87</v>
      </c>
    </row>
    <row r="3037" spans="1:3" x14ac:dyDescent="0.25">
      <c r="A3037">
        <v>40028497</v>
      </c>
      <c r="B3037" s="56">
        <v>14419.415625</v>
      </c>
      <c r="C3037" t="s">
        <v>87</v>
      </c>
    </row>
    <row r="3038" spans="1:3" x14ac:dyDescent="0.25">
      <c r="A3038">
        <v>40029089</v>
      </c>
      <c r="B3038" s="56">
        <v>4580.8964249999999</v>
      </c>
      <c r="C3038" t="s">
        <v>87</v>
      </c>
    </row>
    <row r="3039" spans="1:3" x14ac:dyDescent="0.25">
      <c r="A3039">
        <v>40017739</v>
      </c>
      <c r="B3039" s="56">
        <v>1453.3992619999999</v>
      </c>
      <c r="C3039" t="s">
        <v>82</v>
      </c>
    </row>
    <row r="3040" spans="1:3" x14ac:dyDescent="0.25">
      <c r="A3040">
        <v>40017741</v>
      </c>
      <c r="B3040" s="56">
        <v>10049.079782000001</v>
      </c>
      <c r="C3040" t="s">
        <v>87</v>
      </c>
    </row>
    <row r="3041" spans="1:3" x14ac:dyDescent="0.25">
      <c r="A3041">
        <v>40017745</v>
      </c>
      <c r="B3041" s="56">
        <v>11247.530043999999</v>
      </c>
      <c r="C3041" t="s">
        <v>87</v>
      </c>
    </row>
    <row r="3042" spans="1:3" x14ac:dyDescent="0.25">
      <c r="A3042">
        <v>40015223</v>
      </c>
      <c r="B3042" s="56">
        <v>20046.016651999998</v>
      </c>
      <c r="C3042" t="s">
        <v>87</v>
      </c>
    </row>
    <row r="3043" spans="1:3" x14ac:dyDescent="0.25">
      <c r="A3043">
        <v>40016747</v>
      </c>
      <c r="B3043" s="56">
        <v>7340.7093120000009</v>
      </c>
      <c r="C3043" t="s">
        <v>87</v>
      </c>
    </row>
    <row r="3044" spans="1:3" x14ac:dyDescent="0.25">
      <c r="A3044">
        <v>40016745</v>
      </c>
      <c r="B3044" s="56">
        <v>6827.0044319999997</v>
      </c>
      <c r="C3044" t="s">
        <v>87</v>
      </c>
    </row>
    <row r="3045" spans="1:3" x14ac:dyDescent="0.25">
      <c r="A3045">
        <v>40020225</v>
      </c>
      <c r="B3045" s="56">
        <v>15644.618705999999</v>
      </c>
      <c r="C3045" t="s">
        <v>87</v>
      </c>
    </row>
    <row r="3046" spans="1:3" x14ac:dyDescent="0.25">
      <c r="A3046">
        <v>40018153</v>
      </c>
      <c r="B3046" s="56">
        <v>10697.372380000001</v>
      </c>
      <c r="C3046" t="s">
        <v>87</v>
      </c>
    </row>
    <row r="3047" spans="1:3" x14ac:dyDescent="0.25">
      <c r="A3047">
        <v>40018153</v>
      </c>
      <c r="B3047" s="56">
        <v>10697.372380000001</v>
      </c>
      <c r="C3047" t="s">
        <v>87</v>
      </c>
    </row>
    <row r="3048" spans="1:3" x14ac:dyDescent="0.25">
      <c r="A3048">
        <v>40028445</v>
      </c>
      <c r="B3048" s="56">
        <v>11202.44535</v>
      </c>
      <c r="C3048" t="s">
        <v>87</v>
      </c>
    </row>
    <row r="3049" spans="1:3" x14ac:dyDescent="0.25">
      <c r="A3049">
        <v>40028453</v>
      </c>
      <c r="B3049" s="56">
        <v>4247.3180249999996</v>
      </c>
      <c r="C3049" t="s">
        <v>87</v>
      </c>
    </row>
    <row r="3050" spans="1:3" x14ac:dyDescent="0.25">
      <c r="A3050">
        <v>40014907</v>
      </c>
      <c r="B3050" s="56">
        <v>5181.6342119999999</v>
      </c>
      <c r="C3050" t="s">
        <v>87</v>
      </c>
    </row>
    <row r="3051" spans="1:3" x14ac:dyDescent="0.25">
      <c r="A3051">
        <v>40015253</v>
      </c>
      <c r="B3051" s="56">
        <v>5468.2077900000004</v>
      </c>
      <c r="C3051" t="s">
        <v>87</v>
      </c>
    </row>
    <row r="3052" spans="1:3" x14ac:dyDescent="0.25">
      <c r="A3052">
        <v>40023639</v>
      </c>
      <c r="B3052" s="56">
        <v>24124.383743999999</v>
      </c>
      <c r="C3052" t="s">
        <v>82</v>
      </c>
    </row>
    <row r="3053" spans="1:3" x14ac:dyDescent="0.25">
      <c r="A3053">
        <v>40023623</v>
      </c>
      <c r="B3053" s="56">
        <v>24904.459269999999</v>
      </c>
      <c r="C3053" t="s">
        <v>87</v>
      </c>
    </row>
    <row r="3054" spans="1:3" x14ac:dyDescent="0.25">
      <c r="A3054">
        <v>40025911</v>
      </c>
      <c r="B3054" s="56">
        <v>10735.653338</v>
      </c>
      <c r="C3054" t="s">
        <v>87</v>
      </c>
    </row>
    <row r="3055" spans="1:3" x14ac:dyDescent="0.25">
      <c r="A3055">
        <v>40025911</v>
      </c>
      <c r="B3055" s="56">
        <v>10735.653338</v>
      </c>
      <c r="C3055" t="s">
        <v>87</v>
      </c>
    </row>
    <row r="3056" spans="1:3" x14ac:dyDescent="0.25">
      <c r="A3056">
        <v>40028491</v>
      </c>
      <c r="B3056" s="56">
        <v>9661.3449749999982</v>
      </c>
      <c r="C3056" t="s">
        <v>87</v>
      </c>
    </row>
    <row r="3057" spans="1:3" x14ac:dyDescent="0.25">
      <c r="A3057">
        <v>40029063</v>
      </c>
      <c r="B3057" s="56">
        <v>5916.5265749999999</v>
      </c>
      <c r="C3057" t="s">
        <v>87</v>
      </c>
    </row>
    <row r="3058" spans="1:3" x14ac:dyDescent="0.25">
      <c r="A3058">
        <v>40016029</v>
      </c>
      <c r="B3058" s="56">
        <v>3633.4255680000001</v>
      </c>
      <c r="C3058" t="s">
        <v>87</v>
      </c>
    </row>
    <row r="3059" spans="1:3" x14ac:dyDescent="0.25">
      <c r="A3059">
        <v>40016175</v>
      </c>
      <c r="B3059" s="56">
        <v>7441.2623519999997</v>
      </c>
      <c r="C3059" t="s">
        <v>87</v>
      </c>
    </row>
    <row r="3060" spans="1:3" x14ac:dyDescent="0.25">
      <c r="A3060">
        <v>42793708</v>
      </c>
      <c r="B3060" s="56">
        <v>11300.257448</v>
      </c>
      <c r="C3060" t="s">
        <v>87</v>
      </c>
    </row>
    <row r="3061" spans="1:3" x14ac:dyDescent="0.25">
      <c r="A3061">
        <v>41229116</v>
      </c>
      <c r="B3061" s="56">
        <v>480.000045</v>
      </c>
      <c r="C3061" t="s">
        <v>83</v>
      </c>
    </row>
    <row r="3062" spans="1:3" x14ac:dyDescent="0.25">
      <c r="A3062">
        <v>40023599</v>
      </c>
      <c r="B3062" s="56">
        <v>6360.033527999999</v>
      </c>
      <c r="C3062" t="s">
        <v>87</v>
      </c>
    </row>
    <row r="3063" spans="1:3" x14ac:dyDescent="0.25">
      <c r="A3063">
        <v>40025065</v>
      </c>
      <c r="B3063" s="56">
        <v>8153.1777599999996</v>
      </c>
      <c r="C3063" t="s">
        <v>87</v>
      </c>
    </row>
    <row r="3064" spans="1:3" x14ac:dyDescent="0.25">
      <c r="A3064">
        <v>40017753</v>
      </c>
      <c r="B3064" s="56">
        <v>17541.920913999998</v>
      </c>
      <c r="C3064" t="s">
        <v>87</v>
      </c>
    </row>
    <row r="3065" spans="1:3" x14ac:dyDescent="0.25">
      <c r="A3065">
        <v>40027655</v>
      </c>
      <c r="B3065" s="56">
        <v>7967.6450039999991</v>
      </c>
      <c r="C3065" t="s">
        <v>87</v>
      </c>
    </row>
    <row r="3066" spans="1:3" x14ac:dyDescent="0.25">
      <c r="A3066">
        <v>40017751</v>
      </c>
      <c r="B3066" s="56">
        <v>5397.1003639999999</v>
      </c>
      <c r="C3066" t="s">
        <v>87</v>
      </c>
    </row>
    <row r="3067" spans="1:3" x14ac:dyDescent="0.25">
      <c r="A3067">
        <v>40031501</v>
      </c>
      <c r="B3067" s="56">
        <v>10197.26676</v>
      </c>
      <c r="C3067" t="s">
        <v>87</v>
      </c>
    </row>
    <row r="3068" spans="1:3" x14ac:dyDescent="0.25">
      <c r="A3068">
        <v>40031501</v>
      </c>
      <c r="B3068" s="56">
        <v>10197.26676</v>
      </c>
      <c r="C3068" t="s">
        <v>87</v>
      </c>
    </row>
    <row r="3069" spans="1:3" x14ac:dyDescent="0.25">
      <c r="A3069">
        <v>40031485</v>
      </c>
      <c r="B3069" s="56">
        <v>8715.7750949999991</v>
      </c>
      <c r="C3069" t="s">
        <v>87</v>
      </c>
    </row>
    <row r="3070" spans="1:3" x14ac:dyDescent="0.25">
      <c r="A3070">
        <v>40014929</v>
      </c>
      <c r="B3070" s="56">
        <v>6111.5906919999998</v>
      </c>
      <c r="C3070" t="s">
        <v>87</v>
      </c>
    </row>
    <row r="3071" spans="1:3" x14ac:dyDescent="0.25">
      <c r="A3071">
        <v>40017761</v>
      </c>
      <c r="B3071" s="56">
        <v>7042.411235999999</v>
      </c>
      <c r="C3071" t="s">
        <v>87</v>
      </c>
    </row>
    <row r="3072" spans="1:3" x14ac:dyDescent="0.25">
      <c r="A3072">
        <v>40015827</v>
      </c>
      <c r="B3072" s="56">
        <v>8262.147312000001</v>
      </c>
      <c r="C3072" t="s">
        <v>87</v>
      </c>
    </row>
    <row r="3073" spans="1:3" x14ac:dyDescent="0.25">
      <c r="A3073">
        <v>40028825</v>
      </c>
      <c r="B3073" s="56">
        <v>13736.971125</v>
      </c>
      <c r="C3073" t="s">
        <v>87</v>
      </c>
    </row>
    <row r="3074" spans="1:3" x14ac:dyDescent="0.25">
      <c r="A3074">
        <v>40029397</v>
      </c>
      <c r="B3074" s="56">
        <v>8965.5875999999989</v>
      </c>
      <c r="C3074" t="s">
        <v>87</v>
      </c>
    </row>
    <row r="3075" spans="1:3" x14ac:dyDescent="0.25">
      <c r="A3075">
        <v>40018139</v>
      </c>
      <c r="B3075" s="56">
        <v>9780.7386560000014</v>
      </c>
      <c r="C3075" t="s">
        <v>87</v>
      </c>
    </row>
    <row r="3076" spans="1:3" x14ac:dyDescent="0.25">
      <c r="A3076">
        <v>40014957</v>
      </c>
      <c r="B3076" s="56">
        <v>6171.3776639999996</v>
      </c>
      <c r="C3076" t="s">
        <v>87</v>
      </c>
    </row>
    <row r="3077" spans="1:3" x14ac:dyDescent="0.25">
      <c r="A3077">
        <v>40014925</v>
      </c>
      <c r="B3077" s="56">
        <v>6555.7263700000003</v>
      </c>
      <c r="C3077" t="s">
        <v>87</v>
      </c>
    </row>
    <row r="3078" spans="1:3" x14ac:dyDescent="0.25">
      <c r="A3078">
        <v>40025913</v>
      </c>
      <c r="B3078" s="56">
        <v>31032.475514999998</v>
      </c>
      <c r="C3078" t="s">
        <v>82</v>
      </c>
    </row>
    <row r="3079" spans="1:3" x14ac:dyDescent="0.25">
      <c r="A3079">
        <v>40025913</v>
      </c>
      <c r="B3079" s="56">
        <v>31032.475514999998</v>
      </c>
      <c r="C3079" t="s">
        <v>82</v>
      </c>
    </row>
    <row r="3080" spans="1:3" x14ac:dyDescent="0.25">
      <c r="A3080">
        <v>40015619</v>
      </c>
      <c r="B3080" s="56">
        <v>6226.6920480000017</v>
      </c>
      <c r="C3080" t="s">
        <v>87</v>
      </c>
    </row>
    <row r="3081" spans="1:3" x14ac:dyDescent="0.25">
      <c r="A3081">
        <v>40019563</v>
      </c>
      <c r="B3081" s="56">
        <v>8562.1141929999994</v>
      </c>
      <c r="C3081" t="s">
        <v>87</v>
      </c>
    </row>
    <row r="3082" spans="1:3" x14ac:dyDescent="0.25">
      <c r="A3082">
        <v>40022119</v>
      </c>
      <c r="B3082" s="56">
        <v>6037.9395000000004</v>
      </c>
      <c r="C3082" t="s">
        <v>87</v>
      </c>
    </row>
    <row r="3083" spans="1:3" x14ac:dyDescent="0.25">
      <c r="A3083">
        <v>42018285</v>
      </c>
      <c r="B3083" s="56">
        <v>16412.6551</v>
      </c>
      <c r="C3083" t="s">
        <v>87</v>
      </c>
    </row>
    <row r="3084" spans="1:3" x14ac:dyDescent="0.25">
      <c r="A3084">
        <v>40031617</v>
      </c>
      <c r="B3084" s="56">
        <v>10576.997522</v>
      </c>
      <c r="C3084" t="s">
        <v>87</v>
      </c>
    </row>
    <row r="3085" spans="1:3" x14ac:dyDescent="0.25">
      <c r="A3085">
        <v>40017755</v>
      </c>
      <c r="B3085" s="56">
        <v>8423.9848659999989</v>
      </c>
      <c r="C3085" t="s">
        <v>87</v>
      </c>
    </row>
    <row r="3086" spans="1:3" x14ac:dyDescent="0.25">
      <c r="A3086">
        <v>40017757</v>
      </c>
      <c r="B3086" s="56">
        <v>8910.7574919999988</v>
      </c>
      <c r="C3086" t="s">
        <v>87</v>
      </c>
    </row>
    <row r="3087" spans="1:3" x14ac:dyDescent="0.25">
      <c r="A3087">
        <v>40028473</v>
      </c>
      <c r="B3087" s="56">
        <v>13972.397774999999</v>
      </c>
      <c r="C3087" t="s">
        <v>87</v>
      </c>
    </row>
    <row r="3088" spans="1:3" x14ac:dyDescent="0.25">
      <c r="A3088">
        <v>40028461</v>
      </c>
      <c r="B3088" s="56">
        <v>7450.326974999999</v>
      </c>
      <c r="C3088" t="s">
        <v>87</v>
      </c>
    </row>
    <row r="3089" spans="1:3" x14ac:dyDescent="0.25">
      <c r="A3089">
        <v>40032713</v>
      </c>
      <c r="B3089" s="56">
        <v>9300.1351969999996</v>
      </c>
      <c r="C3089" t="s">
        <v>87</v>
      </c>
    </row>
    <row r="3090" spans="1:3" x14ac:dyDescent="0.25">
      <c r="A3090">
        <v>40032713</v>
      </c>
      <c r="B3090" s="56">
        <v>9300.1351969999996</v>
      </c>
      <c r="C3090" t="s">
        <v>87</v>
      </c>
    </row>
    <row r="3091" spans="1:3" x14ac:dyDescent="0.25">
      <c r="A3091">
        <v>40028493</v>
      </c>
      <c r="B3091" s="56">
        <v>4863.0704249999999</v>
      </c>
      <c r="C3091" t="s">
        <v>87</v>
      </c>
    </row>
    <row r="3092" spans="1:3" x14ac:dyDescent="0.25">
      <c r="A3092">
        <v>40028679</v>
      </c>
      <c r="B3092" s="56">
        <v>6424.3218749999996</v>
      </c>
      <c r="C3092" t="s">
        <v>87</v>
      </c>
    </row>
    <row r="3093" spans="1:3" x14ac:dyDescent="0.25">
      <c r="A3093">
        <v>40029147</v>
      </c>
      <c r="B3093" s="56">
        <v>25187.23245</v>
      </c>
      <c r="C3093" t="s">
        <v>87</v>
      </c>
    </row>
    <row r="3094" spans="1:3" x14ac:dyDescent="0.25">
      <c r="A3094">
        <v>40019995</v>
      </c>
      <c r="B3094" s="56">
        <v>10300.407977999999</v>
      </c>
      <c r="C3094" t="s">
        <v>87</v>
      </c>
    </row>
    <row r="3095" spans="1:3" x14ac:dyDescent="0.25">
      <c r="A3095">
        <v>40019667</v>
      </c>
      <c r="B3095" s="56">
        <v>7659.988805</v>
      </c>
      <c r="C3095" t="s">
        <v>87</v>
      </c>
    </row>
    <row r="3096" spans="1:3" x14ac:dyDescent="0.25">
      <c r="A3096">
        <v>40016605</v>
      </c>
      <c r="B3096" s="56">
        <v>9131.4735839999994</v>
      </c>
      <c r="C3096" t="s">
        <v>87</v>
      </c>
    </row>
    <row r="3097" spans="1:3" x14ac:dyDescent="0.25">
      <c r="A3097">
        <v>40022615</v>
      </c>
      <c r="B3097" s="56">
        <v>7503.5378999999984</v>
      </c>
      <c r="C3097" t="s">
        <v>87</v>
      </c>
    </row>
    <row r="3098" spans="1:3" x14ac:dyDescent="0.25">
      <c r="A3098">
        <v>41240743</v>
      </c>
      <c r="B3098" s="56">
        <v>3870.177252</v>
      </c>
      <c r="C3098" t="s">
        <v>87</v>
      </c>
    </row>
    <row r="3099" spans="1:3" x14ac:dyDescent="0.25">
      <c r="A3099">
        <v>40022065</v>
      </c>
      <c r="B3099" s="56">
        <v>8181.2783999999983</v>
      </c>
      <c r="C3099" t="s">
        <v>87</v>
      </c>
    </row>
    <row r="3100" spans="1:3" x14ac:dyDescent="0.25">
      <c r="A3100">
        <v>40022475</v>
      </c>
      <c r="B3100" s="56">
        <v>7565.0258759999997</v>
      </c>
      <c r="C3100" t="s">
        <v>87</v>
      </c>
    </row>
    <row r="3101" spans="1:3" x14ac:dyDescent="0.25">
      <c r="A3101">
        <v>40022475</v>
      </c>
      <c r="B3101" s="56">
        <v>7565.0258759999997</v>
      </c>
      <c r="C3101" t="s">
        <v>87</v>
      </c>
    </row>
    <row r="3102" spans="1:3" x14ac:dyDescent="0.25">
      <c r="A3102">
        <v>40019991</v>
      </c>
      <c r="B3102" s="56">
        <v>8999.006057999999</v>
      </c>
      <c r="C3102" t="s">
        <v>87</v>
      </c>
    </row>
    <row r="3103" spans="1:3" x14ac:dyDescent="0.25">
      <c r="A3103">
        <v>40019991</v>
      </c>
      <c r="B3103" s="56">
        <v>8999.006057999999</v>
      </c>
      <c r="C3103" t="s">
        <v>87</v>
      </c>
    </row>
    <row r="3104" spans="1:3" x14ac:dyDescent="0.25">
      <c r="A3104">
        <v>40015249</v>
      </c>
      <c r="B3104" s="56">
        <v>5309.6339040000003</v>
      </c>
      <c r="C3104" t="s">
        <v>87</v>
      </c>
    </row>
    <row r="3105" spans="1:3" x14ac:dyDescent="0.25">
      <c r="A3105">
        <v>40031609</v>
      </c>
      <c r="B3105" s="56">
        <v>14506.505370000001</v>
      </c>
      <c r="C3105" t="s">
        <v>87</v>
      </c>
    </row>
    <row r="3106" spans="1:3" x14ac:dyDescent="0.25">
      <c r="A3106">
        <v>40028923</v>
      </c>
      <c r="B3106" s="56">
        <v>12092.875275</v>
      </c>
      <c r="C3106" t="s">
        <v>87</v>
      </c>
    </row>
    <row r="3107" spans="1:3" x14ac:dyDescent="0.25">
      <c r="A3107">
        <v>40028483</v>
      </c>
      <c r="B3107" s="56">
        <v>12179.492474999999</v>
      </c>
      <c r="C3107" t="s">
        <v>87</v>
      </c>
    </row>
    <row r="3108" spans="1:3" x14ac:dyDescent="0.25">
      <c r="A3108">
        <v>40016283</v>
      </c>
      <c r="B3108" s="56">
        <v>9367.5661920000002</v>
      </c>
      <c r="C3108" t="s">
        <v>87</v>
      </c>
    </row>
    <row r="3109" spans="1:3" x14ac:dyDescent="0.25">
      <c r="A3109">
        <v>40015477</v>
      </c>
      <c r="B3109" s="56">
        <v>13367.685744</v>
      </c>
      <c r="C3109" t="s">
        <v>87</v>
      </c>
    </row>
    <row r="3110" spans="1:3" x14ac:dyDescent="0.25">
      <c r="A3110">
        <v>40031531</v>
      </c>
      <c r="B3110" s="56">
        <v>8459.2355850000004</v>
      </c>
      <c r="C3110" t="s">
        <v>87</v>
      </c>
    </row>
    <row r="3111" spans="1:3" x14ac:dyDescent="0.25">
      <c r="A3111">
        <v>40015465</v>
      </c>
      <c r="B3111" s="56">
        <v>9604.8331580000013</v>
      </c>
      <c r="C3111" t="s">
        <v>87</v>
      </c>
    </row>
    <row r="3112" spans="1:3" x14ac:dyDescent="0.25">
      <c r="A3112">
        <v>40017765</v>
      </c>
      <c r="B3112" s="56">
        <v>8767.3861719999986</v>
      </c>
      <c r="C3112" t="s">
        <v>87</v>
      </c>
    </row>
    <row r="3113" spans="1:3" x14ac:dyDescent="0.25">
      <c r="A3113">
        <v>40023331</v>
      </c>
      <c r="B3113" s="56">
        <v>36.991847999999997</v>
      </c>
      <c r="C3113" t="s">
        <v>83</v>
      </c>
    </row>
    <row r="3114" spans="1:3" x14ac:dyDescent="0.25">
      <c r="A3114">
        <v>40023331</v>
      </c>
      <c r="B3114" s="56">
        <v>36.991847999999997</v>
      </c>
      <c r="C3114" t="s">
        <v>83</v>
      </c>
    </row>
    <row r="3115" spans="1:3" x14ac:dyDescent="0.25">
      <c r="A3115">
        <v>40016169</v>
      </c>
      <c r="B3115" s="56">
        <v>5563.4611680000007</v>
      </c>
      <c r="C3115" t="s">
        <v>87</v>
      </c>
    </row>
    <row r="3116" spans="1:3" x14ac:dyDescent="0.25">
      <c r="A3116">
        <v>40018129</v>
      </c>
      <c r="B3116" s="56">
        <v>6659.711104</v>
      </c>
      <c r="C3116" t="s">
        <v>87</v>
      </c>
    </row>
    <row r="3117" spans="1:3" x14ac:dyDescent="0.25">
      <c r="A3117">
        <v>40016661</v>
      </c>
      <c r="B3117" s="56">
        <v>5748.3826560000007</v>
      </c>
      <c r="C3117" t="s">
        <v>87</v>
      </c>
    </row>
    <row r="3118" spans="1:3" x14ac:dyDescent="0.25">
      <c r="A3118">
        <v>40016287</v>
      </c>
      <c r="B3118" s="56">
        <v>13897.002672000001</v>
      </c>
      <c r="C3118" t="s">
        <v>87</v>
      </c>
    </row>
    <row r="3119" spans="1:3" x14ac:dyDescent="0.25">
      <c r="A3119">
        <v>40016173</v>
      </c>
      <c r="B3119" s="56">
        <v>4918.0098239999998</v>
      </c>
      <c r="C3119" t="s">
        <v>87</v>
      </c>
    </row>
    <row r="3120" spans="1:3" x14ac:dyDescent="0.25">
      <c r="A3120">
        <v>40028467</v>
      </c>
      <c r="B3120" s="56">
        <v>13689.46725</v>
      </c>
      <c r="C3120" t="s">
        <v>87</v>
      </c>
    </row>
    <row r="3121" spans="1:3" x14ac:dyDescent="0.25">
      <c r="A3121">
        <v>40015925</v>
      </c>
      <c r="B3121" s="56">
        <v>7683.2644320000009</v>
      </c>
      <c r="C3121" t="s">
        <v>87</v>
      </c>
    </row>
    <row r="3122" spans="1:3" x14ac:dyDescent="0.25">
      <c r="A3122">
        <v>40027779</v>
      </c>
      <c r="B3122" s="56">
        <v>8552.9397119999994</v>
      </c>
      <c r="C3122" t="s">
        <v>87</v>
      </c>
    </row>
    <row r="3123" spans="1:3" x14ac:dyDescent="0.25">
      <c r="A3123">
        <v>40031535</v>
      </c>
      <c r="B3123" s="56">
        <v>6940.4387399999996</v>
      </c>
      <c r="C3123" t="s">
        <v>87</v>
      </c>
    </row>
    <row r="3124" spans="1:3" x14ac:dyDescent="0.25">
      <c r="A3124">
        <v>40009633</v>
      </c>
      <c r="B3124" s="56">
        <v>10298.849904000001</v>
      </c>
      <c r="C3124" t="s">
        <v>87</v>
      </c>
    </row>
    <row r="3125" spans="1:3" x14ac:dyDescent="0.25">
      <c r="A3125">
        <v>40017077</v>
      </c>
      <c r="B3125" s="56">
        <v>11435.11974</v>
      </c>
      <c r="C3125" t="s">
        <v>87</v>
      </c>
    </row>
    <row r="3126" spans="1:3" x14ac:dyDescent="0.25">
      <c r="A3126">
        <v>40020139</v>
      </c>
      <c r="B3126" s="56">
        <v>9318.9589619999988</v>
      </c>
      <c r="C3126" t="s">
        <v>87</v>
      </c>
    </row>
    <row r="3127" spans="1:3" x14ac:dyDescent="0.25">
      <c r="A3127">
        <v>40020171</v>
      </c>
      <c r="B3127" s="56">
        <v>10868.981223000001</v>
      </c>
      <c r="C3127" t="s">
        <v>87</v>
      </c>
    </row>
    <row r="3128" spans="1:3" x14ac:dyDescent="0.25">
      <c r="A3128">
        <v>40020179</v>
      </c>
      <c r="B3128" s="56">
        <v>10153.248651</v>
      </c>
      <c r="C3128" t="s">
        <v>87</v>
      </c>
    </row>
    <row r="3129" spans="1:3" x14ac:dyDescent="0.25">
      <c r="A3129">
        <v>40019827</v>
      </c>
      <c r="B3129" s="56">
        <v>10043.213589999999</v>
      </c>
      <c r="C3129" t="s">
        <v>87</v>
      </c>
    </row>
    <row r="3130" spans="1:3" x14ac:dyDescent="0.25">
      <c r="A3130">
        <v>40020003</v>
      </c>
      <c r="B3130" s="56">
        <v>9731.9883160000009</v>
      </c>
      <c r="C3130" t="s">
        <v>87</v>
      </c>
    </row>
    <row r="3131" spans="1:3" x14ac:dyDescent="0.25">
      <c r="A3131">
        <v>40017769</v>
      </c>
      <c r="B3131" s="56">
        <v>4700.3097499999994</v>
      </c>
      <c r="C3131" t="s">
        <v>87</v>
      </c>
    </row>
    <row r="3132" spans="1:3" x14ac:dyDescent="0.25">
      <c r="A3132">
        <v>40024971</v>
      </c>
      <c r="B3132" s="56">
        <v>39751.578719999998</v>
      </c>
      <c r="C3132" t="s">
        <v>82</v>
      </c>
    </row>
    <row r="3133" spans="1:3" x14ac:dyDescent="0.25">
      <c r="A3133">
        <v>40022981</v>
      </c>
      <c r="B3133" s="56">
        <v>10592.888964</v>
      </c>
      <c r="C3133" t="s">
        <v>87</v>
      </c>
    </row>
    <row r="3134" spans="1:3" x14ac:dyDescent="0.25">
      <c r="A3134">
        <v>40020103</v>
      </c>
      <c r="B3134" s="56">
        <v>14728.565135999999</v>
      </c>
      <c r="C3134" t="s">
        <v>87</v>
      </c>
    </row>
    <row r="3135" spans="1:3" x14ac:dyDescent="0.25">
      <c r="A3135">
        <v>40016611</v>
      </c>
      <c r="B3135" s="56">
        <v>5068.1697119999999</v>
      </c>
      <c r="C3135" t="s">
        <v>87</v>
      </c>
    </row>
    <row r="3136" spans="1:3" x14ac:dyDescent="0.25">
      <c r="A3136">
        <v>40016611</v>
      </c>
      <c r="B3136" s="56">
        <v>5068.1697119999999</v>
      </c>
      <c r="C3136" t="s">
        <v>87</v>
      </c>
    </row>
    <row r="3137" spans="1:3" x14ac:dyDescent="0.25">
      <c r="A3137">
        <v>40016613</v>
      </c>
      <c r="B3137" s="56">
        <v>8331.1490880000001</v>
      </c>
      <c r="C3137" t="s">
        <v>87</v>
      </c>
    </row>
    <row r="3138" spans="1:3" x14ac:dyDescent="0.25">
      <c r="A3138">
        <v>40031551</v>
      </c>
      <c r="B3138" s="56">
        <v>7839.5936849999989</v>
      </c>
      <c r="C3138" t="s">
        <v>87</v>
      </c>
    </row>
    <row r="3139" spans="1:3" x14ac:dyDescent="0.25">
      <c r="A3139">
        <v>40031555</v>
      </c>
      <c r="B3139" s="56">
        <v>9986.9399099999991</v>
      </c>
      <c r="C3139" t="s">
        <v>87</v>
      </c>
    </row>
    <row r="3140" spans="1:3" x14ac:dyDescent="0.25">
      <c r="A3140">
        <v>40031565</v>
      </c>
      <c r="B3140" s="56">
        <v>5040.30573</v>
      </c>
      <c r="C3140" t="s">
        <v>87</v>
      </c>
    </row>
    <row r="3141" spans="1:3" x14ac:dyDescent="0.25">
      <c r="A3141">
        <v>40015493</v>
      </c>
      <c r="B3141" s="56">
        <v>13303.223424</v>
      </c>
      <c r="C3141" t="s">
        <v>87</v>
      </c>
    </row>
    <row r="3142" spans="1:3" x14ac:dyDescent="0.25">
      <c r="A3142">
        <v>40028463</v>
      </c>
      <c r="B3142" s="56">
        <v>12784.62405</v>
      </c>
      <c r="C3142" t="s">
        <v>87</v>
      </c>
    </row>
    <row r="3143" spans="1:3" x14ac:dyDescent="0.25">
      <c r="A3143">
        <v>40029415</v>
      </c>
      <c r="B3143" s="56">
        <v>9915.3998249999986</v>
      </c>
      <c r="C3143" t="s">
        <v>87</v>
      </c>
    </row>
    <row r="3144" spans="1:3" x14ac:dyDescent="0.25">
      <c r="A3144">
        <v>40023359</v>
      </c>
      <c r="B3144" s="56">
        <v>6924.9858299999996</v>
      </c>
      <c r="C3144" t="s">
        <v>87</v>
      </c>
    </row>
    <row r="3145" spans="1:3" x14ac:dyDescent="0.25">
      <c r="A3145">
        <v>40032597</v>
      </c>
      <c r="B3145" s="56">
        <v>10828.347797</v>
      </c>
      <c r="C3145" t="s">
        <v>87</v>
      </c>
    </row>
    <row r="3146" spans="1:3" x14ac:dyDescent="0.25">
      <c r="A3146">
        <v>40029403</v>
      </c>
      <c r="B3146" s="56">
        <v>7584.6543750000001</v>
      </c>
      <c r="C3146" t="s">
        <v>87</v>
      </c>
    </row>
    <row r="3147" spans="1:3" x14ac:dyDescent="0.25">
      <c r="A3147">
        <v>40029253</v>
      </c>
      <c r="B3147" s="56">
        <v>8987.0650499999992</v>
      </c>
      <c r="C3147" t="s">
        <v>87</v>
      </c>
    </row>
    <row r="3148" spans="1:3" x14ac:dyDescent="0.25">
      <c r="A3148">
        <v>40029139</v>
      </c>
      <c r="B3148" s="56">
        <v>25935.976050000001</v>
      </c>
      <c r="C3148" t="s">
        <v>87</v>
      </c>
    </row>
    <row r="3149" spans="1:3" x14ac:dyDescent="0.25">
      <c r="A3149">
        <v>40029205</v>
      </c>
      <c r="B3149" s="56">
        <v>12411.146325</v>
      </c>
      <c r="C3149" t="s">
        <v>87</v>
      </c>
    </row>
    <row r="3150" spans="1:3" x14ac:dyDescent="0.25">
      <c r="A3150">
        <v>40029211</v>
      </c>
      <c r="B3150" s="56">
        <v>6551.9977500000005</v>
      </c>
      <c r="C3150" t="s">
        <v>87</v>
      </c>
    </row>
    <row r="3151" spans="1:3" x14ac:dyDescent="0.25">
      <c r="A3151">
        <v>40029111</v>
      </c>
      <c r="B3151" s="56">
        <v>4494.0434249999998</v>
      </c>
      <c r="C3151" t="s">
        <v>87</v>
      </c>
    </row>
    <row r="3152" spans="1:3" x14ac:dyDescent="0.25">
      <c r="A3152">
        <v>40029219</v>
      </c>
      <c r="B3152" s="56">
        <v>6407.5997249999991</v>
      </c>
      <c r="C3152" t="s">
        <v>87</v>
      </c>
    </row>
    <row r="3153" spans="1:3" x14ac:dyDescent="0.25">
      <c r="A3153">
        <v>40028555</v>
      </c>
      <c r="B3153" s="56">
        <v>8169.9948119999999</v>
      </c>
      <c r="C3153" t="s">
        <v>87</v>
      </c>
    </row>
    <row r="3154" spans="1:3" x14ac:dyDescent="0.25">
      <c r="A3154">
        <v>40028557</v>
      </c>
      <c r="B3154" s="56">
        <v>7460.3975999999984</v>
      </c>
      <c r="C3154" t="s">
        <v>87</v>
      </c>
    </row>
    <row r="3155" spans="1:3" x14ac:dyDescent="0.25">
      <c r="A3155">
        <v>40028569</v>
      </c>
      <c r="B3155" s="56">
        <v>6790.0182000000004</v>
      </c>
      <c r="C3155" t="s">
        <v>87</v>
      </c>
    </row>
    <row r="3156" spans="1:3" x14ac:dyDescent="0.25">
      <c r="A3156">
        <v>40028575</v>
      </c>
      <c r="B3156" s="56">
        <v>7015.5609000000004</v>
      </c>
      <c r="C3156" t="s">
        <v>87</v>
      </c>
    </row>
    <row r="3157" spans="1:3" x14ac:dyDescent="0.25">
      <c r="A3157">
        <v>40029237</v>
      </c>
      <c r="B3157" s="56">
        <v>6670.0352999999996</v>
      </c>
      <c r="C3157" t="s">
        <v>82</v>
      </c>
    </row>
    <row r="3158" spans="1:3" x14ac:dyDescent="0.25">
      <c r="A3158">
        <v>40029239</v>
      </c>
      <c r="B3158" s="56">
        <v>7774.2965249999997</v>
      </c>
      <c r="C3158" t="s">
        <v>87</v>
      </c>
    </row>
    <row r="3159" spans="1:3" x14ac:dyDescent="0.25">
      <c r="A3159">
        <v>40015389</v>
      </c>
      <c r="B3159" s="56">
        <v>9396.8170559999999</v>
      </c>
      <c r="C3159" t="s">
        <v>87</v>
      </c>
    </row>
    <row r="3160" spans="1:3" x14ac:dyDescent="0.25">
      <c r="A3160">
        <v>40027913</v>
      </c>
      <c r="B3160" s="56">
        <v>4557.7621559999998</v>
      </c>
      <c r="C3160" t="s">
        <v>87</v>
      </c>
    </row>
    <row r="3161" spans="1:3" x14ac:dyDescent="0.25">
      <c r="A3161">
        <v>40020007</v>
      </c>
      <c r="B3161" s="56">
        <v>9642.1893519999994</v>
      </c>
      <c r="C3161" t="s">
        <v>87</v>
      </c>
    </row>
    <row r="3162" spans="1:3" x14ac:dyDescent="0.25">
      <c r="A3162">
        <v>40018081</v>
      </c>
      <c r="B3162" s="56">
        <v>7176.1855199999991</v>
      </c>
      <c r="C3162" t="s">
        <v>87</v>
      </c>
    </row>
    <row r="3163" spans="1:3" x14ac:dyDescent="0.25">
      <c r="A3163">
        <v>40017771</v>
      </c>
      <c r="B3163" s="56">
        <v>11652.049123999999</v>
      </c>
      <c r="C3163" t="s">
        <v>87</v>
      </c>
    </row>
    <row r="3164" spans="1:3" x14ac:dyDescent="0.25">
      <c r="A3164">
        <v>40017775</v>
      </c>
      <c r="B3164" s="56">
        <v>8633.872879999999</v>
      </c>
      <c r="C3164" t="s">
        <v>87</v>
      </c>
    </row>
    <row r="3165" spans="1:3" x14ac:dyDescent="0.25">
      <c r="A3165">
        <v>40017777</v>
      </c>
      <c r="B3165" s="56">
        <v>6036.9223739999998</v>
      </c>
      <c r="C3165" t="s">
        <v>87</v>
      </c>
    </row>
    <row r="3166" spans="1:3" x14ac:dyDescent="0.25">
      <c r="A3166">
        <v>40028503</v>
      </c>
      <c r="B3166" s="56">
        <v>11122.460025</v>
      </c>
      <c r="C3166" t="s">
        <v>87</v>
      </c>
    </row>
    <row r="3167" spans="1:3" x14ac:dyDescent="0.25">
      <c r="A3167">
        <v>40028515</v>
      </c>
      <c r="B3167" s="56">
        <v>9988.6353749999998</v>
      </c>
      <c r="C3167" t="s">
        <v>87</v>
      </c>
    </row>
    <row r="3168" spans="1:3" x14ac:dyDescent="0.25">
      <c r="A3168">
        <v>40028653</v>
      </c>
      <c r="B3168" s="56">
        <v>12462.816000000001</v>
      </c>
      <c r="C3168" t="s">
        <v>87</v>
      </c>
    </row>
    <row r="3169" spans="1:3" x14ac:dyDescent="0.25">
      <c r="A3169">
        <v>40029417</v>
      </c>
      <c r="B3169" s="56">
        <v>2015.1173249999999</v>
      </c>
      <c r="C3169" t="s">
        <v>87</v>
      </c>
    </row>
    <row r="3170" spans="1:3" x14ac:dyDescent="0.25">
      <c r="A3170">
        <v>40029409</v>
      </c>
      <c r="B3170" s="56">
        <v>12001.768050000001</v>
      </c>
      <c r="C3170" t="s">
        <v>87</v>
      </c>
    </row>
    <row r="3171" spans="1:3" x14ac:dyDescent="0.25">
      <c r="A3171">
        <v>40029407</v>
      </c>
      <c r="B3171" s="56">
        <v>10568.506874999999</v>
      </c>
      <c r="C3171" t="s">
        <v>87</v>
      </c>
    </row>
    <row r="3172" spans="1:3" x14ac:dyDescent="0.25">
      <c r="A3172">
        <v>40015061</v>
      </c>
      <c r="B3172" s="56">
        <v>6747.1844300000002</v>
      </c>
      <c r="C3172" t="s">
        <v>87</v>
      </c>
    </row>
    <row r="3173" spans="1:3" x14ac:dyDescent="0.25">
      <c r="A3173">
        <v>40015061</v>
      </c>
      <c r="B3173" s="56">
        <v>6747.1844300000002</v>
      </c>
      <c r="C3173" t="s">
        <v>87</v>
      </c>
    </row>
    <row r="3174" spans="1:3" x14ac:dyDescent="0.25">
      <c r="A3174">
        <v>40017773</v>
      </c>
      <c r="B3174" s="56">
        <v>7133.1130919999987</v>
      </c>
      <c r="C3174" t="s">
        <v>87</v>
      </c>
    </row>
    <row r="3175" spans="1:3" x14ac:dyDescent="0.25">
      <c r="A3175">
        <v>40017779</v>
      </c>
      <c r="B3175" s="56">
        <v>7606.3384279999991</v>
      </c>
      <c r="C3175" t="s">
        <v>87</v>
      </c>
    </row>
    <row r="3176" spans="1:3" x14ac:dyDescent="0.25">
      <c r="A3176">
        <v>40023747</v>
      </c>
      <c r="B3176" s="56">
        <v>15421.078498000001</v>
      </c>
      <c r="C3176" t="s">
        <v>87</v>
      </c>
    </row>
    <row r="3177" spans="1:3" x14ac:dyDescent="0.25">
      <c r="A3177">
        <v>40023747</v>
      </c>
      <c r="B3177" s="56">
        <v>15421.078498000001</v>
      </c>
      <c r="C3177" t="s">
        <v>87</v>
      </c>
    </row>
    <row r="3178" spans="1:3" x14ac:dyDescent="0.25">
      <c r="A3178">
        <v>40029263</v>
      </c>
      <c r="B3178" s="56">
        <v>8100.7419749999999</v>
      </c>
      <c r="C3178" t="s">
        <v>87</v>
      </c>
    </row>
    <row r="3179" spans="1:3" x14ac:dyDescent="0.25">
      <c r="A3179">
        <v>40029269</v>
      </c>
      <c r="B3179" s="56">
        <v>4745.92695</v>
      </c>
      <c r="C3179" t="s">
        <v>87</v>
      </c>
    </row>
    <row r="3180" spans="1:3" x14ac:dyDescent="0.25">
      <c r="A3180">
        <v>40029275</v>
      </c>
      <c r="B3180" s="56">
        <v>7428.9477749999987</v>
      </c>
      <c r="C3180" t="s">
        <v>87</v>
      </c>
    </row>
    <row r="3181" spans="1:3" x14ac:dyDescent="0.25">
      <c r="A3181">
        <v>40029279</v>
      </c>
      <c r="B3181" s="56">
        <v>8013.9282749999984</v>
      </c>
      <c r="C3181" t="s">
        <v>87</v>
      </c>
    </row>
    <row r="3182" spans="1:3" x14ac:dyDescent="0.25">
      <c r="A3182">
        <v>40024405</v>
      </c>
      <c r="B3182" s="56">
        <v>16406.8632</v>
      </c>
      <c r="C3182" t="s">
        <v>87</v>
      </c>
    </row>
    <row r="3183" spans="1:3" x14ac:dyDescent="0.25">
      <c r="A3183">
        <v>40020011</v>
      </c>
      <c r="B3183" s="56">
        <v>11137.774104</v>
      </c>
      <c r="C3183" t="s">
        <v>87</v>
      </c>
    </row>
    <row r="3184" spans="1:3" x14ac:dyDescent="0.25">
      <c r="A3184">
        <v>40014807</v>
      </c>
      <c r="B3184" s="56">
        <v>4000.6797999999999</v>
      </c>
      <c r="C3184" t="s">
        <v>87</v>
      </c>
    </row>
    <row r="3185" spans="1:3" x14ac:dyDescent="0.25">
      <c r="A3185">
        <v>40029323</v>
      </c>
      <c r="B3185" s="56">
        <v>8586.4113749999997</v>
      </c>
      <c r="C3185" t="s">
        <v>87</v>
      </c>
    </row>
    <row r="3186" spans="1:3" x14ac:dyDescent="0.25">
      <c r="A3186">
        <v>40029281</v>
      </c>
      <c r="B3186" s="56">
        <v>8094.0806249999996</v>
      </c>
      <c r="C3186" t="s">
        <v>87</v>
      </c>
    </row>
    <row r="3187" spans="1:3" x14ac:dyDescent="0.25">
      <c r="A3187">
        <v>40029301</v>
      </c>
      <c r="B3187" s="56">
        <v>7867.8796499999999</v>
      </c>
      <c r="C3187" t="s">
        <v>87</v>
      </c>
    </row>
    <row r="3188" spans="1:3" x14ac:dyDescent="0.25">
      <c r="A3188">
        <v>40029307</v>
      </c>
      <c r="B3188" s="56">
        <v>10381.58625</v>
      </c>
      <c r="C3188" t="s">
        <v>87</v>
      </c>
    </row>
    <row r="3189" spans="1:3" x14ac:dyDescent="0.25">
      <c r="A3189">
        <v>40015869</v>
      </c>
      <c r="B3189" s="56">
        <v>8527.8895200000006</v>
      </c>
      <c r="C3189" t="s">
        <v>87</v>
      </c>
    </row>
    <row r="3190" spans="1:3" x14ac:dyDescent="0.25">
      <c r="A3190">
        <v>40020005</v>
      </c>
      <c r="B3190" s="56">
        <v>33924.281692999997</v>
      </c>
      <c r="C3190" t="s">
        <v>85</v>
      </c>
    </row>
    <row r="3191" spans="1:3" x14ac:dyDescent="0.25">
      <c r="A3191">
        <v>40023415</v>
      </c>
      <c r="B3191" s="56">
        <v>2298.3585410000001</v>
      </c>
      <c r="C3191" t="s">
        <v>87</v>
      </c>
    </row>
    <row r="3192" spans="1:3" x14ac:dyDescent="0.25">
      <c r="A3192">
        <v>40024409</v>
      </c>
      <c r="B3192" s="56">
        <v>9440.7935999999991</v>
      </c>
      <c r="C3192" t="s">
        <v>87</v>
      </c>
    </row>
    <row r="3193" spans="1:3" x14ac:dyDescent="0.25">
      <c r="A3193">
        <v>40017735</v>
      </c>
      <c r="B3193" s="56">
        <v>24272.534522000002</v>
      </c>
      <c r="C3193" t="s">
        <v>87</v>
      </c>
    </row>
    <row r="3194" spans="1:3" x14ac:dyDescent="0.25">
      <c r="A3194">
        <v>40022695</v>
      </c>
      <c r="B3194" s="56">
        <v>10491.166164</v>
      </c>
      <c r="C3194" t="s">
        <v>87</v>
      </c>
    </row>
    <row r="3195" spans="1:3" x14ac:dyDescent="0.25">
      <c r="A3195">
        <v>40028617</v>
      </c>
      <c r="B3195" s="56">
        <v>2378.9861999999998</v>
      </c>
      <c r="C3195" t="s">
        <v>87</v>
      </c>
    </row>
    <row r="3196" spans="1:3" x14ac:dyDescent="0.25">
      <c r="A3196">
        <v>40019527</v>
      </c>
      <c r="B3196" s="56">
        <v>14023.789144</v>
      </c>
      <c r="C3196" t="s">
        <v>87</v>
      </c>
    </row>
    <row r="3197" spans="1:3" x14ac:dyDescent="0.25">
      <c r="A3197">
        <v>40032849</v>
      </c>
      <c r="B3197" s="56">
        <v>6992.3807359999992</v>
      </c>
      <c r="C3197" t="s">
        <v>87</v>
      </c>
    </row>
    <row r="3198" spans="1:3" x14ac:dyDescent="0.25">
      <c r="A3198">
        <v>40029519</v>
      </c>
      <c r="B3198" s="56">
        <v>15264.298735</v>
      </c>
      <c r="C3198" t="s">
        <v>87</v>
      </c>
    </row>
    <row r="3199" spans="1:3" x14ac:dyDescent="0.25">
      <c r="A3199">
        <v>40028565</v>
      </c>
      <c r="B3199" s="56">
        <v>8122.867874999999</v>
      </c>
      <c r="C3199" t="s">
        <v>87</v>
      </c>
    </row>
    <row r="3200" spans="1:3" x14ac:dyDescent="0.25">
      <c r="A3200">
        <v>40029359</v>
      </c>
      <c r="B3200" s="56">
        <v>5552.3433000000005</v>
      </c>
      <c r="C3200" t="s">
        <v>87</v>
      </c>
    </row>
    <row r="3201" spans="1:3" x14ac:dyDescent="0.25">
      <c r="A3201">
        <v>40029369</v>
      </c>
      <c r="B3201" s="56">
        <v>5845.9241249999995</v>
      </c>
      <c r="C3201" t="s">
        <v>87</v>
      </c>
    </row>
    <row r="3202" spans="1:3" x14ac:dyDescent="0.25">
      <c r="A3202">
        <v>40029179</v>
      </c>
      <c r="B3202" s="56">
        <v>13210.626225</v>
      </c>
      <c r="C3202" t="s">
        <v>87</v>
      </c>
    </row>
    <row r="3203" spans="1:3" x14ac:dyDescent="0.25">
      <c r="A3203">
        <v>40031489</v>
      </c>
      <c r="B3203" s="56">
        <v>7995.1579199999996</v>
      </c>
      <c r="C3203" t="s">
        <v>87</v>
      </c>
    </row>
    <row r="3204" spans="1:3" x14ac:dyDescent="0.25">
      <c r="A3204">
        <v>40031627</v>
      </c>
      <c r="B3204" s="56">
        <v>49931.226449999987</v>
      </c>
      <c r="C3204" t="s">
        <v>85</v>
      </c>
    </row>
    <row r="3205" spans="1:3" x14ac:dyDescent="0.25">
      <c r="A3205">
        <v>40025509</v>
      </c>
      <c r="B3205" s="56">
        <v>5461.4952000000003</v>
      </c>
      <c r="C3205" t="s">
        <v>87</v>
      </c>
    </row>
    <row r="3206" spans="1:3" x14ac:dyDescent="0.25">
      <c r="A3206">
        <v>41957391</v>
      </c>
      <c r="B3206" s="56">
        <v>3954.0535960000002</v>
      </c>
      <c r="C3206" t="s">
        <v>87</v>
      </c>
    </row>
    <row r="3207" spans="1:3" x14ac:dyDescent="0.25">
      <c r="A3207">
        <v>40014273</v>
      </c>
      <c r="B3207" s="56">
        <v>7495.7517120000002</v>
      </c>
      <c r="C3207" t="s">
        <v>87</v>
      </c>
    </row>
    <row r="3208" spans="1:3" x14ac:dyDescent="0.25">
      <c r="A3208">
        <v>40014289</v>
      </c>
      <c r="B3208" s="56">
        <v>5493.2999040000004</v>
      </c>
      <c r="C3208" t="s">
        <v>82</v>
      </c>
    </row>
    <row r="3209" spans="1:3" x14ac:dyDescent="0.25">
      <c r="A3209">
        <v>40029375</v>
      </c>
      <c r="B3209" s="56">
        <v>8209.2394499999991</v>
      </c>
      <c r="C3209" t="s">
        <v>82</v>
      </c>
    </row>
    <row r="3210" spans="1:3" x14ac:dyDescent="0.25">
      <c r="A3210">
        <v>40029385</v>
      </c>
      <c r="B3210" s="56">
        <v>5500.6638000000003</v>
      </c>
      <c r="C3210" t="s">
        <v>87</v>
      </c>
    </row>
    <row r="3211" spans="1:3" x14ac:dyDescent="0.25">
      <c r="A3211">
        <v>40029385</v>
      </c>
      <c r="B3211" s="56">
        <v>5500.6638000000003</v>
      </c>
      <c r="C3211" t="s">
        <v>87</v>
      </c>
    </row>
    <row r="3212" spans="1:3" x14ac:dyDescent="0.25">
      <c r="A3212">
        <v>40019877</v>
      </c>
      <c r="B3212" s="56">
        <v>9332.3563099999992</v>
      </c>
      <c r="C3212" t="s">
        <v>87</v>
      </c>
    </row>
    <row r="3213" spans="1:3" x14ac:dyDescent="0.25">
      <c r="A3213">
        <v>40014315</v>
      </c>
      <c r="B3213" s="56">
        <v>4932.3501059999999</v>
      </c>
      <c r="C3213" t="s">
        <v>87</v>
      </c>
    </row>
    <row r="3214" spans="1:3" x14ac:dyDescent="0.25">
      <c r="A3214">
        <v>40014303</v>
      </c>
      <c r="B3214" s="56">
        <v>5385.7673599999998</v>
      </c>
      <c r="C3214" t="s">
        <v>87</v>
      </c>
    </row>
    <row r="3215" spans="1:3" x14ac:dyDescent="0.25">
      <c r="A3215">
        <v>40031599</v>
      </c>
      <c r="B3215" s="56">
        <v>4739.7191400000002</v>
      </c>
      <c r="C3215" t="s">
        <v>87</v>
      </c>
    </row>
    <row r="3216" spans="1:3" x14ac:dyDescent="0.25">
      <c r="A3216">
        <v>40029505</v>
      </c>
      <c r="B3216" s="56">
        <v>12038.425125</v>
      </c>
      <c r="C3216" t="s">
        <v>87</v>
      </c>
    </row>
    <row r="3217" spans="1:3" x14ac:dyDescent="0.25">
      <c r="A3217">
        <v>40015287</v>
      </c>
      <c r="B3217" s="56">
        <v>11611.047135999999</v>
      </c>
      <c r="C3217" t="s">
        <v>87</v>
      </c>
    </row>
    <row r="3218" spans="1:3" x14ac:dyDescent="0.25">
      <c r="A3218">
        <v>40025387</v>
      </c>
      <c r="B3218" s="56">
        <v>9344.6740800000007</v>
      </c>
      <c r="C3218" t="s">
        <v>87</v>
      </c>
    </row>
    <row r="3219" spans="1:3" x14ac:dyDescent="0.25">
      <c r="A3219">
        <v>40015089</v>
      </c>
      <c r="B3219" s="56">
        <v>6373.938322</v>
      </c>
      <c r="C3219" t="s">
        <v>87</v>
      </c>
    </row>
    <row r="3220" spans="1:3" x14ac:dyDescent="0.25">
      <c r="A3220">
        <v>40015095</v>
      </c>
      <c r="B3220" s="56">
        <v>7849.136473999999</v>
      </c>
      <c r="C3220" t="s">
        <v>87</v>
      </c>
    </row>
    <row r="3221" spans="1:3" x14ac:dyDescent="0.25">
      <c r="A3221">
        <v>40014797</v>
      </c>
      <c r="B3221" s="56">
        <v>4949.2675159999999</v>
      </c>
      <c r="C3221" t="s">
        <v>87</v>
      </c>
    </row>
    <row r="3222" spans="1:3" x14ac:dyDescent="0.25">
      <c r="A3222">
        <v>40028785</v>
      </c>
      <c r="B3222" s="56">
        <v>5816.8617750000003</v>
      </c>
      <c r="C3222" t="s">
        <v>82</v>
      </c>
    </row>
    <row r="3223" spans="1:3" x14ac:dyDescent="0.25">
      <c r="A3223">
        <v>40028777</v>
      </c>
      <c r="B3223" s="56">
        <v>7189.984124999999</v>
      </c>
      <c r="C3223" t="s">
        <v>87</v>
      </c>
    </row>
    <row r="3224" spans="1:3" x14ac:dyDescent="0.25">
      <c r="A3224">
        <v>40019521</v>
      </c>
      <c r="B3224" s="56">
        <v>20915.962001</v>
      </c>
      <c r="C3224" t="s">
        <v>87</v>
      </c>
    </row>
    <row r="3225" spans="1:3" x14ac:dyDescent="0.25">
      <c r="A3225">
        <v>40025277</v>
      </c>
      <c r="B3225" s="56">
        <v>8691.5807999999997</v>
      </c>
      <c r="C3225" t="s">
        <v>87</v>
      </c>
    </row>
    <row r="3226" spans="1:3" x14ac:dyDescent="0.25">
      <c r="A3226">
        <v>40032901</v>
      </c>
      <c r="B3226" s="56">
        <v>9485.4028449999987</v>
      </c>
      <c r="C3226" t="s">
        <v>87</v>
      </c>
    </row>
    <row r="3227" spans="1:3" x14ac:dyDescent="0.25">
      <c r="A3227">
        <v>40015019</v>
      </c>
      <c r="B3227" s="56">
        <v>6666.8395099999998</v>
      </c>
      <c r="C3227" t="s">
        <v>87</v>
      </c>
    </row>
    <row r="3228" spans="1:3" x14ac:dyDescent="0.25">
      <c r="A3228">
        <v>40031681</v>
      </c>
      <c r="B3228" s="56">
        <v>12680.747775</v>
      </c>
      <c r="C3228" t="s">
        <v>87</v>
      </c>
    </row>
    <row r="3229" spans="1:3" x14ac:dyDescent="0.25">
      <c r="A3229">
        <v>40015251</v>
      </c>
      <c r="B3229" s="56">
        <v>6845.1316340000003</v>
      </c>
      <c r="C3229" t="s">
        <v>87</v>
      </c>
    </row>
    <row r="3230" spans="1:3" x14ac:dyDescent="0.25">
      <c r="A3230">
        <v>40024413</v>
      </c>
      <c r="B3230" s="56">
        <v>16873.0236</v>
      </c>
      <c r="C3230" t="s">
        <v>87</v>
      </c>
    </row>
    <row r="3231" spans="1:3" x14ac:dyDescent="0.25">
      <c r="A3231">
        <v>40023543</v>
      </c>
      <c r="B3231" s="56">
        <v>2846.904207</v>
      </c>
      <c r="C3231" t="s">
        <v>87</v>
      </c>
    </row>
    <row r="3232" spans="1:3" x14ac:dyDescent="0.25">
      <c r="A3232">
        <v>40023543</v>
      </c>
      <c r="B3232" s="56">
        <v>2846.904207</v>
      </c>
      <c r="C3232" t="s">
        <v>87</v>
      </c>
    </row>
    <row r="3233" spans="1:3" x14ac:dyDescent="0.25">
      <c r="A3233">
        <v>40028469</v>
      </c>
      <c r="B3233" s="56">
        <v>12247.451999999999</v>
      </c>
      <c r="C3233" t="s">
        <v>87</v>
      </c>
    </row>
    <row r="3234" spans="1:3" x14ac:dyDescent="0.25">
      <c r="A3234">
        <v>40029387</v>
      </c>
      <c r="B3234" s="56">
        <v>6314.1148499999999</v>
      </c>
      <c r="C3234" t="s">
        <v>87</v>
      </c>
    </row>
    <row r="3235" spans="1:3" x14ac:dyDescent="0.25">
      <c r="A3235">
        <v>40023835</v>
      </c>
      <c r="B3235" s="56">
        <v>4357.8053959999997</v>
      </c>
      <c r="C3235" t="s">
        <v>87</v>
      </c>
    </row>
    <row r="3236" spans="1:3" x14ac:dyDescent="0.25">
      <c r="A3236">
        <v>40016181</v>
      </c>
      <c r="B3236" s="56">
        <v>9256.5437760000004</v>
      </c>
      <c r="C3236" t="s">
        <v>87</v>
      </c>
    </row>
    <row r="3237" spans="1:3" x14ac:dyDescent="0.25">
      <c r="A3237">
        <v>40031733</v>
      </c>
      <c r="B3237" s="56">
        <v>8589.5279100000007</v>
      </c>
      <c r="C3237" t="s">
        <v>87</v>
      </c>
    </row>
    <row r="3238" spans="1:3" x14ac:dyDescent="0.25">
      <c r="A3238">
        <v>40017991</v>
      </c>
      <c r="B3238" s="56">
        <v>13446.399696</v>
      </c>
      <c r="C3238" t="s">
        <v>87</v>
      </c>
    </row>
    <row r="3239" spans="1:3" x14ac:dyDescent="0.25">
      <c r="A3239">
        <v>40015551</v>
      </c>
      <c r="B3239" s="56">
        <v>6157.2915359999997</v>
      </c>
      <c r="C3239" t="s">
        <v>87</v>
      </c>
    </row>
    <row r="3240" spans="1:3" x14ac:dyDescent="0.25">
      <c r="A3240">
        <v>40015551</v>
      </c>
      <c r="B3240" s="56">
        <v>6157.2915359999997</v>
      </c>
      <c r="C3240" t="s">
        <v>87</v>
      </c>
    </row>
    <row r="3241" spans="1:3" x14ac:dyDescent="0.25">
      <c r="A3241">
        <v>40029393</v>
      </c>
      <c r="B3241" s="56">
        <v>8500.1478749999987</v>
      </c>
      <c r="C3241" t="s">
        <v>87</v>
      </c>
    </row>
    <row r="3242" spans="1:3" x14ac:dyDescent="0.25">
      <c r="A3242">
        <v>40031679</v>
      </c>
      <c r="B3242" s="56">
        <v>12414.432510000001</v>
      </c>
      <c r="C3242" t="s">
        <v>82</v>
      </c>
    </row>
    <row r="3243" spans="1:3" x14ac:dyDescent="0.25">
      <c r="A3243">
        <v>40018157</v>
      </c>
      <c r="B3243" s="56">
        <v>18277.250528</v>
      </c>
      <c r="C3243" t="s">
        <v>87</v>
      </c>
    </row>
    <row r="3244" spans="1:3" x14ac:dyDescent="0.25">
      <c r="A3244">
        <v>40015295</v>
      </c>
      <c r="B3244" s="56">
        <v>6830.165422</v>
      </c>
      <c r="C3244" t="s">
        <v>87</v>
      </c>
    </row>
    <row r="3245" spans="1:3" x14ac:dyDescent="0.25">
      <c r="A3245">
        <v>40015295</v>
      </c>
      <c r="B3245" s="56">
        <v>6830.165422</v>
      </c>
      <c r="C3245" t="s">
        <v>87</v>
      </c>
    </row>
    <row r="3246" spans="1:3" x14ac:dyDescent="0.25">
      <c r="A3246">
        <v>40020213</v>
      </c>
      <c r="B3246" s="56">
        <v>11993.308601999999</v>
      </c>
      <c r="C3246" t="s">
        <v>87</v>
      </c>
    </row>
    <row r="3247" spans="1:3" x14ac:dyDescent="0.25">
      <c r="A3247">
        <v>40015711</v>
      </c>
      <c r="B3247" s="56">
        <v>11346.564528000001</v>
      </c>
      <c r="C3247" t="s">
        <v>87</v>
      </c>
    </row>
    <row r="3248" spans="1:3" x14ac:dyDescent="0.25">
      <c r="A3248">
        <v>40015309</v>
      </c>
      <c r="B3248" s="56">
        <v>23057.376963999999</v>
      </c>
      <c r="C3248" t="s">
        <v>87</v>
      </c>
    </row>
    <row r="3249" spans="1:3" x14ac:dyDescent="0.25">
      <c r="A3249">
        <v>40031723</v>
      </c>
      <c r="B3249" s="56">
        <v>8331.2314200000001</v>
      </c>
      <c r="C3249" t="s">
        <v>87</v>
      </c>
    </row>
    <row r="3250" spans="1:3" x14ac:dyDescent="0.25">
      <c r="A3250">
        <v>40024415</v>
      </c>
      <c r="B3250" s="56">
        <v>13086.2634</v>
      </c>
      <c r="C3250" t="s">
        <v>87</v>
      </c>
    </row>
    <row r="3251" spans="1:3" x14ac:dyDescent="0.25">
      <c r="A3251">
        <v>40032893</v>
      </c>
      <c r="B3251" s="56">
        <v>1840.391451</v>
      </c>
      <c r="C3251" t="s">
        <v>81</v>
      </c>
    </row>
    <row r="3252" spans="1:3" x14ac:dyDescent="0.25">
      <c r="A3252">
        <v>40021801</v>
      </c>
      <c r="B3252" s="56">
        <v>14726.804796</v>
      </c>
      <c r="C3252" t="s">
        <v>87</v>
      </c>
    </row>
    <row r="3253" spans="1:3" x14ac:dyDescent="0.25">
      <c r="A3253">
        <v>40015307</v>
      </c>
      <c r="B3253" s="56">
        <v>14672.699688000001</v>
      </c>
      <c r="C3253" t="s">
        <v>87</v>
      </c>
    </row>
    <row r="3254" spans="1:3" x14ac:dyDescent="0.25">
      <c r="A3254">
        <v>40028331</v>
      </c>
      <c r="B3254" s="56">
        <v>5249.6153999999997</v>
      </c>
      <c r="C3254" t="s">
        <v>87</v>
      </c>
    </row>
    <row r="3255" spans="1:3" x14ac:dyDescent="0.25">
      <c r="A3255">
        <v>40027513</v>
      </c>
      <c r="B3255" s="56">
        <v>9087.9118920000001</v>
      </c>
      <c r="C3255" t="s">
        <v>87</v>
      </c>
    </row>
    <row r="3256" spans="1:3" x14ac:dyDescent="0.25">
      <c r="A3256">
        <v>40025667</v>
      </c>
      <c r="B3256" s="56">
        <v>10645.636748999999</v>
      </c>
      <c r="C3256" t="s">
        <v>87</v>
      </c>
    </row>
    <row r="3257" spans="1:3" x14ac:dyDescent="0.25">
      <c r="A3257">
        <v>40015587</v>
      </c>
      <c r="B3257" s="56">
        <v>9274.5277920000008</v>
      </c>
      <c r="C3257" t="s">
        <v>87</v>
      </c>
    </row>
    <row r="3258" spans="1:3" x14ac:dyDescent="0.25">
      <c r="A3258">
        <v>40015029</v>
      </c>
      <c r="B3258" s="56">
        <v>7174.9955739999996</v>
      </c>
      <c r="C3258" t="s">
        <v>87</v>
      </c>
    </row>
    <row r="3259" spans="1:3" x14ac:dyDescent="0.25">
      <c r="A3259">
        <v>40031641</v>
      </c>
      <c r="B3259" s="56">
        <v>8011.4610599999996</v>
      </c>
      <c r="C3259" t="s">
        <v>87</v>
      </c>
    </row>
    <row r="3260" spans="1:3" x14ac:dyDescent="0.25">
      <c r="A3260">
        <v>40019985</v>
      </c>
      <c r="B3260" s="56">
        <v>13687.196583999999</v>
      </c>
      <c r="C3260" t="s">
        <v>87</v>
      </c>
    </row>
    <row r="3261" spans="1:3" x14ac:dyDescent="0.25">
      <c r="A3261">
        <v>40020049</v>
      </c>
      <c r="B3261" s="56">
        <v>9879.0837690000008</v>
      </c>
      <c r="C3261" t="s">
        <v>87</v>
      </c>
    </row>
    <row r="3262" spans="1:3" x14ac:dyDescent="0.25">
      <c r="A3262">
        <v>40031721</v>
      </c>
      <c r="B3262" s="56">
        <v>10338.315479999999</v>
      </c>
      <c r="C3262" t="s">
        <v>87</v>
      </c>
    </row>
    <row r="3263" spans="1:3" x14ac:dyDescent="0.25">
      <c r="A3263">
        <v>40028323</v>
      </c>
      <c r="B3263" s="56">
        <v>11353.426125</v>
      </c>
      <c r="C3263" t="s">
        <v>87</v>
      </c>
    </row>
    <row r="3264" spans="1:3" x14ac:dyDescent="0.25">
      <c r="A3264">
        <v>40016239</v>
      </c>
      <c r="B3264" s="56">
        <v>7472.6807040000003</v>
      </c>
      <c r="C3264" t="s">
        <v>87</v>
      </c>
    </row>
    <row r="3265" spans="1:3" x14ac:dyDescent="0.25">
      <c r="A3265">
        <v>40014743</v>
      </c>
      <c r="B3265" s="56">
        <v>13365.036287999999</v>
      </c>
      <c r="C3265" t="s">
        <v>87</v>
      </c>
    </row>
    <row r="3266" spans="1:3" x14ac:dyDescent="0.25">
      <c r="A3266">
        <v>40019591</v>
      </c>
      <c r="B3266" s="56">
        <v>5347.4197939999985</v>
      </c>
      <c r="C3266" t="s">
        <v>87</v>
      </c>
    </row>
    <row r="3267" spans="1:3" x14ac:dyDescent="0.25">
      <c r="A3267">
        <v>40014951</v>
      </c>
      <c r="B3267" s="56">
        <v>9824.7628580000001</v>
      </c>
      <c r="C3267" t="s">
        <v>87</v>
      </c>
    </row>
    <row r="3268" spans="1:3" x14ac:dyDescent="0.25">
      <c r="A3268">
        <v>40016617</v>
      </c>
      <c r="B3268" s="56">
        <v>7995.1656220000004</v>
      </c>
      <c r="C3268" t="s">
        <v>87</v>
      </c>
    </row>
    <row r="3269" spans="1:3" x14ac:dyDescent="0.25">
      <c r="A3269">
        <v>40015035</v>
      </c>
      <c r="B3269" s="56">
        <v>6632.912691999999</v>
      </c>
      <c r="C3269" t="s">
        <v>87</v>
      </c>
    </row>
    <row r="3270" spans="1:3" x14ac:dyDescent="0.25">
      <c r="A3270">
        <v>40015425</v>
      </c>
      <c r="B3270" s="56">
        <v>25759.086341999999</v>
      </c>
      <c r="C3270" t="s">
        <v>87</v>
      </c>
    </row>
    <row r="3271" spans="1:3" x14ac:dyDescent="0.25">
      <c r="A3271">
        <v>40015425</v>
      </c>
      <c r="B3271" s="56">
        <v>25759.086341999999</v>
      </c>
      <c r="C3271" t="s">
        <v>87</v>
      </c>
    </row>
    <row r="3272" spans="1:3" x14ac:dyDescent="0.25">
      <c r="A3272">
        <v>42375830</v>
      </c>
      <c r="B3272" s="56">
        <v>106937.805312</v>
      </c>
      <c r="C3272" t="s">
        <v>82</v>
      </c>
    </row>
    <row r="3273" spans="1:3" x14ac:dyDescent="0.25">
      <c r="A3273">
        <v>42375830</v>
      </c>
      <c r="B3273" s="56">
        <v>106937.805312</v>
      </c>
      <c r="C3273" t="s">
        <v>82</v>
      </c>
    </row>
    <row r="3274" spans="1:3" x14ac:dyDescent="0.25">
      <c r="A3274">
        <v>40028111</v>
      </c>
      <c r="B3274" s="56">
        <v>8070.7215279999991</v>
      </c>
      <c r="C3274" t="s">
        <v>87</v>
      </c>
    </row>
    <row r="3275" spans="1:3" x14ac:dyDescent="0.25">
      <c r="A3275">
        <v>40027191</v>
      </c>
      <c r="B3275" s="56">
        <v>13884.066196</v>
      </c>
      <c r="C3275" t="s">
        <v>87</v>
      </c>
    </row>
    <row r="3276" spans="1:3" x14ac:dyDescent="0.25">
      <c r="A3276">
        <v>40028157</v>
      </c>
      <c r="B3276" s="56">
        <v>7039.5133079999996</v>
      </c>
      <c r="C3276" t="s">
        <v>87</v>
      </c>
    </row>
    <row r="3277" spans="1:3" x14ac:dyDescent="0.25">
      <c r="A3277">
        <v>40028157</v>
      </c>
      <c r="B3277" s="56">
        <v>7039.5133079999996</v>
      </c>
      <c r="C3277" t="s">
        <v>87</v>
      </c>
    </row>
    <row r="3278" spans="1:3" x14ac:dyDescent="0.25">
      <c r="A3278">
        <v>40025271</v>
      </c>
      <c r="B3278" s="56">
        <v>8730.7919999999995</v>
      </c>
      <c r="C3278" t="s">
        <v>87</v>
      </c>
    </row>
    <row r="3279" spans="1:3" x14ac:dyDescent="0.25">
      <c r="A3279">
        <v>40025427</v>
      </c>
      <c r="B3279" s="56">
        <v>8437.9780800000008</v>
      </c>
      <c r="C3279" t="s">
        <v>87</v>
      </c>
    </row>
    <row r="3280" spans="1:3" x14ac:dyDescent="0.25">
      <c r="A3280">
        <v>40014759</v>
      </c>
      <c r="B3280" s="56">
        <v>7553.8740039999984</v>
      </c>
      <c r="C3280" t="s">
        <v>87</v>
      </c>
    </row>
    <row r="3281" spans="1:3" x14ac:dyDescent="0.25">
      <c r="A3281">
        <v>40014317</v>
      </c>
      <c r="B3281" s="56">
        <v>6526.7470000000003</v>
      </c>
      <c r="C3281" t="s">
        <v>87</v>
      </c>
    </row>
    <row r="3282" spans="1:3" x14ac:dyDescent="0.25">
      <c r="A3282">
        <v>40014689</v>
      </c>
      <c r="B3282" s="56">
        <v>28125.352566000001</v>
      </c>
      <c r="C3282" t="s">
        <v>82</v>
      </c>
    </row>
    <row r="3283" spans="1:3" x14ac:dyDescent="0.25">
      <c r="A3283">
        <v>40014827</v>
      </c>
      <c r="B3283" s="56">
        <v>8584.2413819999983</v>
      </c>
      <c r="C3283" t="s">
        <v>87</v>
      </c>
    </row>
    <row r="3284" spans="1:3" x14ac:dyDescent="0.25">
      <c r="A3284">
        <v>40015375</v>
      </c>
      <c r="B3284" s="56">
        <v>13559.283504000001</v>
      </c>
      <c r="C3284" t="s">
        <v>87</v>
      </c>
    </row>
    <row r="3285" spans="1:3" x14ac:dyDescent="0.25">
      <c r="A3285">
        <v>40014193</v>
      </c>
      <c r="B3285" s="56">
        <v>16604.678132000001</v>
      </c>
      <c r="C3285" t="s">
        <v>84</v>
      </c>
    </row>
    <row r="3286" spans="1:3" x14ac:dyDescent="0.25">
      <c r="A3286">
        <v>40017763</v>
      </c>
      <c r="B3286" s="56">
        <v>11273.996496</v>
      </c>
      <c r="C3286" t="s">
        <v>87</v>
      </c>
    </row>
    <row r="3287" spans="1:3" x14ac:dyDescent="0.25">
      <c r="A3287">
        <v>40016357</v>
      </c>
      <c r="B3287" s="56">
        <v>5680.4748479999998</v>
      </c>
      <c r="C3287" t="s">
        <v>87</v>
      </c>
    </row>
    <row r="3288" spans="1:3" x14ac:dyDescent="0.25">
      <c r="A3288">
        <v>40016085</v>
      </c>
      <c r="B3288" s="56">
        <v>4947.7412160000003</v>
      </c>
      <c r="C3288" t="s">
        <v>87</v>
      </c>
    </row>
    <row r="3289" spans="1:3" x14ac:dyDescent="0.25">
      <c r="A3289">
        <v>40015273</v>
      </c>
      <c r="B3289" s="56">
        <v>11391.366134</v>
      </c>
      <c r="C3289" t="s">
        <v>87</v>
      </c>
    </row>
    <row r="3290" spans="1:3" x14ac:dyDescent="0.25">
      <c r="A3290">
        <v>40015277</v>
      </c>
      <c r="B3290" s="56">
        <v>11217.909016</v>
      </c>
      <c r="C3290" t="s">
        <v>87</v>
      </c>
    </row>
    <row r="3291" spans="1:3" x14ac:dyDescent="0.25">
      <c r="A3291">
        <v>40015277</v>
      </c>
      <c r="B3291" s="56">
        <v>11217.909016</v>
      </c>
      <c r="C3291" t="s">
        <v>87</v>
      </c>
    </row>
    <row r="3292" spans="1:3" x14ac:dyDescent="0.25">
      <c r="A3292">
        <v>40015615</v>
      </c>
      <c r="B3292" s="56">
        <v>5726.4112800000003</v>
      </c>
      <c r="C3292" t="s">
        <v>87</v>
      </c>
    </row>
    <row r="3293" spans="1:3" x14ac:dyDescent="0.25">
      <c r="A3293">
        <v>40015059</v>
      </c>
      <c r="B3293" s="56">
        <v>3772.3882119999998</v>
      </c>
      <c r="C3293" t="s">
        <v>87</v>
      </c>
    </row>
    <row r="3294" spans="1:3" x14ac:dyDescent="0.25">
      <c r="A3294">
        <v>40020041</v>
      </c>
      <c r="B3294" s="56">
        <v>10787.248987000001</v>
      </c>
      <c r="C3294" t="s">
        <v>87</v>
      </c>
    </row>
    <row r="3295" spans="1:3" x14ac:dyDescent="0.25">
      <c r="A3295">
        <v>40016411</v>
      </c>
      <c r="B3295" s="56">
        <v>8379.7846559999998</v>
      </c>
      <c r="C3295" t="s">
        <v>87</v>
      </c>
    </row>
    <row r="3296" spans="1:3" x14ac:dyDescent="0.25">
      <c r="A3296">
        <v>40020001</v>
      </c>
      <c r="B3296" s="56">
        <v>8110.6932040000002</v>
      </c>
      <c r="C3296" t="s">
        <v>87</v>
      </c>
    </row>
    <row r="3297" spans="1:3" x14ac:dyDescent="0.25">
      <c r="A3297">
        <v>40027317</v>
      </c>
      <c r="B3297" s="56">
        <v>4521.1030999999994</v>
      </c>
      <c r="C3297" t="s">
        <v>87</v>
      </c>
    </row>
    <row r="3298" spans="1:3" x14ac:dyDescent="0.25">
      <c r="A3298">
        <v>40028153</v>
      </c>
      <c r="B3298" s="56">
        <v>8110.7078559999991</v>
      </c>
      <c r="C3298" t="s">
        <v>87</v>
      </c>
    </row>
    <row r="3299" spans="1:3" x14ac:dyDescent="0.25">
      <c r="A3299">
        <v>40031741</v>
      </c>
      <c r="B3299" s="56">
        <v>11033.24193</v>
      </c>
      <c r="C3299" t="s">
        <v>87</v>
      </c>
    </row>
    <row r="3300" spans="1:3" x14ac:dyDescent="0.25">
      <c r="A3300">
        <v>40028135</v>
      </c>
      <c r="B3300" s="56">
        <v>10642.220428000001</v>
      </c>
      <c r="C3300" t="s">
        <v>87</v>
      </c>
    </row>
    <row r="3301" spans="1:3" x14ac:dyDescent="0.25">
      <c r="A3301">
        <v>40022329</v>
      </c>
      <c r="B3301" s="56">
        <v>12881.059404</v>
      </c>
      <c r="C3301" t="s">
        <v>87</v>
      </c>
    </row>
    <row r="3302" spans="1:3" x14ac:dyDescent="0.25">
      <c r="A3302">
        <v>40017463</v>
      </c>
      <c r="B3302" s="56">
        <v>8720.4438089999985</v>
      </c>
      <c r="C3302" t="s">
        <v>87</v>
      </c>
    </row>
    <row r="3303" spans="1:3" x14ac:dyDescent="0.25">
      <c r="A3303">
        <v>40017463</v>
      </c>
      <c r="B3303" s="56">
        <v>8720.4438089999985</v>
      </c>
      <c r="C3303" t="s">
        <v>87</v>
      </c>
    </row>
    <row r="3304" spans="1:3" x14ac:dyDescent="0.25">
      <c r="A3304">
        <v>40017397</v>
      </c>
      <c r="B3304" s="56">
        <v>1185.5847960000001</v>
      </c>
      <c r="C3304" t="s">
        <v>87</v>
      </c>
    </row>
    <row r="3305" spans="1:3" x14ac:dyDescent="0.25">
      <c r="A3305">
        <v>40027401</v>
      </c>
      <c r="B3305" s="56">
        <v>9652.4062279999998</v>
      </c>
      <c r="C3305" t="s">
        <v>87</v>
      </c>
    </row>
    <row r="3306" spans="1:3" x14ac:dyDescent="0.25">
      <c r="A3306">
        <v>40031517</v>
      </c>
      <c r="B3306" s="56">
        <v>9751.0653449999991</v>
      </c>
      <c r="C3306" t="s">
        <v>87</v>
      </c>
    </row>
    <row r="3307" spans="1:3" x14ac:dyDescent="0.25">
      <c r="A3307">
        <v>40021715</v>
      </c>
      <c r="B3307" s="56">
        <v>15648.205968</v>
      </c>
      <c r="C3307" t="s">
        <v>87</v>
      </c>
    </row>
    <row r="3308" spans="1:3" x14ac:dyDescent="0.25">
      <c r="A3308">
        <v>40028541</v>
      </c>
      <c r="B3308" s="56">
        <v>6516.8832000000002</v>
      </c>
      <c r="C3308" t="s">
        <v>87</v>
      </c>
    </row>
    <row r="3309" spans="1:3" x14ac:dyDescent="0.25">
      <c r="A3309">
        <v>40028689</v>
      </c>
      <c r="B3309" s="56">
        <v>6504.6117750000003</v>
      </c>
      <c r="C3309" t="s">
        <v>87</v>
      </c>
    </row>
    <row r="3310" spans="1:3" x14ac:dyDescent="0.25">
      <c r="A3310">
        <v>40023625</v>
      </c>
      <c r="B3310" s="56">
        <v>24017.262744</v>
      </c>
      <c r="C3310" t="s">
        <v>87</v>
      </c>
    </row>
    <row r="3311" spans="1:3" x14ac:dyDescent="0.25">
      <c r="A3311">
        <v>40028027</v>
      </c>
      <c r="B3311" s="56">
        <v>6977.0432840000003</v>
      </c>
      <c r="C3311" t="s">
        <v>87</v>
      </c>
    </row>
    <row r="3312" spans="1:3" x14ac:dyDescent="0.25">
      <c r="A3312">
        <v>40017409</v>
      </c>
      <c r="B3312" s="56">
        <v>5341.9329809999999</v>
      </c>
      <c r="C3312" t="s">
        <v>87</v>
      </c>
    </row>
    <row r="3313" spans="1:3" x14ac:dyDescent="0.25">
      <c r="A3313">
        <v>40022631</v>
      </c>
      <c r="B3313" s="56">
        <v>6466.9924440000004</v>
      </c>
      <c r="C3313" t="s">
        <v>87</v>
      </c>
    </row>
    <row r="3314" spans="1:3" x14ac:dyDescent="0.25">
      <c r="A3314">
        <v>40027773</v>
      </c>
      <c r="B3314" s="56">
        <v>6986.2867999999999</v>
      </c>
      <c r="C3314" t="s">
        <v>87</v>
      </c>
    </row>
    <row r="3315" spans="1:3" x14ac:dyDescent="0.25">
      <c r="A3315">
        <v>40021983</v>
      </c>
      <c r="B3315" s="56">
        <v>6242.4319560000004</v>
      </c>
      <c r="C3315" t="s">
        <v>87</v>
      </c>
    </row>
    <row r="3316" spans="1:3" x14ac:dyDescent="0.25">
      <c r="A3316">
        <v>40022727</v>
      </c>
      <c r="B3316" s="56">
        <v>478.37368800000002</v>
      </c>
      <c r="C3316" t="s">
        <v>87</v>
      </c>
    </row>
    <row r="3317" spans="1:3" x14ac:dyDescent="0.25">
      <c r="A3317">
        <v>40022505</v>
      </c>
      <c r="B3317" s="56">
        <v>6088.8799079999999</v>
      </c>
      <c r="C3317" t="s">
        <v>87</v>
      </c>
    </row>
    <row r="3318" spans="1:3" x14ac:dyDescent="0.25">
      <c r="A3318">
        <v>40028163</v>
      </c>
      <c r="B3318" s="56">
        <v>7467.0086959999999</v>
      </c>
      <c r="C3318" t="s">
        <v>87</v>
      </c>
    </row>
    <row r="3319" spans="1:3" x14ac:dyDescent="0.25">
      <c r="A3319">
        <v>40028163</v>
      </c>
      <c r="B3319" s="56">
        <v>7467.0086959999999</v>
      </c>
      <c r="C3319" t="s">
        <v>87</v>
      </c>
    </row>
    <row r="3320" spans="1:3" x14ac:dyDescent="0.25">
      <c r="A3320">
        <v>40022241</v>
      </c>
      <c r="B3320" s="56">
        <v>16993.514687999999</v>
      </c>
      <c r="C3320" t="s">
        <v>87</v>
      </c>
    </row>
    <row r="3321" spans="1:3" x14ac:dyDescent="0.25">
      <c r="A3321">
        <v>40014535</v>
      </c>
      <c r="B3321" s="56">
        <v>23159.883180000001</v>
      </c>
      <c r="C3321" t="s">
        <v>87</v>
      </c>
    </row>
    <row r="3322" spans="1:3" x14ac:dyDescent="0.25">
      <c r="A3322">
        <v>40029985</v>
      </c>
      <c r="B3322" s="56">
        <v>15863.521902</v>
      </c>
      <c r="C3322" t="s">
        <v>87</v>
      </c>
    </row>
    <row r="3323" spans="1:3" x14ac:dyDescent="0.25">
      <c r="A3323">
        <v>40029987</v>
      </c>
      <c r="B3323" s="56">
        <v>25666.996917</v>
      </c>
      <c r="C3323" t="s">
        <v>87</v>
      </c>
    </row>
    <row r="3324" spans="1:3" x14ac:dyDescent="0.25">
      <c r="A3324">
        <v>40029989</v>
      </c>
      <c r="B3324" s="56">
        <v>18070.387736000001</v>
      </c>
      <c r="C3324" t="s">
        <v>87</v>
      </c>
    </row>
    <row r="3325" spans="1:3" x14ac:dyDescent="0.25">
      <c r="A3325">
        <v>40029991</v>
      </c>
      <c r="B3325" s="56">
        <v>29058.85006999999</v>
      </c>
      <c r="C3325" t="s">
        <v>82</v>
      </c>
    </row>
    <row r="3326" spans="1:3" x14ac:dyDescent="0.25">
      <c r="A3326">
        <v>41759406</v>
      </c>
      <c r="B3326" s="56">
        <v>36001.155409999999</v>
      </c>
      <c r="C3326" t="s">
        <v>87</v>
      </c>
    </row>
    <row r="3327" spans="1:3" x14ac:dyDescent="0.25">
      <c r="A3327">
        <v>41759406</v>
      </c>
      <c r="B3327" s="56">
        <v>36001.155409999999</v>
      </c>
      <c r="C3327" t="s">
        <v>87</v>
      </c>
    </row>
    <row r="3328" spans="1:3" x14ac:dyDescent="0.25">
      <c r="A3328">
        <v>40030249</v>
      </c>
      <c r="B3328" s="56">
        <v>11994.965247</v>
      </c>
      <c r="C3328" t="s">
        <v>87</v>
      </c>
    </row>
    <row r="3329" spans="1:3" x14ac:dyDescent="0.25">
      <c r="A3329">
        <v>40030249</v>
      </c>
      <c r="B3329" s="56">
        <v>11994.965247</v>
      </c>
      <c r="C3329" t="s">
        <v>87</v>
      </c>
    </row>
    <row r="3330" spans="1:3" x14ac:dyDescent="0.25">
      <c r="A3330">
        <v>40030255</v>
      </c>
      <c r="B3330" s="56">
        <v>15060.289677000001</v>
      </c>
      <c r="C3330" t="s">
        <v>82</v>
      </c>
    </row>
    <row r="3331" spans="1:3" x14ac:dyDescent="0.25">
      <c r="A3331">
        <v>40030271</v>
      </c>
      <c r="B3331" s="56">
        <v>13708.067021999999</v>
      </c>
      <c r="C3331" t="s">
        <v>87</v>
      </c>
    </row>
    <row r="3332" spans="1:3" x14ac:dyDescent="0.25">
      <c r="A3332">
        <v>40030291</v>
      </c>
      <c r="B3332" s="56">
        <v>19766.151355999998</v>
      </c>
      <c r="C3332" t="s">
        <v>87</v>
      </c>
    </row>
    <row r="3333" spans="1:3" x14ac:dyDescent="0.25">
      <c r="A3333">
        <v>40030347</v>
      </c>
      <c r="B3333" s="56">
        <v>9915.7061879999983</v>
      </c>
      <c r="C3333" t="s">
        <v>87</v>
      </c>
    </row>
    <row r="3334" spans="1:3" x14ac:dyDescent="0.25">
      <c r="A3334">
        <v>40030341</v>
      </c>
      <c r="B3334" s="56">
        <v>9613.0198489999984</v>
      </c>
      <c r="C3334" t="s">
        <v>87</v>
      </c>
    </row>
    <row r="3335" spans="1:3" x14ac:dyDescent="0.25">
      <c r="A3335">
        <v>40030389</v>
      </c>
      <c r="B3335" s="56">
        <v>5633.018239</v>
      </c>
      <c r="C3335" t="s">
        <v>87</v>
      </c>
    </row>
    <row r="3336" spans="1:3" x14ac:dyDescent="0.25">
      <c r="A3336">
        <v>40030435</v>
      </c>
      <c r="B3336" s="56">
        <v>6810.7546119999988</v>
      </c>
      <c r="C3336" t="s">
        <v>87</v>
      </c>
    </row>
    <row r="3337" spans="1:3" x14ac:dyDescent="0.25">
      <c r="A3337">
        <v>40030435</v>
      </c>
      <c r="B3337" s="56">
        <v>6810.7546119999988</v>
      </c>
      <c r="C3337" t="s">
        <v>87</v>
      </c>
    </row>
    <row r="3338" spans="1:3" x14ac:dyDescent="0.25">
      <c r="A3338">
        <v>40030681</v>
      </c>
      <c r="B3338" s="56">
        <v>30730.003407</v>
      </c>
      <c r="C3338" t="s">
        <v>87</v>
      </c>
    </row>
    <row r="3339" spans="1:3" x14ac:dyDescent="0.25">
      <c r="A3339">
        <v>40030721</v>
      </c>
      <c r="B3339" s="56">
        <v>16933.669653000001</v>
      </c>
      <c r="C3339" t="s">
        <v>87</v>
      </c>
    </row>
    <row r="3340" spans="1:3" x14ac:dyDescent="0.25">
      <c r="A3340">
        <v>40030755</v>
      </c>
      <c r="B3340" s="56">
        <v>8297.0078539999995</v>
      </c>
      <c r="C3340" t="s">
        <v>87</v>
      </c>
    </row>
    <row r="3341" spans="1:3" x14ac:dyDescent="0.25">
      <c r="A3341">
        <v>40030967</v>
      </c>
      <c r="B3341" s="56">
        <v>33467.910200999999</v>
      </c>
      <c r="C3341" t="s">
        <v>85</v>
      </c>
    </row>
    <row r="3342" spans="1:3" x14ac:dyDescent="0.25">
      <c r="A3342">
        <v>40030993</v>
      </c>
      <c r="B3342" s="56">
        <v>15840.162558</v>
      </c>
      <c r="C3342" t="s">
        <v>87</v>
      </c>
    </row>
    <row r="3343" spans="1:3" x14ac:dyDescent="0.25">
      <c r="A3343">
        <v>40031025</v>
      </c>
      <c r="B3343" s="56">
        <v>16048.506825</v>
      </c>
      <c r="C3343" t="s">
        <v>82</v>
      </c>
    </row>
    <row r="3344" spans="1:3" x14ac:dyDescent="0.25">
      <c r="A3344">
        <v>40031031</v>
      </c>
      <c r="B3344" s="56">
        <v>22679.270064</v>
      </c>
      <c r="C3344" t="s">
        <v>87</v>
      </c>
    </row>
    <row r="3345" spans="1:3" x14ac:dyDescent="0.25">
      <c r="A3345">
        <v>40031033</v>
      </c>
      <c r="B3345" s="56">
        <v>10553.140422</v>
      </c>
      <c r="C3345" t="s">
        <v>87</v>
      </c>
    </row>
    <row r="3346" spans="1:3" x14ac:dyDescent="0.25">
      <c r="A3346">
        <v>40031035</v>
      </c>
      <c r="B3346" s="56">
        <v>24228.102590999999</v>
      </c>
      <c r="C3346" t="s">
        <v>87</v>
      </c>
    </row>
    <row r="3347" spans="1:3" x14ac:dyDescent="0.25">
      <c r="A3347">
        <v>40017185</v>
      </c>
      <c r="B3347" s="56">
        <v>14111.669088000001</v>
      </c>
      <c r="C3347" t="s">
        <v>87</v>
      </c>
    </row>
    <row r="3348" spans="1:3" x14ac:dyDescent="0.25">
      <c r="A3348">
        <v>40032181</v>
      </c>
      <c r="B3348" s="56">
        <v>15292.165580999999</v>
      </c>
      <c r="C3348" t="s">
        <v>87</v>
      </c>
    </row>
    <row r="3349" spans="1:3" x14ac:dyDescent="0.25">
      <c r="A3349">
        <v>40032207</v>
      </c>
      <c r="B3349" s="56">
        <v>22394.365883999999</v>
      </c>
      <c r="C3349" t="s">
        <v>87</v>
      </c>
    </row>
    <row r="3350" spans="1:3" x14ac:dyDescent="0.25">
      <c r="A3350">
        <v>40032433</v>
      </c>
      <c r="B3350" s="56">
        <v>113.890293</v>
      </c>
      <c r="C3350" t="s">
        <v>83</v>
      </c>
    </row>
    <row r="3351" spans="1:3" x14ac:dyDescent="0.25">
      <c r="A3351">
        <v>40032539</v>
      </c>
      <c r="B3351" s="56">
        <v>25862.518539000001</v>
      </c>
      <c r="C3351" t="s">
        <v>87</v>
      </c>
    </row>
    <row r="3352" spans="1:3" x14ac:dyDescent="0.25">
      <c r="A3352">
        <v>40032551</v>
      </c>
      <c r="B3352" s="56">
        <v>15298.365357000001</v>
      </c>
      <c r="C3352" t="s">
        <v>87</v>
      </c>
    </row>
    <row r="3353" spans="1:3" x14ac:dyDescent="0.25">
      <c r="A3353">
        <v>40014481</v>
      </c>
      <c r="B3353" s="56">
        <v>11663.005562</v>
      </c>
      <c r="C3353" t="s">
        <v>87</v>
      </c>
    </row>
    <row r="3354" spans="1:3" x14ac:dyDescent="0.25">
      <c r="A3354">
        <v>40030117</v>
      </c>
      <c r="B3354" s="56">
        <v>8284.8353439999992</v>
      </c>
      <c r="C3354" t="s">
        <v>87</v>
      </c>
    </row>
    <row r="3355" spans="1:3" x14ac:dyDescent="0.25">
      <c r="A3355">
        <v>40022551</v>
      </c>
      <c r="B3355" s="56">
        <v>24553.079136</v>
      </c>
      <c r="C3355" t="s">
        <v>87</v>
      </c>
    </row>
    <row r="3356" spans="1:3" x14ac:dyDescent="0.25">
      <c r="A3356">
        <v>40022471</v>
      </c>
      <c r="B3356" s="56">
        <v>5332.6054560000002</v>
      </c>
      <c r="C3356" t="s">
        <v>82</v>
      </c>
    </row>
    <row r="3357" spans="1:3" x14ac:dyDescent="0.25">
      <c r="A3357">
        <v>40022429</v>
      </c>
      <c r="B3357" s="56">
        <v>9283.6671480000005</v>
      </c>
      <c r="C3357" t="s">
        <v>87</v>
      </c>
    </row>
    <row r="3358" spans="1:3" x14ac:dyDescent="0.25">
      <c r="A3358">
        <v>40027259</v>
      </c>
      <c r="B3358" s="56">
        <v>10556.912324000001</v>
      </c>
      <c r="C3358" t="s">
        <v>87</v>
      </c>
    </row>
    <row r="3359" spans="1:3" x14ac:dyDescent="0.25">
      <c r="A3359">
        <v>40031815</v>
      </c>
      <c r="B3359" s="56">
        <v>16154.235945</v>
      </c>
      <c r="C3359" t="s">
        <v>87</v>
      </c>
    </row>
    <row r="3360" spans="1:3" x14ac:dyDescent="0.25">
      <c r="A3360">
        <v>40031815</v>
      </c>
      <c r="B3360" s="56">
        <v>16154.235945</v>
      </c>
      <c r="C3360" t="s">
        <v>87</v>
      </c>
    </row>
    <row r="3361" spans="1:3" x14ac:dyDescent="0.25">
      <c r="A3361">
        <v>40030883</v>
      </c>
      <c r="B3361" s="56">
        <v>11687.250762</v>
      </c>
      <c r="C3361" t="s">
        <v>87</v>
      </c>
    </row>
    <row r="3362" spans="1:3" x14ac:dyDescent="0.25">
      <c r="A3362">
        <v>41764692</v>
      </c>
      <c r="B3362" s="56">
        <v>8746.0892639999984</v>
      </c>
      <c r="C3362" t="s">
        <v>87</v>
      </c>
    </row>
    <row r="3363" spans="1:3" x14ac:dyDescent="0.25">
      <c r="A3363">
        <v>41764692</v>
      </c>
      <c r="B3363" s="56">
        <v>8746.0892639999984</v>
      </c>
      <c r="C3363" t="s">
        <v>87</v>
      </c>
    </row>
    <row r="3364" spans="1:3" x14ac:dyDescent="0.25">
      <c r="A3364">
        <v>40026447</v>
      </c>
      <c r="B3364" s="56">
        <v>11733.983613</v>
      </c>
      <c r="C3364" t="s">
        <v>87</v>
      </c>
    </row>
    <row r="3365" spans="1:3" x14ac:dyDescent="0.25">
      <c r="A3365">
        <v>40029073</v>
      </c>
      <c r="B3365" s="56">
        <v>6245.3398500000003</v>
      </c>
      <c r="C3365" t="s">
        <v>87</v>
      </c>
    </row>
    <row r="3366" spans="1:3" x14ac:dyDescent="0.25">
      <c r="A3366">
        <v>40022849</v>
      </c>
      <c r="B3366" s="56">
        <v>12996.243192</v>
      </c>
      <c r="C3366" t="s">
        <v>87</v>
      </c>
    </row>
    <row r="3367" spans="1:3" x14ac:dyDescent="0.25">
      <c r="A3367">
        <v>40021941</v>
      </c>
      <c r="B3367" s="56">
        <v>17709.307416</v>
      </c>
      <c r="C3367" t="s">
        <v>87</v>
      </c>
    </row>
    <row r="3368" spans="1:3" x14ac:dyDescent="0.25">
      <c r="A3368">
        <v>40014333</v>
      </c>
      <c r="B3368" s="56">
        <v>18081.532248</v>
      </c>
      <c r="C3368" t="s">
        <v>82</v>
      </c>
    </row>
    <row r="3369" spans="1:3" x14ac:dyDescent="0.25">
      <c r="A3369">
        <v>40020389</v>
      </c>
      <c r="B3369" s="56">
        <v>40377.509568000001</v>
      </c>
      <c r="C3369" t="s">
        <v>84</v>
      </c>
    </row>
    <row r="3370" spans="1:3" x14ac:dyDescent="0.25">
      <c r="A3370">
        <v>40014291</v>
      </c>
      <c r="B3370" s="56">
        <v>4691.4686760000004</v>
      </c>
      <c r="C3370" t="s">
        <v>87</v>
      </c>
    </row>
    <row r="3371" spans="1:3" x14ac:dyDescent="0.25">
      <c r="A3371">
        <v>40025393</v>
      </c>
      <c r="B3371" s="56">
        <v>6049.8345600000002</v>
      </c>
      <c r="C3371" t="s">
        <v>87</v>
      </c>
    </row>
    <row r="3372" spans="1:3" x14ac:dyDescent="0.25">
      <c r="A3372">
        <v>40025393</v>
      </c>
      <c r="B3372" s="56">
        <v>6049.8345600000002</v>
      </c>
      <c r="C3372" t="s">
        <v>87</v>
      </c>
    </row>
    <row r="3373" spans="1:3" x14ac:dyDescent="0.25">
      <c r="A3373">
        <v>40029955</v>
      </c>
      <c r="B3373" s="56">
        <v>8908.650909</v>
      </c>
      <c r="C3373" t="s">
        <v>87</v>
      </c>
    </row>
    <row r="3374" spans="1:3" x14ac:dyDescent="0.25">
      <c r="A3374">
        <v>40023371</v>
      </c>
      <c r="B3374" s="56">
        <v>7984.2669420000002</v>
      </c>
      <c r="C3374" t="s">
        <v>87</v>
      </c>
    </row>
    <row r="3375" spans="1:3" x14ac:dyDescent="0.25">
      <c r="A3375">
        <v>40028753</v>
      </c>
      <c r="B3375" s="56">
        <v>7124.2450500000004</v>
      </c>
      <c r="C3375" t="s">
        <v>87</v>
      </c>
    </row>
    <row r="3376" spans="1:3" x14ac:dyDescent="0.25">
      <c r="A3376">
        <v>40024129</v>
      </c>
      <c r="B3376" s="56">
        <v>15050.661</v>
      </c>
      <c r="C3376" t="s">
        <v>82</v>
      </c>
    </row>
    <row r="3377" spans="1:3" x14ac:dyDescent="0.25">
      <c r="A3377">
        <v>40027957</v>
      </c>
      <c r="B3377" s="56">
        <v>28511.561116000001</v>
      </c>
      <c r="C3377" t="s">
        <v>87</v>
      </c>
    </row>
    <row r="3378" spans="1:3" x14ac:dyDescent="0.25">
      <c r="A3378">
        <v>40015545</v>
      </c>
      <c r="B3378" s="56">
        <v>11071.119744</v>
      </c>
      <c r="C3378" t="s">
        <v>87</v>
      </c>
    </row>
    <row r="3379" spans="1:3" x14ac:dyDescent="0.25">
      <c r="A3379">
        <v>40019523</v>
      </c>
      <c r="B3379" s="56">
        <v>5981.6838399999997</v>
      </c>
      <c r="C3379" t="s">
        <v>87</v>
      </c>
    </row>
    <row r="3380" spans="1:3" x14ac:dyDescent="0.25">
      <c r="A3380">
        <v>40018889</v>
      </c>
      <c r="B3380" s="56">
        <v>6367.7205899999999</v>
      </c>
      <c r="C3380" t="s">
        <v>87</v>
      </c>
    </row>
    <row r="3381" spans="1:3" x14ac:dyDescent="0.25">
      <c r="A3381">
        <v>40031673</v>
      </c>
      <c r="B3381" s="56">
        <v>17829.434655000001</v>
      </c>
      <c r="C3381" t="s">
        <v>87</v>
      </c>
    </row>
    <row r="3382" spans="1:3" x14ac:dyDescent="0.25">
      <c r="A3382">
        <v>40031313</v>
      </c>
      <c r="B3382" s="56">
        <v>10248.708987</v>
      </c>
      <c r="C3382" t="s">
        <v>87</v>
      </c>
    </row>
    <row r="3383" spans="1:3" x14ac:dyDescent="0.25">
      <c r="A3383">
        <v>40030287</v>
      </c>
      <c r="B3383" s="56">
        <v>14131.00056</v>
      </c>
      <c r="C3383" t="s">
        <v>82</v>
      </c>
    </row>
    <row r="3384" spans="1:3" x14ac:dyDescent="0.25">
      <c r="A3384">
        <v>40015709</v>
      </c>
      <c r="B3384" s="56">
        <v>6344.6258879999996</v>
      </c>
      <c r="C3384" t="s">
        <v>87</v>
      </c>
    </row>
    <row r="3385" spans="1:3" x14ac:dyDescent="0.25">
      <c r="A3385">
        <v>40016279</v>
      </c>
      <c r="B3385" s="56">
        <v>10088.542224000001</v>
      </c>
      <c r="C3385" t="s">
        <v>87</v>
      </c>
    </row>
    <row r="3386" spans="1:3" x14ac:dyDescent="0.25">
      <c r="A3386">
        <v>40021239</v>
      </c>
      <c r="B3386" s="56">
        <v>26476.581879000001</v>
      </c>
      <c r="C3386" t="s">
        <v>87</v>
      </c>
    </row>
    <row r="3387" spans="1:3" x14ac:dyDescent="0.25">
      <c r="A3387">
        <v>42910106</v>
      </c>
      <c r="B3387" s="56">
        <v>9777.1691159999991</v>
      </c>
      <c r="C3387" t="s">
        <v>87</v>
      </c>
    </row>
    <row r="3388" spans="1:3" x14ac:dyDescent="0.25">
      <c r="A3388">
        <v>40023803</v>
      </c>
      <c r="B3388" s="56">
        <v>17291.538382999999</v>
      </c>
      <c r="C3388" t="s">
        <v>87</v>
      </c>
    </row>
    <row r="3389" spans="1:3" x14ac:dyDescent="0.25">
      <c r="A3389">
        <v>40030075</v>
      </c>
      <c r="B3389" s="56">
        <v>8593.1169459999983</v>
      </c>
      <c r="C3389" t="s">
        <v>87</v>
      </c>
    </row>
    <row r="3390" spans="1:3" x14ac:dyDescent="0.25">
      <c r="A3390">
        <v>40020245</v>
      </c>
      <c r="B3390" s="56">
        <v>9421.0011239999985</v>
      </c>
      <c r="C3390" t="s">
        <v>87</v>
      </c>
    </row>
    <row r="3391" spans="1:3" x14ac:dyDescent="0.25">
      <c r="A3391">
        <v>40024751</v>
      </c>
      <c r="B3391" s="56">
        <v>7571.394863999999</v>
      </c>
      <c r="C3391" t="s">
        <v>82</v>
      </c>
    </row>
    <row r="3392" spans="1:3" x14ac:dyDescent="0.25">
      <c r="A3392">
        <v>40027925</v>
      </c>
      <c r="B3392" s="56">
        <v>4851.9008759999997</v>
      </c>
      <c r="C3392" t="s">
        <v>87</v>
      </c>
    </row>
    <row r="3393" spans="1:3" x14ac:dyDescent="0.25">
      <c r="A3393">
        <v>40014351</v>
      </c>
      <c r="B3393" s="56">
        <v>12665.538434</v>
      </c>
      <c r="C3393" t="s">
        <v>87</v>
      </c>
    </row>
    <row r="3394" spans="1:3" x14ac:dyDescent="0.25">
      <c r="A3394">
        <v>40018941</v>
      </c>
      <c r="B3394" s="56">
        <v>10492.743591</v>
      </c>
      <c r="C3394" t="s">
        <v>87</v>
      </c>
    </row>
    <row r="3395" spans="1:3" x14ac:dyDescent="0.25">
      <c r="A3395">
        <v>40027671</v>
      </c>
      <c r="B3395" s="56">
        <v>11607.612406</v>
      </c>
      <c r="C3395" t="s">
        <v>87</v>
      </c>
    </row>
    <row r="3396" spans="1:3" x14ac:dyDescent="0.25">
      <c r="A3396">
        <v>40030649</v>
      </c>
      <c r="B3396" s="56">
        <v>7587.4118949999984</v>
      </c>
      <c r="C3396" t="s">
        <v>87</v>
      </c>
    </row>
    <row r="3397" spans="1:3" x14ac:dyDescent="0.25">
      <c r="A3397">
        <v>40028707</v>
      </c>
      <c r="B3397" s="56">
        <v>7898.0718749999996</v>
      </c>
      <c r="C3397" t="s">
        <v>87</v>
      </c>
    </row>
    <row r="3398" spans="1:3" x14ac:dyDescent="0.25">
      <c r="A3398">
        <v>40021321</v>
      </c>
      <c r="B3398" s="56">
        <v>25173.994903999999</v>
      </c>
      <c r="C3398" t="s">
        <v>87</v>
      </c>
    </row>
    <row r="3399" spans="1:3" x14ac:dyDescent="0.25">
      <c r="A3399">
        <v>42498101</v>
      </c>
      <c r="B3399" s="56">
        <v>10549.414812000001</v>
      </c>
      <c r="C3399" t="s">
        <v>87</v>
      </c>
    </row>
    <row r="3400" spans="1:3" x14ac:dyDescent="0.25">
      <c r="A3400">
        <v>42498101</v>
      </c>
      <c r="B3400" s="56">
        <v>10549.414812000001</v>
      </c>
      <c r="C3400" t="s">
        <v>87</v>
      </c>
    </row>
    <row r="3401" spans="1:3" x14ac:dyDescent="0.25">
      <c r="A3401">
        <v>40020237</v>
      </c>
      <c r="B3401" s="56">
        <v>16862.228262000001</v>
      </c>
      <c r="C3401" t="s">
        <v>87</v>
      </c>
    </row>
    <row r="3402" spans="1:3" x14ac:dyDescent="0.25">
      <c r="A3402">
        <v>40018221</v>
      </c>
      <c r="B3402" s="56">
        <v>614.99126699999999</v>
      </c>
      <c r="C3402" t="s">
        <v>87</v>
      </c>
    </row>
    <row r="3403" spans="1:3" x14ac:dyDescent="0.25">
      <c r="A3403">
        <v>40014985</v>
      </c>
      <c r="B3403" s="56">
        <v>9959.9896960000005</v>
      </c>
      <c r="C3403" t="s">
        <v>87</v>
      </c>
    </row>
    <row r="3404" spans="1:3" x14ac:dyDescent="0.25">
      <c r="A3404">
        <v>40024823</v>
      </c>
      <c r="B3404" s="56">
        <v>7490.5326539999996</v>
      </c>
      <c r="C3404" t="s">
        <v>87</v>
      </c>
    </row>
    <row r="3405" spans="1:3" x14ac:dyDescent="0.25">
      <c r="A3405">
        <v>40021981</v>
      </c>
      <c r="B3405" s="56">
        <v>4646.4999839999991</v>
      </c>
      <c r="C3405" t="s">
        <v>87</v>
      </c>
    </row>
    <row r="3406" spans="1:3" x14ac:dyDescent="0.25">
      <c r="A3406">
        <v>40024493</v>
      </c>
      <c r="B3406" s="56">
        <v>6536.6236980000003</v>
      </c>
      <c r="C3406" t="s">
        <v>87</v>
      </c>
    </row>
    <row r="3407" spans="1:3" x14ac:dyDescent="0.25">
      <c r="A3407">
        <v>40024813</v>
      </c>
      <c r="B3407" s="56">
        <v>7459.5745619999998</v>
      </c>
      <c r="C3407" t="s">
        <v>87</v>
      </c>
    </row>
    <row r="3408" spans="1:3" x14ac:dyDescent="0.25">
      <c r="A3408">
        <v>40023813</v>
      </c>
      <c r="B3408" s="56">
        <v>15406.678168</v>
      </c>
      <c r="C3408" t="s">
        <v>87</v>
      </c>
    </row>
    <row r="3409" spans="1:3" x14ac:dyDescent="0.25">
      <c r="A3409">
        <v>40023815</v>
      </c>
      <c r="B3409" s="56">
        <v>14364.829612</v>
      </c>
      <c r="C3409" t="s">
        <v>87</v>
      </c>
    </row>
    <row r="3410" spans="1:3" x14ac:dyDescent="0.25">
      <c r="A3410">
        <v>40023817</v>
      </c>
      <c r="B3410" s="56">
        <v>16894.191405000001</v>
      </c>
      <c r="C3410" t="s">
        <v>87</v>
      </c>
    </row>
    <row r="3411" spans="1:3" x14ac:dyDescent="0.25">
      <c r="A3411">
        <v>40015337</v>
      </c>
      <c r="B3411" s="56">
        <v>4038.9707520000002</v>
      </c>
      <c r="C3411" t="s">
        <v>87</v>
      </c>
    </row>
    <row r="3412" spans="1:3" x14ac:dyDescent="0.25">
      <c r="A3412">
        <v>40030131</v>
      </c>
      <c r="B3412" s="56">
        <v>7287.2214320000003</v>
      </c>
      <c r="C3412" t="s">
        <v>87</v>
      </c>
    </row>
    <row r="3413" spans="1:3" x14ac:dyDescent="0.25">
      <c r="A3413">
        <v>40023833</v>
      </c>
      <c r="B3413" s="56">
        <v>15120.693741999999</v>
      </c>
      <c r="C3413" t="s">
        <v>87</v>
      </c>
    </row>
    <row r="3414" spans="1:3" x14ac:dyDescent="0.25">
      <c r="A3414">
        <v>40019065</v>
      </c>
      <c r="B3414" s="56">
        <v>8834.0179950000002</v>
      </c>
      <c r="C3414" t="s">
        <v>87</v>
      </c>
    </row>
    <row r="3415" spans="1:3" x14ac:dyDescent="0.25">
      <c r="A3415">
        <v>40027471</v>
      </c>
      <c r="B3415" s="56">
        <v>10193.492232000001</v>
      </c>
      <c r="C3415" t="s">
        <v>87</v>
      </c>
    </row>
    <row r="3416" spans="1:3" x14ac:dyDescent="0.25">
      <c r="A3416">
        <v>40023301</v>
      </c>
      <c r="B3416" s="56">
        <v>12757.841893999999</v>
      </c>
      <c r="C3416" t="s">
        <v>87</v>
      </c>
    </row>
    <row r="3417" spans="1:3" x14ac:dyDescent="0.25">
      <c r="A3417">
        <v>40014407</v>
      </c>
      <c r="B3417" s="56">
        <v>9829.4547559999992</v>
      </c>
      <c r="C3417" t="s">
        <v>87</v>
      </c>
    </row>
    <row r="3418" spans="1:3" x14ac:dyDescent="0.25">
      <c r="A3418">
        <v>40014411</v>
      </c>
      <c r="B3418" s="56">
        <v>10843.99891</v>
      </c>
      <c r="C3418" t="s">
        <v>87</v>
      </c>
    </row>
    <row r="3419" spans="1:3" x14ac:dyDescent="0.25">
      <c r="A3419">
        <v>40014413</v>
      </c>
      <c r="B3419" s="56">
        <v>9032.9999320000006</v>
      </c>
      <c r="C3419" t="s">
        <v>87</v>
      </c>
    </row>
    <row r="3420" spans="1:3" x14ac:dyDescent="0.25">
      <c r="A3420">
        <v>40021289</v>
      </c>
      <c r="B3420" s="56">
        <v>23397.669107999998</v>
      </c>
      <c r="C3420" t="s">
        <v>87</v>
      </c>
    </row>
    <row r="3421" spans="1:3" x14ac:dyDescent="0.25">
      <c r="A3421">
        <v>40015855</v>
      </c>
      <c r="B3421" s="56">
        <v>17456.66964</v>
      </c>
      <c r="C3421" t="s">
        <v>82</v>
      </c>
    </row>
    <row r="3422" spans="1:3" x14ac:dyDescent="0.25">
      <c r="A3422">
        <v>40015855</v>
      </c>
      <c r="B3422" s="56">
        <v>17456.66964</v>
      </c>
      <c r="C3422" t="s">
        <v>82</v>
      </c>
    </row>
    <row r="3423" spans="1:3" x14ac:dyDescent="0.25">
      <c r="A3423">
        <v>40018361</v>
      </c>
      <c r="B3423" s="56">
        <v>26746.881108000001</v>
      </c>
      <c r="C3423" t="s">
        <v>87</v>
      </c>
    </row>
    <row r="3424" spans="1:3" x14ac:dyDescent="0.25">
      <c r="A3424">
        <v>40018361</v>
      </c>
      <c r="B3424" s="56">
        <v>26746.881108000001</v>
      </c>
      <c r="C3424" t="s">
        <v>87</v>
      </c>
    </row>
    <row r="3425" spans="1:3" x14ac:dyDescent="0.25">
      <c r="A3425">
        <v>40027303</v>
      </c>
      <c r="B3425" s="56">
        <v>8105.1755279999988</v>
      </c>
      <c r="C3425" t="s">
        <v>87</v>
      </c>
    </row>
    <row r="3426" spans="1:3" x14ac:dyDescent="0.25">
      <c r="A3426">
        <v>40029497</v>
      </c>
      <c r="B3426" s="56">
        <v>21108.619500000001</v>
      </c>
      <c r="C3426" t="s">
        <v>87</v>
      </c>
    </row>
    <row r="3427" spans="1:3" x14ac:dyDescent="0.25">
      <c r="A3427">
        <v>40032503</v>
      </c>
      <c r="B3427" s="56">
        <v>2179.3028399999998</v>
      </c>
      <c r="C3427" t="s">
        <v>82</v>
      </c>
    </row>
    <row r="3428" spans="1:3" x14ac:dyDescent="0.25">
      <c r="A3428">
        <v>42976596</v>
      </c>
      <c r="B3428" s="56">
        <v>34987.742459999987</v>
      </c>
      <c r="C3428" t="s">
        <v>84</v>
      </c>
    </row>
    <row r="3429" spans="1:3" x14ac:dyDescent="0.25">
      <c r="A3429">
        <v>40032841</v>
      </c>
      <c r="B3429" s="56">
        <v>8240.6460639999987</v>
      </c>
      <c r="C3429" t="s">
        <v>87</v>
      </c>
    </row>
    <row r="3430" spans="1:3" x14ac:dyDescent="0.25">
      <c r="A3430">
        <v>40028767</v>
      </c>
      <c r="B3430" s="56">
        <v>7329.656324999999</v>
      </c>
      <c r="C3430" t="s">
        <v>87</v>
      </c>
    </row>
    <row r="3431" spans="1:3" x14ac:dyDescent="0.25">
      <c r="A3431">
        <v>40028389</v>
      </c>
      <c r="B3431" s="56">
        <v>22314.088049999998</v>
      </c>
      <c r="C3431" t="s">
        <v>82</v>
      </c>
    </row>
    <row r="3432" spans="1:3" x14ac:dyDescent="0.25">
      <c r="A3432">
        <v>40025421</v>
      </c>
      <c r="B3432" s="56">
        <v>7520.64768</v>
      </c>
      <c r="C3432" t="s">
        <v>87</v>
      </c>
    </row>
    <row r="3433" spans="1:3" x14ac:dyDescent="0.25">
      <c r="A3433">
        <v>40032125</v>
      </c>
      <c r="B3433" s="56">
        <v>24683.337458999998</v>
      </c>
      <c r="C3433" t="s">
        <v>87</v>
      </c>
    </row>
    <row r="3434" spans="1:3" x14ac:dyDescent="0.25">
      <c r="A3434">
        <v>41227094</v>
      </c>
      <c r="B3434" s="56">
        <v>480.000045</v>
      </c>
      <c r="C3434" t="s">
        <v>83</v>
      </c>
    </row>
    <row r="3435" spans="1:3" x14ac:dyDescent="0.25">
      <c r="A3435">
        <v>40021453</v>
      </c>
      <c r="B3435" s="56">
        <v>17937.328562999999</v>
      </c>
      <c r="C3435" t="s">
        <v>87</v>
      </c>
    </row>
    <row r="3436" spans="1:3" x14ac:dyDescent="0.25">
      <c r="A3436">
        <v>40026873</v>
      </c>
      <c r="B3436" s="56">
        <v>6942.9333599999991</v>
      </c>
      <c r="C3436" t="s">
        <v>87</v>
      </c>
    </row>
    <row r="3437" spans="1:3" x14ac:dyDescent="0.25">
      <c r="A3437">
        <v>40022685</v>
      </c>
      <c r="B3437" s="56">
        <v>8428.3462920000002</v>
      </c>
      <c r="C3437" t="s">
        <v>87</v>
      </c>
    </row>
    <row r="3438" spans="1:3" x14ac:dyDescent="0.25">
      <c r="A3438">
        <v>40032635</v>
      </c>
      <c r="B3438" s="56">
        <v>7073.3739579999983</v>
      </c>
      <c r="C3438" t="s">
        <v>87</v>
      </c>
    </row>
    <row r="3439" spans="1:3" x14ac:dyDescent="0.25">
      <c r="A3439">
        <v>40032641</v>
      </c>
      <c r="B3439" s="56">
        <v>6035.8567169999997</v>
      </c>
      <c r="C3439" t="s">
        <v>87</v>
      </c>
    </row>
    <row r="3440" spans="1:3" x14ac:dyDescent="0.25">
      <c r="A3440">
        <v>40031583</v>
      </c>
      <c r="B3440" s="56">
        <v>7066.3590450000002</v>
      </c>
      <c r="C3440" t="s">
        <v>87</v>
      </c>
    </row>
    <row r="3441" spans="1:3" x14ac:dyDescent="0.25">
      <c r="A3441">
        <v>40027183</v>
      </c>
      <c r="B3441" s="56">
        <v>20781.373080000001</v>
      </c>
      <c r="C3441" t="s">
        <v>87</v>
      </c>
    </row>
    <row r="3442" spans="1:3" x14ac:dyDescent="0.25">
      <c r="A3442">
        <v>40022215</v>
      </c>
      <c r="B3442" s="56">
        <v>7209.9540479999996</v>
      </c>
      <c r="C3442" t="s">
        <v>87</v>
      </c>
    </row>
    <row r="3443" spans="1:3" x14ac:dyDescent="0.25">
      <c r="A3443">
        <v>40018147</v>
      </c>
      <c r="B3443" s="56">
        <v>18213.706431999999</v>
      </c>
      <c r="C3443" t="s">
        <v>87</v>
      </c>
    </row>
    <row r="3444" spans="1:3" x14ac:dyDescent="0.25">
      <c r="A3444">
        <v>40026437</v>
      </c>
      <c r="B3444" s="56">
        <v>15024.453543</v>
      </c>
      <c r="C3444" t="s">
        <v>87</v>
      </c>
    </row>
    <row r="3445" spans="1:3" x14ac:dyDescent="0.25">
      <c r="A3445">
        <v>40015335</v>
      </c>
      <c r="B3445" s="56">
        <v>9597.1358880000007</v>
      </c>
      <c r="C3445" t="s">
        <v>87</v>
      </c>
    </row>
    <row r="3446" spans="1:3" x14ac:dyDescent="0.25">
      <c r="A3446">
        <v>40020307</v>
      </c>
      <c r="B3446" s="56">
        <v>14073.868548</v>
      </c>
      <c r="C3446" t="s">
        <v>87</v>
      </c>
    </row>
    <row r="3447" spans="1:3" x14ac:dyDescent="0.25">
      <c r="A3447">
        <v>40024641</v>
      </c>
      <c r="B3447" s="56">
        <v>5025.9965920000004</v>
      </c>
      <c r="C3447" t="s">
        <v>87</v>
      </c>
    </row>
    <row r="3448" spans="1:3" x14ac:dyDescent="0.25">
      <c r="A3448">
        <v>40032719</v>
      </c>
      <c r="B3448" s="56">
        <v>6726.4676520000003</v>
      </c>
      <c r="C3448" t="s">
        <v>87</v>
      </c>
    </row>
    <row r="3449" spans="1:3" x14ac:dyDescent="0.25">
      <c r="A3449">
        <v>40024777</v>
      </c>
      <c r="B3449" s="56">
        <v>6312.6873809999988</v>
      </c>
      <c r="C3449" t="s">
        <v>87</v>
      </c>
    </row>
    <row r="3450" spans="1:3" x14ac:dyDescent="0.25">
      <c r="A3450">
        <v>40015099</v>
      </c>
      <c r="B3450" s="56">
        <v>7350.3437620000004</v>
      </c>
      <c r="C3450" t="s">
        <v>87</v>
      </c>
    </row>
    <row r="3451" spans="1:3" x14ac:dyDescent="0.25">
      <c r="A3451">
        <v>41237833</v>
      </c>
      <c r="B3451" s="56">
        <v>480.000045</v>
      </c>
      <c r="C3451" t="s">
        <v>83</v>
      </c>
    </row>
    <row r="3452" spans="1:3" x14ac:dyDescent="0.25">
      <c r="A3452">
        <v>40027221</v>
      </c>
      <c r="B3452" s="56">
        <v>10763.587104</v>
      </c>
      <c r="C3452" t="s">
        <v>87</v>
      </c>
    </row>
    <row r="3453" spans="1:3" x14ac:dyDescent="0.25">
      <c r="A3453">
        <v>40019487</v>
      </c>
      <c r="B3453" s="56">
        <v>398.85565500000001</v>
      </c>
      <c r="C3453" t="s">
        <v>87</v>
      </c>
    </row>
    <row r="3454" spans="1:3" x14ac:dyDescent="0.25">
      <c r="A3454">
        <v>40021089</v>
      </c>
      <c r="B3454" s="56">
        <v>11607.826329</v>
      </c>
      <c r="C3454" t="s">
        <v>87</v>
      </c>
    </row>
    <row r="3455" spans="1:3" x14ac:dyDescent="0.25">
      <c r="A3455">
        <v>40016481</v>
      </c>
      <c r="B3455" s="56">
        <v>5742.3402720000004</v>
      </c>
      <c r="C3455" t="s">
        <v>87</v>
      </c>
    </row>
    <row r="3456" spans="1:3" x14ac:dyDescent="0.25">
      <c r="A3456">
        <v>40014961</v>
      </c>
      <c r="B3456" s="56">
        <v>7466.5576799999999</v>
      </c>
      <c r="C3456" t="s">
        <v>87</v>
      </c>
    </row>
    <row r="3457" spans="1:3" x14ac:dyDescent="0.25">
      <c r="A3457">
        <v>40022535</v>
      </c>
      <c r="B3457" s="56">
        <v>7854.0568919999996</v>
      </c>
      <c r="C3457" t="s">
        <v>87</v>
      </c>
    </row>
    <row r="3458" spans="1:3" x14ac:dyDescent="0.25">
      <c r="A3458">
        <v>40027715</v>
      </c>
      <c r="B3458" s="56">
        <v>0</v>
      </c>
      <c r="C3458" t="s">
        <v>87</v>
      </c>
    </row>
    <row r="3459" spans="1:3" x14ac:dyDescent="0.25">
      <c r="A3459">
        <v>40026377</v>
      </c>
      <c r="B3459" s="56">
        <v>11290.118399999999</v>
      </c>
      <c r="C3459" t="s">
        <v>87</v>
      </c>
    </row>
    <row r="3460" spans="1:3" x14ac:dyDescent="0.25">
      <c r="A3460">
        <v>40026521</v>
      </c>
      <c r="B3460" s="56">
        <v>14930.579960999999</v>
      </c>
      <c r="C3460" t="s">
        <v>82</v>
      </c>
    </row>
    <row r="3461" spans="1:3" x14ac:dyDescent="0.25">
      <c r="A3461">
        <v>40027039</v>
      </c>
      <c r="B3461" s="56">
        <v>11904.783363</v>
      </c>
      <c r="C3461" t="s">
        <v>87</v>
      </c>
    </row>
    <row r="3462" spans="1:3" x14ac:dyDescent="0.25">
      <c r="A3462">
        <v>40026881</v>
      </c>
      <c r="B3462" s="56">
        <v>16351.276986000001</v>
      </c>
      <c r="C3462" t="s">
        <v>87</v>
      </c>
    </row>
    <row r="3463" spans="1:3" x14ac:dyDescent="0.25">
      <c r="A3463">
        <v>40030519</v>
      </c>
      <c r="B3463" s="56">
        <v>13411.994828999999</v>
      </c>
      <c r="C3463" t="s">
        <v>87</v>
      </c>
    </row>
    <row r="3464" spans="1:3" x14ac:dyDescent="0.25">
      <c r="A3464">
        <v>40015017</v>
      </c>
      <c r="B3464" s="56">
        <v>5580.2000219999991</v>
      </c>
      <c r="C3464" t="s">
        <v>87</v>
      </c>
    </row>
    <row r="3465" spans="1:3" x14ac:dyDescent="0.25">
      <c r="A3465">
        <v>40029801</v>
      </c>
      <c r="B3465" s="56">
        <v>1344.004494</v>
      </c>
      <c r="C3465" t="s">
        <v>82</v>
      </c>
    </row>
    <row r="3466" spans="1:3" x14ac:dyDescent="0.25">
      <c r="A3466">
        <v>40027505</v>
      </c>
      <c r="B3466" s="56">
        <v>18205.122177000001</v>
      </c>
      <c r="C3466" t="s">
        <v>87</v>
      </c>
    </row>
    <row r="3467" spans="1:3" x14ac:dyDescent="0.25">
      <c r="A3467">
        <v>40024719</v>
      </c>
      <c r="B3467" s="56">
        <v>6029.231174999999</v>
      </c>
      <c r="C3467" t="s">
        <v>87</v>
      </c>
    </row>
    <row r="3468" spans="1:3" x14ac:dyDescent="0.25">
      <c r="A3468">
        <v>40030107</v>
      </c>
      <c r="B3468" s="56">
        <v>9639.2776919999997</v>
      </c>
      <c r="C3468" t="s">
        <v>85</v>
      </c>
    </row>
    <row r="3469" spans="1:3" x14ac:dyDescent="0.25">
      <c r="A3469">
        <v>41749071</v>
      </c>
      <c r="B3469" s="56">
        <v>8918.928414</v>
      </c>
      <c r="C3469" t="s">
        <v>87</v>
      </c>
    </row>
    <row r="3470" spans="1:3" x14ac:dyDescent="0.25">
      <c r="A3470">
        <v>40020973</v>
      </c>
      <c r="B3470" s="56">
        <v>21280.241664000001</v>
      </c>
      <c r="C3470" t="s">
        <v>87</v>
      </c>
    </row>
    <row r="3471" spans="1:3" x14ac:dyDescent="0.25">
      <c r="A3471">
        <v>40020973</v>
      </c>
      <c r="B3471" s="56">
        <v>21280.241664000001</v>
      </c>
      <c r="C3471" t="s">
        <v>87</v>
      </c>
    </row>
    <row r="3472" spans="1:3" x14ac:dyDescent="0.25">
      <c r="A3472">
        <v>40016981</v>
      </c>
      <c r="B3472" s="56">
        <v>8652.512071000001</v>
      </c>
      <c r="C3472" t="s">
        <v>87</v>
      </c>
    </row>
    <row r="3473" spans="1:3" x14ac:dyDescent="0.25">
      <c r="A3473">
        <v>40019067</v>
      </c>
      <c r="B3473" s="56">
        <v>9381.8824109999987</v>
      </c>
      <c r="C3473" t="s">
        <v>87</v>
      </c>
    </row>
    <row r="3474" spans="1:3" x14ac:dyDescent="0.25">
      <c r="A3474">
        <v>40029197</v>
      </c>
      <c r="B3474" s="56">
        <v>6529.8718500000004</v>
      </c>
      <c r="C3474" t="s">
        <v>87</v>
      </c>
    </row>
    <row r="3475" spans="1:3" x14ac:dyDescent="0.25">
      <c r="A3475">
        <v>40017889</v>
      </c>
      <c r="B3475" s="56">
        <v>45161.095616999992</v>
      </c>
      <c r="C3475" t="s">
        <v>85</v>
      </c>
    </row>
    <row r="3476" spans="1:3" x14ac:dyDescent="0.25">
      <c r="A3476">
        <v>40024203</v>
      </c>
      <c r="B3476" s="56">
        <v>21155.31</v>
      </c>
      <c r="C3476" t="s">
        <v>87</v>
      </c>
    </row>
    <row r="3477" spans="1:3" x14ac:dyDescent="0.25">
      <c r="A3477">
        <v>40031697</v>
      </c>
      <c r="B3477" s="56">
        <v>6648.7187700000004</v>
      </c>
      <c r="C3477" t="s">
        <v>87</v>
      </c>
    </row>
    <row r="3478" spans="1:3" x14ac:dyDescent="0.25">
      <c r="A3478">
        <v>40030879</v>
      </c>
      <c r="B3478" s="56">
        <v>11061.695403</v>
      </c>
      <c r="C3478" t="s">
        <v>87</v>
      </c>
    </row>
    <row r="3479" spans="1:3" x14ac:dyDescent="0.25">
      <c r="A3479">
        <v>40023395</v>
      </c>
      <c r="B3479" s="56">
        <v>14793.404500000001</v>
      </c>
      <c r="C3479" t="s">
        <v>87</v>
      </c>
    </row>
    <row r="3480" spans="1:3" x14ac:dyDescent="0.25">
      <c r="A3480">
        <v>40016155</v>
      </c>
      <c r="B3480" s="56">
        <v>6256.9448640000001</v>
      </c>
      <c r="C3480" t="s">
        <v>87</v>
      </c>
    </row>
    <row r="3481" spans="1:3" x14ac:dyDescent="0.25">
      <c r="A3481">
        <v>40032625</v>
      </c>
      <c r="B3481" s="56">
        <v>12438.279877999999</v>
      </c>
      <c r="C3481" t="s">
        <v>87</v>
      </c>
    </row>
    <row r="3482" spans="1:3" x14ac:dyDescent="0.25">
      <c r="A3482">
        <v>40027667</v>
      </c>
      <c r="B3482" s="56">
        <v>7512.8601010000002</v>
      </c>
      <c r="C3482" t="s">
        <v>87</v>
      </c>
    </row>
    <row r="3483" spans="1:3" x14ac:dyDescent="0.25">
      <c r="A3483">
        <v>40027667</v>
      </c>
      <c r="B3483" s="56">
        <v>7512.8601010000002</v>
      </c>
      <c r="C3483" t="s">
        <v>87</v>
      </c>
    </row>
    <row r="3484" spans="1:3" x14ac:dyDescent="0.25">
      <c r="A3484">
        <v>40027279</v>
      </c>
      <c r="B3484" s="56">
        <v>6980.5772800000004</v>
      </c>
      <c r="C3484" t="s">
        <v>87</v>
      </c>
    </row>
    <row r="3485" spans="1:3" x14ac:dyDescent="0.25">
      <c r="A3485">
        <v>40016741</v>
      </c>
      <c r="B3485" s="56">
        <v>10438.274592</v>
      </c>
      <c r="C3485" t="s">
        <v>87</v>
      </c>
    </row>
    <row r="3486" spans="1:3" x14ac:dyDescent="0.25">
      <c r="A3486">
        <v>40018929</v>
      </c>
      <c r="B3486" s="56">
        <v>10949.579388</v>
      </c>
      <c r="C3486" t="s">
        <v>87</v>
      </c>
    </row>
    <row r="3487" spans="1:3" x14ac:dyDescent="0.25">
      <c r="A3487">
        <v>40025403</v>
      </c>
      <c r="B3487" s="56">
        <v>7581.4603200000001</v>
      </c>
      <c r="C3487" t="s">
        <v>87</v>
      </c>
    </row>
    <row r="3488" spans="1:3" x14ac:dyDescent="0.25">
      <c r="A3488">
        <v>40023271</v>
      </c>
      <c r="B3488" s="56">
        <v>17315.291169</v>
      </c>
      <c r="C3488" t="s">
        <v>85</v>
      </c>
    </row>
    <row r="3489" spans="1:3" x14ac:dyDescent="0.25">
      <c r="A3489">
        <v>40014695</v>
      </c>
      <c r="B3489" s="56">
        <v>17565.065697999999</v>
      </c>
      <c r="C3489" t="s">
        <v>87</v>
      </c>
    </row>
    <row r="3490" spans="1:3" x14ac:dyDescent="0.25">
      <c r="A3490">
        <v>40020969</v>
      </c>
      <c r="B3490" s="56">
        <v>16636.640030999999</v>
      </c>
      <c r="C3490" t="s">
        <v>87</v>
      </c>
    </row>
    <row r="3491" spans="1:3" x14ac:dyDescent="0.25">
      <c r="A3491">
        <v>40022641</v>
      </c>
      <c r="B3491" s="56">
        <v>10840.934579999999</v>
      </c>
      <c r="C3491" t="s">
        <v>87</v>
      </c>
    </row>
    <row r="3492" spans="1:3" x14ac:dyDescent="0.25">
      <c r="A3492">
        <v>40022641</v>
      </c>
      <c r="B3492" s="56">
        <v>10840.934579999999</v>
      </c>
      <c r="C3492" t="s">
        <v>87</v>
      </c>
    </row>
    <row r="3493" spans="1:3" x14ac:dyDescent="0.25">
      <c r="A3493">
        <v>40028151</v>
      </c>
      <c r="B3493" s="56">
        <v>10149.498696000001</v>
      </c>
      <c r="C3493" t="s">
        <v>87</v>
      </c>
    </row>
    <row r="3494" spans="1:3" x14ac:dyDescent="0.25">
      <c r="A3494">
        <v>40015731</v>
      </c>
      <c r="B3494" s="56">
        <v>9162.0228960000004</v>
      </c>
      <c r="C3494" t="s">
        <v>87</v>
      </c>
    </row>
    <row r="3495" spans="1:3" x14ac:dyDescent="0.25">
      <c r="A3495">
        <v>40026273</v>
      </c>
      <c r="B3495" s="56">
        <v>12767.775867</v>
      </c>
      <c r="C3495" t="s">
        <v>87</v>
      </c>
    </row>
    <row r="3496" spans="1:3" x14ac:dyDescent="0.25">
      <c r="A3496">
        <v>40029917</v>
      </c>
      <c r="B3496" s="56">
        <v>11322.398268000001</v>
      </c>
      <c r="C3496" t="s">
        <v>87</v>
      </c>
    </row>
    <row r="3497" spans="1:3" x14ac:dyDescent="0.25">
      <c r="A3497">
        <v>40024451</v>
      </c>
      <c r="B3497" s="56">
        <v>9483.2507879999994</v>
      </c>
      <c r="C3497" t="s">
        <v>87</v>
      </c>
    </row>
    <row r="3498" spans="1:3" x14ac:dyDescent="0.25">
      <c r="A3498">
        <v>40020023</v>
      </c>
      <c r="B3498" s="56">
        <v>19494.237204000001</v>
      </c>
      <c r="C3498" t="s">
        <v>87</v>
      </c>
    </row>
    <row r="3499" spans="1:3" x14ac:dyDescent="0.25">
      <c r="A3499">
        <v>40031493</v>
      </c>
      <c r="B3499" s="56">
        <v>7845.4877399999996</v>
      </c>
      <c r="C3499" t="s">
        <v>87</v>
      </c>
    </row>
    <row r="3500" spans="1:3" x14ac:dyDescent="0.25">
      <c r="A3500">
        <v>40031493</v>
      </c>
      <c r="B3500" s="56">
        <v>7845.4877399999996</v>
      </c>
      <c r="C3500" t="s">
        <v>87</v>
      </c>
    </row>
    <row r="3501" spans="1:3" x14ac:dyDescent="0.25">
      <c r="A3501">
        <v>40015805</v>
      </c>
      <c r="B3501" s="56">
        <v>9398.2995360000004</v>
      </c>
      <c r="C3501" t="s">
        <v>87</v>
      </c>
    </row>
    <row r="3502" spans="1:3" x14ac:dyDescent="0.25">
      <c r="A3502">
        <v>40023253</v>
      </c>
      <c r="B3502" s="56">
        <v>19962.588022</v>
      </c>
      <c r="C3502" t="s">
        <v>87</v>
      </c>
    </row>
    <row r="3503" spans="1:3" x14ac:dyDescent="0.25">
      <c r="A3503">
        <v>40019917</v>
      </c>
      <c r="B3503" s="56">
        <v>20292.037325000001</v>
      </c>
      <c r="C3503" t="s">
        <v>87</v>
      </c>
    </row>
    <row r="3504" spans="1:3" x14ac:dyDescent="0.25">
      <c r="A3504">
        <v>40023765</v>
      </c>
      <c r="B3504" s="56">
        <v>5714.9445100000012</v>
      </c>
      <c r="C3504" t="s">
        <v>87</v>
      </c>
    </row>
    <row r="3505" spans="1:3" x14ac:dyDescent="0.25">
      <c r="A3505">
        <v>40014419</v>
      </c>
      <c r="B3505" s="56">
        <v>8246.2305080000006</v>
      </c>
      <c r="C3505" t="s">
        <v>87</v>
      </c>
    </row>
    <row r="3506" spans="1:3" x14ac:dyDescent="0.25">
      <c r="A3506">
        <v>40023613</v>
      </c>
      <c r="B3506" s="56">
        <v>14924.692644000001</v>
      </c>
      <c r="C3506" t="s">
        <v>87</v>
      </c>
    </row>
    <row r="3507" spans="1:3" x14ac:dyDescent="0.25">
      <c r="A3507">
        <v>40020787</v>
      </c>
      <c r="B3507" s="56">
        <v>11451.791835</v>
      </c>
      <c r="C3507" t="s">
        <v>87</v>
      </c>
    </row>
    <row r="3508" spans="1:3" x14ac:dyDescent="0.25">
      <c r="A3508">
        <v>40028717</v>
      </c>
      <c r="B3508" s="56">
        <v>9955.8690000000006</v>
      </c>
      <c r="C3508" t="s">
        <v>87</v>
      </c>
    </row>
    <row r="3509" spans="1:3" x14ac:dyDescent="0.25">
      <c r="A3509">
        <v>40028669</v>
      </c>
      <c r="B3509" s="56">
        <v>8264.8194749999984</v>
      </c>
      <c r="C3509" t="s">
        <v>87</v>
      </c>
    </row>
    <row r="3510" spans="1:3" x14ac:dyDescent="0.25">
      <c r="A3510">
        <v>40031629</v>
      </c>
      <c r="B3510" s="56">
        <v>3735.2271150000001</v>
      </c>
      <c r="C3510" t="s">
        <v>87</v>
      </c>
    </row>
    <row r="3511" spans="1:3" x14ac:dyDescent="0.25">
      <c r="A3511">
        <v>40025941</v>
      </c>
      <c r="B3511" s="56">
        <v>5809.0038799999984</v>
      </c>
      <c r="C3511" t="s">
        <v>87</v>
      </c>
    </row>
    <row r="3512" spans="1:3" x14ac:dyDescent="0.25">
      <c r="A3512">
        <v>40030645</v>
      </c>
      <c r="B3512" s="56">
        <v>5368.5576729999993</v>
      </c>
      <c r="C3512" t="s">
        <v>87</v>
      </c>
    </row>
    <row r="3513" spans="1:3" x14ac:dyDescent="0.25">
      <c r="A3513">
        <v>40029357</v>
      </c>
      <c r="B3513" s="56">
        <v>8777.281649999999</v>
      </c>
      <c r="C3513" t="s">
        <v>87</v>
      </c>
    </row>
    <row r="3514" spans="1:3" x14ac:dyDescent="0.25">
      <c r="A3514">
        <v>40015315</v>
      </c>
      <c r="B3514" s="56">
        <v>10885.952880000001</v>
      </c>
      <c r="C3514" t="s">
        <v>87</v>
      </c>
    </row>
    <row r="3515" spans="1:3" x14ac:dyDescent="0.25">
      <c r="A3515">
        <v>40029019</v>
      </c>
      <c r="B3515" s="56">
        <v>15621.997439999999</v>
      </c>
      <c r="C3515" t="s">
        <v>82</v>
      </c>
    </row>
    <row r="3516" spans="1:3" x14ac:dyDescent="0.25">
      <c r="A3516">
        <v>40030383</v>
      </c>
      <c r="B3516" s="56">
        <v>12818.396032000001</v>
      </c>
      <c r="C3516" t="s">
        <v>87</v>
      </c>
    </row>
    <row r="3517" spans="1:3" x14ac:dyDescent="0.25">
      <c r="A3517">
        <v>40027495</v>
      </c>
      <c r="B3517" s="56">
        <v>16510.717278</v>
      </c>
      <c r="C3517" t="s">
        <v>87</v>
      </c>
    </row>
    <row r="3518" spans="1:3" x14ac:dyDescent="0.25">
      <c r="A3518">
        <v>40015687</v>
      </c>
      <c r="B3518" s="56">
        <v>7867.9712159999999</v>
      </c>
      <c r="C3518" t="s">
        <v>87</v>
      </c>
    </row>
    <row r="3519" spans="1:3" x14ac:dyDescent="0.25">
      <c r="A3519">
        <v>40030327</v>
      </c>
      <c r="B3519" s="56">
        <v>2254.9363199999998</v>
      </c>
      <c r="C3519" t="s">
        <v>87</v>
      </c>
    </row>
    <row r="3520" spans="1:3" x14ac:dyDescent="0.25">
      <c r="A3520">
        <v>40030327</v>
      </c>
      <c r="B3520" s="56">
        <v>2254.9363199999998</v>
      </c>
      <c r="C3520" t="s">
        <v>87</v>
      </c>
    </row>
    <row r="3521" spans="1:3" x14ac:dyDescent="0.25">
      <c r="A3521">
        <v>42614106</v>
      </c>
      <c r="B3521" s="56">
        <v>10465.741935</v>
      </c>
      <c r="C3521" t="s">
        <v>87</v>
      </c>
    </row>
    <row r="3522" spans="1:3" x14ac:dyDescent="0.25">
      <c r="A3522">
        <v>40015929</v>
      </c>
      <c r="B3522" s="56">
        <v>6485.6966400000001</v>
      </c>
      <c r="C3522" t="s">
        <v>87</v>
      </c>
    </row>
    <row r="3523" spans="1:3" x14ac:dyDescent="0.25">
      <c r="A3523">
        <v>40020975</v>
      </c>
      <c r="B3523" s="56">
        <v>23458.922487</v>
      </c>
      <c r="C3523" t="s">
        <v>87</v>
      </c>
    </row>
    <row r="3524" spans="1:3" x14ac:dyDescent="0.25">
      <c r="A3524">
        <v>40015361</v>
      </c>
      <c r="B3524" s="56">
        <v>8808.7530239999996</v>
      </c>
      <c r="C3524" t="s">
        <v>87</v>
      </c>
    </row>
    <row r="3525" spans="1:3" x14ac:dyDescent="0.25">
      <c r="A3525">
        <v>40020977</v>
      </c>
      <c r="B3525" s="56">
        <v>16672.227561</v>
      </c>
      <c r="C3525" t="s">
        <v>87</v>
      </c>
    </row>
    <row r="3526" spans="1:3" x14ac:dyDescent="0.25">
      <c r="A3526">
        <v>40029321</v>
      </c>
      <c r="B3526" s="56">
        <v>8238.0168749999993</v>
      </c>
      <c r="C3526" t="s">
        <v>87</v>
      </c>
    </row>
    <row r="3527" spans="1:3" x14ac:dyDescent="0.25">
      <c r="A3527">
        <v>40015395</v>
      </c>
      <c r="B3527" s="56">
        <v>11258.587008</v>
      </c>
      <c r="C3527" t="s">
        <v>87</v>
      </c>
    </row>
    <row r="3528" spans="1:3" x14ac:dyDescent="0.25">
      <c r="A3528">
        <v>40019853</v>
      </c>
      <c r="B3528" s="56">
        <v>8662.283238</v>
      </c>
      <c r="C3528" t="s">
        <v>87</v>
      </c>
    </row>
    <row r="3529" spans="1:3" x14ac:dyDescent="0.25">
      <c r="A3529">
        <v>40032455</v>
      </c>
      <c r="B3529" s="56">
        <v>19531.527543</v>
      </c>
      <c r="C3529" t="s">
        <v>87</v>
      </c>
    </row>
    <row r="3530" spans="1:3" x14ac:dyDescent="0.25">
      <c r="A3530">
        <v>40016131</v>
      </c>
      <c r="B3530" s="56">
        <v>6507.064800000001</v>
      </c>
      <c r="C3530" t="s">
        <v>82</v>
      </c>
    </row>
    <row r="3531" spans="1:3" x14ac:dyDescent="0.25">
      <c r="A3531">
        <v>40020359</v>
      </c>
      <c r="B3531" s="56">
        <v>12302.323605</v>
      </c>
      <c r="C3531" t="s">
        <v>87</v>
      </c>
    </row>
    <row r="3532" spans="1:3" x14ac:dyDescent="0.25">
      <c r="A3532">
        <v>40032885</v>
      </c>
      <c r="B3532" s="56">
        <v>3453.4024609999992</v>
      </c>
      <c r="C3532" t="s">
        <v>87</v>
      </c>
    </row>
    <row r="3533" spans="1:3" x14ac:dyDescent="0.25">
      <c r="A3533">
        <v>40031955</v>
      </c>
      <c r="B3533" s="56">
        <v>13810.142212999999</v>
      </c>
      <c r="C3533" t="s">
        <v>87</v>
      </c>
    </row>
    <row r="3534" spans="1:3" x14ac:dyDescent="0.25">
      <c r="A3534">
        <v>40019539</v>
      </c>
      <c r="B3534" s="56">
        <v>6788.4618099999998</v>
      </c>
      <c r="C3534" t="s">
        <v>87</v>
      </c>
    </row>
    <row r="3535" spans="1:3" x14ac:dyDescent="0.25">
      <c r="A3535">
        <v>40024645</v>
      </c>
      <c r="B3535" s="56">
        <v>7323.5873700000002</v>
      </c>
      <c r="C3535" t="s">
        <v>87</v>
      </c>
    </row>
    <row r="3536" spans="1:3" x14ac:dyDescent="0.25">
      <c r="A3536">
        <v>40014123</v>
      </c>
      <c r="B3536" s="56">
        <v>37872.494153999993</v>
      </c>
      <c r="C3536" t="s">
        <v>82</v>
      </c>
    </row>
    <row r="3537" spans="1:3" x14ac:dyDescent="0.25">
      <c r="A3537">
        <v>40023553</v>
      </c>
      <c r="B3537" s="56">
        <v>6102.1757160000016</v>
      </c>
      <c r="C3537" t="s">
        <v>82</v>
      </c>
    </row>
    <row r="3538" spans="1:3" x14ac:dyDescent="0.25">
      <c r="A3538">
        <v>40026495</v>
      </c>
      <c r="B3538" s="56">
        <v>12335.004989999999</v>
      </c>
      <c r="C3538" t="s">
        <v>87</v>
      </c>
    </row>
    <row r="3539" spans="1:3" x14ac:dyDescent="0.25">
      <c r="A3539">
        <v>40027233</v>
      </c>
      <c r="B3539" s="56">
        <v>10885.249100000001</v>
      </c>
      <c r="C3539" t="s">
        <v>87</v>
      </c>
    </row>
    <row r="3540" spans="1:3" x14ac:dyDescent="0.25">
      <c r="A3540">
        <v>40020965</v>
      </c>
      <c r="B3540" s="56">
        <v>12201.699608999999</v>
      </c>
      <c r="C3540" t="s">
        <v>87</v>
      </c>
    </row>
    <row r="3541" spans="1:3" x14ac:dyDescent="0.25">
      <c r="A3541">
        <v>40020373</v>
      </c>
      <c r="B3541" s="56">
        <v>13047.408197999999</v>
      </c>
      <c r="C3541" t="s">
        <v>82</v>
      </c>
    </row>
    <row r="3542" spans="1:3" x14ac:dyDescent="0.25">
      <c r="A3542">
        <v>40032867</v>
      </c>
      <c r="B3542" s="56">
        <v>13944.367151</v>
      </c>
      <c r="C3542" t="s">
        <v>87</v>
      </c>
    </row>
    <row r="3543" spans="1:3" x14ac:dyDescent="0.25">
      <c r="A3543">
        <v>40028749</v>
      </c>
      <c r="B3543" s="56">
        <v>9407.3785499999994</v>
      </c>
      <c r="C3543" t="s">
        <v>87</v>
      </c>
    </row>
    <row r="3544" spans="1:3" x14ac:dyDescent="0.25">
      <c r="A3544">
        <v>42635992</v>
      </c>
      <c r="B3544" s="56">
        <v>480.000045</v>
      </c>
      <c r="C3544" t="s">
        <v>83</v>
      </c>
    </row>
    <row r="3545" spans="1:3" x14ac:dyDescent="0.25">
      <c r="A3545">
        <v>40025039</v>
      </c>
      <c r="B3545" s="56">
        <v>306.35136</v>
      </c>
      <c r="C3545" t="s">
        <v>85</v>
      </c>
    </row>
    <row r="3546" spans="1:3" x14ac:dyDescent="0.25">
      <c r="A3546">
        <v>40024663</v>
      </c>
      <c r="B3546" s="56">
        <v>5346.8581319999994</v>
      </c>
      <c r="C3546" t="s">
        <v>87</v>
      </c>
    </row>
    <row r="3547" spans="1:3" x14ac:dyDescent="0.25">
      <c r="A3547">
        <v>40024787</v>
      </c>
      <c r="B3547" s="56">
        <v>8831.9989889999979</v>
      </c>
      <c r="C3547" t="s">
        <v>87</v>
      </c>
    </row>
    <row r="3548" spans="1:3" x14ac:dyDescent="0.25">
      <c r="A3548">
        <v>40029527</v>
      </c>
      <c r="B3548" s="56">
        <v>968960.08800000011</v>
      </c>
      <c r="C3548" t="s">
        <v>84</v>
      </c>
    </row>
    <row r="3549" spans="1:3" x14ac:dyDescent="0.25">
      <c r="A3549">
        <v>40030989</v>
      </c>
      <c r="B3549" s="56">
        <v>8157.518423999999</v>
      </c>
      <c r="C3549" t="s">
        <v>87</v>
      </c>
    </row>
    <row r="3550" spans="1:3" x14ac:dyDescent="0.25">
      <c r="A3550">
        <v>40020785</v>
      </c>
      <c r="B3550" s="56">
        <v>8192.007012</v>
      </c>
      <c r="C3550" t="s">
        <v>87</v>
      </c>
    </row>
    <row r="3551" spans="1:3" x14ac:dyDescent="0.25">
      <c r="A3551">
        <v>40020785</v>
      </c>
      <c r="B3551" s="56">
        <v>8192.007012</v>
      </c>
      <c r="C3551" t="s">
        <v>87</v>
      </c>
    </row>
    <row r="3552" spans="1:3" x14ac:dyDescent="0.25">
      <c r="A3552">
        <v>40032663</v>
      </c>
      <c r="B3552" s="56">
        <v>10453.966397</v>
      </c>
      <c r="C3552" t="s">
        <v>87</v>
      </c>
    </row>
    <row r="3553" spans="1:3" x14ac:dyDescent="0.25">
      <c r="A3553">
        <v>40031929</v>
      </c>
      <c r="B3553" s="56">
        <v>15085.01317</v>
      </c>
      <c r="C3553" t="s">
        <v>87</v>
      </c>
    </row>
    <row r="3554" spans="1:3" x14ac:dyDescent="0.25">
      <c r="A3554">
        <v>40027243</v>
      </c>
      <c r="B3554" s="56">
        <v>9538.7572479999999</v>
      </c>
      <c r="C3554" t="s">
        <v>87</v>
      </c>
    </row>
    <row r="3555" spans="1:3" x14ac:dyDescent="0.25">
      <c r="A3555">
        <v>40029419</v>
      </c>
      <c r="B3555" s="56">
        <v>7172.4170249999997</v>
      </c>
      <c r="C3555" t="s">
        <v>87</v>
      </c>
    </row>
    <row r="3556" spans="1:3" x14ac:dyDescent="0.25">
      <c r="A3556">
        <v>40021403</v>
      </c>
      <c r="B3556" s="56">
        <v>25187.885019000001</v>
      </c>
      <c r="C3556" t="s">
        <v>87</v>
      </c>
    </row>
    <row r="3557" spans="1:3" x14ac:dyDescent="0.25">
      <c r="A3557">
        <v>40020893</v>
      </c>
      <c r="B3557" s="56">
        <v>15627.378546</v>
      </c>
      <c r="C3557" t="s">
        <v>87</v>
      </c>
    </row>
    <row r="3558" spans="1:3" x14ac:dyDescent="0.25">
      <c r="A3558">
        <v>40022751</v>
      </c>
      <c r="B3558" s="56">
        <v>22746.511836000001</v>
      </c>
      <c r="C3558" t="s">
        <v>87</v>
      </c>
    </row>
    <row r="3559" spans="1:3" x14ac:dyDescent="0.25">
      <c r="A3559">
        <v>40026529</v>
      </c>
      <c r="B3559" s="56">
        <v>9530.7484139999997</v>
      </c>
      <c r="C3559" t="s">
        <v>87</v>
      </c>
    </row>
    <row r="3560" spans="1:3" x14ac:dyDescent="0.25">
      <c r="A3560">
        <v>40023855</v>
      </c>
      <c r="B3560" s="56">
        <v>14509.282284000001</v>
      </c>
      <c r="C3560" t="s">
        <v>87</v>
      </c>
    </row>
    <row r="3561" spans="1:3" x14ac:dyDescent="0.25">
      <c r="A3561">
        <v>40018993</v>
      </c>
      <c r="B3561" s="56">
        <v>8054.549117999999</v>
      </c>
      <c r="C3561" t="s">
        <v>87</v>
      </c>
    </row>
    <row r="3562" spans="1:3" x14ac:dyDescent="0.25">
      <c r="A3562">
        <v>40016717</v>
      </c>
      <c r="B3562" s="56">
        <v>5476.189104</v>
      </c>
      <c r="C3562" t="s">
        <v>87</v>
      </c>
    </row>
    <row r="3563" spans="1:3" x14ac:dyDescent="0.25">
      <c r="A3563">
        <v>40014297</v>
      </c>
      <c r="B3563" s="56">
        <v>8852.0373380000001</v>
      </c>
      <c r="C3563" t="s">
        <v>82</v>
      </c>
    </row>
    <row r="3564" spans="1:3" x14ac:dyDescent="0.25">
      <c r="A3564">
        <v>40016725</v>
      </c>
      <c r="B3564" s="56">
        <v>5948.6810400000004</v>
      </c>
      <c r="C3564" t="s">
        <v>82</v>
      </c>
    </row>
    <row r="3565" spans="1:3" x14ac:dyDescent="0.25">
      <c r="A3565">
        <v>40028817</v>
      </c>
      <c r="B3565" s="56">
        <v>8969.3800499999998</v>
      </c>
      <c r="C3565" t="s">
        <v>87</v>
      </c>
    </row>
    <row r="3566" spans="1:3" x14ac:dyDescent="0.25">
      <c r="A3566">
        <v>41226902</v>
      </c>
      <c r="B3566" s="56">
        <v>480.000045</v>
      </c>
      <c r="C3566" t="s">
        <v>83</v>
      </c>
    </row>
    <row r="3567" spans="1:3" x14ac:dyDescent="0.25">
      <c r="A3567">
        <v>40028391</v>
      </c>
      <c r="B3567" s="56">
        <v>10925.267379000001</v>
      </c>
      <c r="C3567" t="s">
        <v>87</v>
      </c>
    </row>
    <row r="3568" spans="1:3" x14ac:dyDescent="0.25">
      <c r="A3568">
        <v>40029351</v>
      </c>
      <c r="B3568" s="56">
        <v>7701.0413250000001</v>
      </c>
      <c r="C3568" t="s">
        <v>87</v>
      </c>
    </row>
    <row r="3569" spans="1:3" x14ac:dyDescent="0.25">
      <c r="A3569">
        <v>40028063</v>
      </c>
      <c r="B3569" s="56">
        <v>11746.727072</v>
      </c>
      <c r="C3569" t="s">
        <v>87</v>
      </c>
    </row>
    <row r="3570" spans="1:3" x14ac:dyDescent="0.25">
      <c r="A3570">
        <v>40031495</v>
      </c>
      <c r="B3570" s="56">
        <v>3461.4242550000008</v>
      </c>
      <c r="C3570" t="s">
        <v>87</v>
      </c>
    </row>
    <row r="3571" spans="1:3" x14ac:dyDescent="0.25">
      <c r="A3571">
        <v>40015429</v>
      </c>
      <c r="B3571" s="56">
        <v>14819.647104</v>
      </c>
      <c r="C3571" t="s">
        <v>82</v>
      </c>
    </row>
    <row r="3572" spans="1:3" x14ac:dyDescent="0.25">
      <c r="A3572">
        <v>40031913</v>
      </c>
      <c r="B3572" s="56">
        <v>15313.846129</v>
      </c>
      <c r="C3572" t="s">
        <v>82</v>
      </c>
    </row>
    <row r="3573" spans="1:3" x14ac:dyDescent="0.25">
      <c r="A3573">
        <v>40025131</v>
      </c>
      <c r="B3573" s="56">
        <v>6961.6915200000003</v>
      </c>
      <c r="C3573" t="s">
        <v>87</v>
      </c>
    </row>
    <row r="3574" spans="1:3" x14ac:dyDescent="0.25">
      <c r="A3574">
        <v>42604043</v>
      </c>
      <c r="B3574" s="56">
        <v>19297.190286000001</v>
      </c>
      <c r="C3574" t="s">
        <v>87</v>
      </c>
    </row>
    <row r="3575" spans="1:3" x14ac:dyDescent="0.25">
      <c r="A3575">
        <v>40017825</v>
      </c>
      <c r="B3575" s="56">
        <v>75160.842965999997</v>
      </c>
      <c r="C3575" t="s">
        <v>82</v>
      </c>
    </row>
    <row r="3576" spans="1:3" x14ac:dyDescent="0.25">
      <c r="A3576">
        <v>40032103</v>
      </c>
      <c r="B3576" s="56">
        <v>20254.576419000001</v>
      </c>
      <c r="C3576" t="s">
        <v>87</v>
      </c>
    </row>
    <row r="3577" spans="1:3" x14ac:dyDescent="0.25">
      <c r="A3577">
        <v>40026077</v>
      </c>
      <c r="B3577" s="56">
        <v>18120.005450000001</v>
      </c>
      <c r="C3577" t="s">
        <v>87</v>
      </c>
    </row>
    <row r="3578" spans="1:3" x14ac:dyDescent="0.25">
      <c r="A3578">
        <v>40025417</v>
      </c>
      <c r="B3578" s="56">
        <v>12455.76528</v>
      </c>
      <c r="C3578" t="s">
        <v>87</v>
      </c>
    </row>
    <row r="3579" spans="1:3" x14ac:dyDescent="0.25">
      <c r="A3579">
        <v>40024427</v>
      </c>
      <c r="B3579" s="56">
        <v>20216.878110000001</v>
      </c>
      <c r="C3579" t="s">
        <v>87</v>
      </c>
    </row>
    <row r="3580" spans="1:3" x14ac:dyDescent="0.25">
      <c r="A3580">
        <v>40014945</v>
      </c>
      <c r="B3580" s="56">
        <v>3422.8060340000002</v>
      </c>
      <c r="C3580" t="s">
        <v>87</v>
      </c>
    </row>
    <row r="3581" spans="1:3" x14ac:dyDescent="0.25">
      <c r="A3581">
        <v>40019439</v>
      </c>
      <c r="B3581" s="56">
        <v>9248.1589529999983</v>
      </c>
      <c r="C3581" t="s">
        <v>87</v>
      </c>
    </row>
    <row r="3582" spans="1:3" x14ac:dyDescent="0.25">
      <c r="A3582">
        <v>40023527</v>
      </c>
      <c r="B3582" s="56">
        <v>9368.3952329999993</v>
      </c>
      <c r="C3582" t="s">
        <v>87</v>
      </c>
    </row>
    <row r="3583" spans="1:3" x14ac:dyDescent="0.25">
      <c r="A3583">
        <v>40031961</v>
      </c>
      <c r="B3583" s="56">
        <v>15747.085195</v>
      </c>
      <c r="C3583" t="s">
        <v>87</v>
      </c>
    </row>
    <row r="3584" spans="1:3" x14ac:dyDescent="0.25">
      <c r="A3584">
        <v>40031957</v>
      </c>
      <c r="B3584" s="56">
        <v>13531.800894</v>
      </c>
      <c r="C3584" t="s">
        <v>87</v>
      </c>
    </row>
    <row r="3585" spans="1:3" x14ac:dyDescent="0.25">
      <c r="A3585">
        <v>40031921</v>
      </c>
      <c r="B3585" s="56">
        <v>16825.948054</v>
      </c>
      <c r="C3585" t="s">
        <v>87</v>
      </c>
    </row>
    <row r="3586" spans="1:3" x14ac:dyDescent="0.25">
      <c r="A3586">
        <v>40031933</v>
      </c>
      <c r="B3586" s="56">
        <v>13862.258968</v>
      </c>
      <c r="C3586" t="s">
        <v>87</v>
      </c>
    </row>
    <row r="3587" spans="1:3" x14ac:dyDescent="0.25">
      <c r="A3587">
        <v>40014523</v>
      </c>
      <c r="B3587" s="56">
        <v>16186.5398</v>
      </c>
      <c r="C3587" t="s">
        <v>87</v>
      </c>
    </row>
    <row r="3588" spans="1:3" x14ac:dyDescent="0.25">
      <c r="A3588">
        <v>40014523</v>
      </c>
      <c r="B3588" s="56">
        <v>16186.5398</v>
      </c>
      <c r="C3588" t="s">
        <v>87</v>
      </c>
    </row>
    <row r="3589" spans="1:3" x14ac:dyDescent="0.25">
      <c r="A3589">
        <v>40028165</v>
      </c>
      <c r="B3589" s="56">
        <v>10033.605283999999</v>
      </c>
      <c r="C3589" t="s">
        <v>87</v>
      </c>
    </row>
    <row r="3590" spans="1:3" x14ac:dyDescent="0.25">
      <c r="A3590">
        <v>40026959</v>
      </c>
      <c r="B3590" s="56">
        <v>9883.3096889999997</v>
      </c>
      <c r="C3590" t="s">
        <v>87</v>
      </c>
    </row>
    <row r="3591" spans="1:3" x14ac:dyDescent="0.25">
      <c r="A3591">
        <v>40025177</v>
      </c>
      <c r="B3591" s="56">
        <v>13614.048000000001</v>
      </c>
      <c r="C3591" t="s">
        <v>87</v>
      </c>
    </row>
    <row r="3592" spans="1:3" x14ac:dyDescent="0.25">
      <c r="A3592">
        <v>40028841</v>
      </c>
      <c r="B3592" s="56">
        <v>10398.888075000001</v>
      </c>
      <c r="C3592" t="s">
        <v>87</v>
      </c>
    </row>
    <row r="3593" spans="1:3" x14ac:dyDescent="0.25">
      <c r="A3593">
        <v>40017459</v>
      </c>
      <c r="B3593" s="56">
        <v>9166.0425119999982</v>
      </c>
      <c r="C3593" t="s">
        <v>87</v>
      </c>
    </row>
    <row r="3594" spans="1:3" x14ac:dyDescent="0.25">
      <c r="A3594">
        <v>40017267</v>
      </c>
      <c r="B3594" s="56">
        <v>15044.55183</v>
      </c>
      <c r="C3594" t="s">
        <v>87</v>
      </c>
    </row>
    <row r="3595" spans="1:3" x14ac:dyDescent="0.25">
      <c r="A3595">
        <v>40031919</v>
      </c>
      <c r="B3595" s="56">
        <v>15161.463444000001</v>
      </c>
      <c r="C3595" t="s">
        <v>87</v>
      </c>
    </row>
    <row r="3596" spans="1:3" x14ac:dyDescent="0.25">
      <c r="A3596">
        <v>40031919</v>
      </c>
      <c r="B3596" s="56">
        <v>15161.463444000001</v>
      </c>
      <c r="C3596" t="s">
        <v>87</v>
      </c>
    </row>
    <row r="3597" spans="1:3" x14ac:dyDescent="0.25">
      <c r="A3597">
        <v>40023275</v>
      </c>
      <c r="B3597" s="56">
        <v>18727.820397</v>
      </c>
      <c r="C3597" t="s">
        <v>87</v>
      </c>
    </row>
    <row r="3598" spans="1:3" x14ac:dyDescent="0.25">
      <c r="A3598">
        <v>40016973</v>
      </c>
      <c r="B3598" s="56">
        <v>288.97278299999988</v>
      </c>
      <c r="C3598" t="s">
        <v>87</v>
      </c>
    </row>
    <row r="3599" spans="1:3" x14ac:dyDescent="0.25">
      <c r="A3599">
        <v>40014673</v>
      </c>
      <c r="B3599" s="56">
        <v>12194.242902</v>
      </c>
      <c r="C3599" t="s">
        <v>87</v>
      </c>
    </row>
    <row r="3600" spans="1:3" x14ac:dyDescent="0.25">
      <c r="A3600">
        <v>40014673</v>
      </c>
      <c r="B3600" s="56">
        <v>12194.242902</v>
      </c>
      <c r="C3600" t="s">
        <v>87</v>
      </c>
    </row>
    <row r="3601" spans="1:3" x14ac:dyDescent="0.25">
      <c r="A3601">
        <v>40018519</v>
      </c>
      <c r="B3601" s="56">
        <v>11868.969231999999</v>
      </c>
      <c r="C3601" t="s">
        <v>87</v>
      </c>
    </row>
    <row r="3602" spans="1:3" x14ac:dyDescent="0.25">
      <c r="A3602">
        <v>40017915</v>
      </c>
      <c r="B3602" s="56">
        <v>938.72562299999993</v>
      </c>
      <c r="C3602" t="s">
        <v>82</v>
      </c>
    </row>
    <row r="3603" spans="1:3" x14ac:dyDescent="0.25">
      <c r="A3603">
        <v>40032215</v>
      </c>
      <c r="B3603" s="56">
        <v>13317.679683</v>
      </c>
      <c r="C3603" t="s">
        <v>87</v>
      </c>
    </row>
    <row r="3604" spans="1:3" x14ac:dyDescent="0.25">
      <c r="A3604">
        <v>40023051</v>
      </c>
      <c r="B3604" s="56">
        <v>21705.915429000001</v>
      </c>
      <c r="C3604" t="s">
        <v>87</v>
      </c>
    </row>
    <row r="3605" spans="1:3" x14ac:dyDescent="0.25">
      <c r="A3605">
        <v>40028341</v>
      </c>
      <c r="B3605" s="56">
        <v>6551.0003370000004</v>
      </c>
      <c r="C3605" t="s">
        <v>87</v>
      </c>
    </row>
    <row r="3606" spans="1:3" x14ac:dyDescent="0.25">
      <c r="A3606">
        <v>40023123</v>
      </c>
      <c r="B3606" s="56">
        <v>21355.000543999999</v>
      </c>
      <c r="C3606" t="s">
        <v>85</v>
      </c>
    </row>
    <row r="3607" spans="1:3" x14ac:dyDescent="0.25">
      <c r="A3607">
        <v>40031829</v>
      </c>
      <c r="B3607" s="56">
        <v>11428.521570000001</v>
      </c>
      <c r="C3607" t="s">
        <v>87</v>
      </c>
    </row>
    <row r="3608" spans="1:3" x14ac:dyDescent="0.25">
      <c r="A3608">
        <v>40029185</v>
      </c>
      <c r="B3608" s="56">
        <v>15637.607550000001</v>
      </c>
      <c r="C3608" t="s">
        <v>87</v>
      </c>
    </row>
    <row r="3609" spans="1:3" x14ac:dyDescent="0.25">
      <c r="A3609">
        <v>40031151</v>
      </c>
      <c r="B3609" s="56">
        <v>9325.7581229999996</v>
      </c>
      <c r="C3609" t="s">
        <v>87</v>
      </c>
    </row>
    <row r="3610" spans="1:3" x14ac:dyDescent="0.25">
      <c r="A3610">
        <v>40031151</v>
      </c>
      <c r="B3610" s="56">
        <v>9325.7581229999996</v>
      </c>
      <c r="C3610" t="s">
        <v>87</v>
      </c>
    </row>
    <row r="3611" spans="1:3" x14ac:dyDescent="0.25">
      <c r="A3611">
        <v>40016769</v>
      </c>
      <c r="B3611" s="56">
        <v>13120.346736</v>
      </c>
      <c r="C3611" t="s">
        <v>87</v>
      </c>
    </row>
    <row r="3612" spans="1:3" x14ac:dyDescent="0.25">
      <c r="A3612">
        <v>40017069</v>
      </c>
      <c r="B3612" s="56">
        <v>13517.969157</v>
      </c>
      <c r="C3612" t="s">
        <v>85</v>
      </c>
    </row>
    <row r="3613" spans="1:3" x14ac:dyDescent="0.25">
      <c r="A3613">
        <v>40031949</v>
      </c>
      <c r="B3613" s="56">
        <v>292.30390399999999</v>
      </c>
      <c r="C3613" t="s">
        <v>87</v>
      </c>
    </row>
    <row r="3614" spans="1:3" x14ac:dyDescent="0.25">
      <c r="A3614">
        <v>40031939</v>
      </c>
      <c r="B3614" s="56">
        <v>14912.132841000001</v>
      </c>
      <c r="C3614" t="s">
        <v>87</v>
      </c>
    </row>
    <row r="3615" spans="1:3" x14ac:dyDescent="0.25">
      <c r="A3615">
        <v>40031935</v>
      </c>
      <c r="B3615" s="56">
        <v>17668.101623999999</v>
      </c>
      <c r="C3615" t="s">
        <v>87</v>
      </c>
    </row>
    <row r="3616" spans="1:3" x14ac:dyDescent="0.25">
      <c r="A3616">
        <v>40030669</v>
      </c>
      <c r="B3616" s="56">
        <v>5375.3312000000014</v>
      </c>
      <c r="C3616" t="s">
        <v>87</v>
      </c>
    </row>
    <row r="3617" spans="1:3" x14ac:dyDescent="0.25">
      <c r="A3617">
        <v>40015407</v>
      </c>
      <c r="B3617" s="56">
        <v>9767.8664640000006</v>
      </c>
      <c r="C3617" t="s">
        <v>87</v>
      </c>
    </row>
    <row r="3618" spans="1:3" x14ac:dyDescent="0.25">
      <c r="A3618">
        <v>40014319</v>
      </c>
      <c r="B3618" s="56">
        <v>5890.6830499999996</v>
      </c>
      <c r="C3618" t="s">
        <v>87</v>
      </c>
    </row>
    <row r="3619" spans="1:3" x14ac:dyDescent="0.25">
      <c r="A3619">
        <v>40028419</v>
      </c>
      <c r="B3619" s="56">
        <v>11394.996794999999</v>
      </c>
      <c r="C3619" t="s">
        <v>87</v>
      </c>
    </row>
    <row r="3620" spans="1:3" x14ac:dyDescent="0.25">
      <c r="A3620">
        <v>40020627</v>
      </c>
      <c r="B3620" s="56">
        <v>17570.991140999999</v>
      </c>
      <c r="C3620" t="s">
        <v>82</v>
      </c>
    </row>
    <row r="3621" spans="1:3" x14ac:dyDescent="0.25">
      <c r="A3621">
        <v>40019173</v>
      </c>
      <c r="B3621" s="56">
        <v>9545.2485479999996</v>
      </c>
      <c r="C3621" t="s">
        <v>87</v>
      </c>
    </row>
    <row r="3622" spans="1:3" x14ac:dyDescent="0.25">
      <c r="A3622">
        <v>40029157</v>
      </c>
      <c r="B3622" s="56">
        <v>14107.786275</v>
      </c>
      <c r="C3622" t="s">
        <v>87</v>
      </c>
    </row>
    <row r="3623" spans="1:3" x14ac:dyDescent="0.25">
      <c r="A3623">
        <v>40029247</v>
      </c>
      <c r="B3623" s="56">
        <v>1095.34995</v>
      </c>
      <c r="C3623" t="s">
        <v>87</v>
      </c>
    </row>
    <row r="3624" spans="1:3" x14ac:dyDescent="0.25">
      <c r="A3624">
        <v>40025111</v>
      </c>
      <c r="B3624" s="56">
        <v>9143.4873599999992</v>
      </c>
      <c r="C3624" t="s">
        <v>87</v>
      </c>
    </row>
    <row r="3625" spans="1:3" x14ac:dyDescent="0.25">
      <c r="A3625">
        <v>40023377</v>
      </c>
      <c r="B3625" s="56">
        <v>9162.1633060000022</v>
      </c>
      <c r="C3625" t="s">
        <v>87</v>
      </c>
    </row>
    <row r="3626" spans="1:3" x14ac:dyDescent="0.25">
      <c r="A3626">
        <v>40023377</v>
      </c>
      <c r="B3626" s="56">
        <v>9162.1633060000022</v>
      </c>
      <c r="C3626" t="s">
        <v>87</v>
      </c>
    </row>
    <row r="3627" spans="1:3" x14ac:dyDescent="0.25">
      <c r="A3627">
        <v>40023853</v>
      </c>
      <c r="B3627" s="56">
        <v>22303.006418000001</v>
      </c>
      <c r="C3627" t="s">
        <v>87</v>
      </c>
    </row>
    <row r="3628" spans="1:3" x14ac:dyDescent="0.25">
      <c r="A3628">
        <v>40024731</v>
      </c>
      <c r="B3628" s="56">
        <v>6511.9673519999997</v>
      </c>
      <c r="C3628" t="s">
        <v>87</v>
      </c>
    </row>
    <row r="3629" spans="1:3" x14ac:dyDescent="0.25">
      <c r="A3629">
        <v>40021933</v>
      </c>
      <c r="B3629" s="56">
        <v>12668.939464999999</v>
      </c>
      <c r="C3629" t="s">
        <v>87</v>
      </c>
    </row>
    <row r="3630" spans="1:3" x14ac:dyDescent="0.25">
      <c r="A3630">
        <v>40015921</v>
      </c>
      <c r="B3630" s="56">
        <v>4047.47712</v>
      </c>
      <c r="C3630" t="s">
        <v>82</v>
      </c>
    </row>
    <row r="3631" spans="1:3" x14ac:dyDescent="0.25">
      <c r="A3631">
        <v>41229344</v>
      </c>
      <c r="B3631" s="56">
        <v>480.000045</v>
      </c>
      <c r="C3631" t="s">
        <v>83</v>
      </c>
    </row>
    <row r="3632" spans="1:3" x14ac:dyDescent="0.25">
      <c r="A3632">
        <v>40030183</v>
      </c>
      <c r="B3632" s="56">
        <v>12050.815586999999</v>
      </c>
      <c r="C3632" t="s">
        <v>87</v>
      </c>
    </row>
    <row r="3633" spans="1:3" x14ac:dyDescent="0.25">
      <c r="A3633">
        <v>40025297</v>
      </c>
      <c r="B3633" s="56">
        <v>2342.9044800000001</v>
      </c>
      <c r="C3633" t="s">
        <v>87</v>
      </c>
    </row>
    <row r="3634" spans="1:3" x14ac:dyDescent="0.25">
      <c r="A3634">
        <v>40032757</v>
      </c>
      <c r="B3634" s="56">
        <v>7871.5019119999997</v>
      </c>
      <c r="C3634" t="s">
        <v>87</v>
      </c>
    </row>
    <row r="3635" spans="1:3" x14ac:dyDescent="0.25">
      <c r="A3635">
        <v>40031597</v>
      </c>
      <c r="B3635" s="56">
        <v>3486.3182099999999</v>
      </c>
      <c r="C3635" t="s">
        <v>87</v>
      </c>
    </row>
    <row r="3636" spans="1:3" x14ac:dyDescent="0.25">
      <c r="A3636">
        <v>40018689</v>
      </c>
      <c r="B3636" s="56">
        <v>16361.045711999999</v>
      </c>
      <c r="C3636" t="s">
        <v>87</v>
      </c>
    </row>
    <row r="3637" spans="1:3" x14ac:dyDescent="0.25">
      <c r="A3637">
        <v>40016073</v>
      </c>
      <c r="B3637" s="56">
        <v>5511.8913120000007</v>
      </c>
      <c r="C3637" t="s">
        <v>87</v>
      </c>
    </row>
    <row r="3638" spans="1:3" x14ac:dyDescent="0.25">
      <c r="A3638">
        <v>40020153</v>
      </c>
      <c r="B3638" s="56">
        <v>11043.208017000001</v>
      </c>
      <c r="C3638" t="s">
        <v>87</v>
      </c>
    </row>
    <row r="3639" spans="1:3" x14ac:dyDescent="0.25">
      <c r="A3639">
        <v>40019571</v>
      </c>
      <c r="B3639" s="56">
        <v>12044.925859000001</v>
      </c>
      <c r="C3639" t="s">
        <v>87</v>
      </c>
    </row>
    <row r="3640" spans="1:3" x14ac:dyDescent="0.25">
      <c r="A3640">
        <v>40019251</v>
      </c>
      <c r="B3640" s="56">
        <v>6480.3260609999998</v>
      </c>
      <c r="C3640" t="s">
        <v>87</v>
      </c>
    </row>
    <row r="3641" spans="1:3" x14ac:dyDescent="0.25">
      <c r="A3641">
        <v>40025717</v>
      </c>
      <c r="B3641" s="56">
        <v>26576.458106999991</v>
      </c>
      <c r="C3641" t="s">
        <v>87</v>
      </c>
    </row>
    <row r="3642" spans="1:3" x14ac:dyDescent="0.25">
      <c r="A3642">
        <v>40015507</v>
      </c>
      <c r="B3642" s="56">
        <v>11210.309279999999</v>
      </c>
      <c r="C3642" t="s">
        <v>87</v>
      </c>
    </row>
    <row r="3643" spans="1:3" x14ac:dyDescent="0.25">
      <c r="A3643">
        <v>40030473</v>
      </c>
      <c r="B3643" s="56">
        <v>11356.757479</v>
      </c>
      <c r="C3643" t="s">
        <v>87</v>
      </c>
    </row>
    <row r="3644" spans="1:3" x14ac:dyDescent="0.25">
      <c r="A3644">
        <v>40015795</v>
      </c>
      <c r="B3644" s="56">
        <v>10141.287840000001</v>
      </c>
      <c r="C3644" t="s">
        <v>87</v>
      </c>
    </row>
    <row r="3645" spans="1:3" x14ac:dyDescent="0.25">
      <c r="A3645">
        <v>40015795</v>
      </c>
      <c r="B3645" s="56">
        <v>10141.287840000001</v>
      </c>
      <c r="C3645" t="s">
        <v>87</v>
      </c>
    </row>
    <row r="3646" spans="1:3" x14ac:dyDescent="0.25">
      <c r="A3646">
        <v>40027383</v>
      </c>
      <c r="B3646" s="56">
        <v>8409.1188720000009</v>
      </c>
      <c r="C3646" t="s">
        <v>87</v>
      </c>
    </row>
    <row r="3647" spans="1:3" x14ac:dyDescent="0.25">
      <c r="A3647">
        <v>40029223</v>
      </c>
      <c r="B3647" s="56">
        <v>7831.2029249999987</v>
      </c>
      <c r="C3647" t="s">
        <v>87</v>
      </c>
    </row>
    <row r="3648" spans="1:3" x14ac:dyDescent="0.25">
      <c r="A3648">
        <v>40018029</v>
      </c>
      <c r="B3648" s="56">
        <v>6294.4080320000003</v>
      </c>
      <c r="C3648" t="s">
        <v>87</v>
      </c>
    </row>
    <row r="3649" spans="1:3" x14ac:dyDescent="0.25">
      <c r="A3649">
        <v>40018029</v>
      </c>
      <c r="B3649" s="56">
        <v>6294.4080320000003</v>
      </c>
      <c r="C3649" t="s">
        <v>87</v>
      </c>
    </row>
    <row r="3650" spans="1:3" x14ac:dyDescent="0.25">
      <c r="A3650">
        <v>40016719</v>
      </c>
      <c r="B3650" s="56">
        <v>5114.3310719999999</v>
      </c>
      <c r="C3650" t="s">
        <v>87</v>
      </c>
    </row>
    <row r="3651" spans="1:3" x14ac:dyDescent="0.25">
      <c r="A3651">
        <v>40026599</v>
      </c>
      <c r="B3651" s="56">
        <v>5752.6069589999997</v>
      </c>
      <c r="C3651" t="s">
        <v>87</v>
      </c>
    </row>
    <row r="3652" spans="1:3" x14ac:dyDescent="0.25">
      <c r="A3652">
        <v>40026683</v>
      </c>
      <c r="B3652" s="56">
        <v>4406.0573400000003</v>
      </c>
      <c r="C3652" t="s">
        <v>87</v>
      </c>
    </row>
    <row r="3653" spans="1:3" x14ac:dyDescent="0.25">
      <c r="A3653">
        <v>40023793</v>
      </c>
      <c r="B3653" s="56">
        <v>17453.005913000001</v>
      </c>
      <c r="C3653" t="s">
        <v>87</v>
      </c>
    </row>
    <row r="3654" spans="1:3" x14ac:dyDescent="0.25">
      <c r="A3654">
        <v>40023793</v>
      </c>
      <c r="B3654" s="56">
        <v>17453.005913000001</v>
      </c>
      <c r="C3654" t="s">
        <v>87</v>
      </c>
    </row>
    <row r="3655" spans="1:3" x14ac:dyDescent="0.25">
      <c r="A3655">
        <v>40017703</v>
      </c>
      <c r="B3655" s="56">
        <v>6028.5173850000001</v>
      </c>
      <c r="C3655" t="s">
        <v>82</v>
      </c>
    </row>
    <row r="3656" spans="1:3" x14ac:dyDescent="0.25">
      <c r="A3656">
        <v>42858639</v>
      </c>
      <c r="B3656" s="56">
        <v>8364.9656999999988</v>
      </c>
      <c r="C3656" t="s">
        <v>87</v>
      </c>
    </row>
    <row r="3657" spans="1:3" x14ac:dyDescent="0.25">
      <c r="A3657">
        <v>42858639</v>
      </c>
      <c r="B3657" s="56">
        <v>8364.9656999999988</v>
      </c>
      <c r="C3657" t="s">
        <v>87</v>
      </c>
    </row>
    <row r="3658" spans="1:3" x14ac:dyDescent="0.25">
      <c r="A3658">
        <v>40029055</v>
      </c>
      <c r="B3658" s="56">
        <v>5354.1632249999993</v>
      </c>
      <c r="C3658" t="s">
        <v>87</v>
      </c>
    </row>
    <row r="3659" spans="1:3" x14ac:dyDescent="0.25">
      <c r="A3659">
        <v>40032101</v>
      </c>
      <c r="B3659" s="56">
        <v>23825.331288000001</v>
      </c>
      <c r="C3659" t="s">
        <v>87</v>
      </c>
    </row>
    <row r="3660" spans="1:3" x14ac:dyDescent="0.25">
      <c r="A3660">
        <v>40031997</v>
      </c>
      <c r="B3660" s="56">
        <v>7763.8290299999999</v>
      </c>
      <c r="C3660" t="s">
        <v>87</v>
      </c>
    </row>
    <row r="3661" spans="1:3" x14ac:dyDescent="0.25">
      <c r="A3661">
        <v>40031995</v>
      </c>
      <c r="B3661" s="56">
        <v>8459.0312850000009</v>
      </c>
      <c r="C3661" t="s">
        <v>87</v>
      </c>
    </row>
    <row r="3662" spans="1:3" x14ac:dyDescent="0.25">
      <c r="A3662">
        <v>40031991</v>
      </c>
      <c r="B3662" s="56">
        <v>10981.165859999999</v>
      </c>
      <c r="C3662" t="s">
        <v>87</v>
      </c>
    </row>
    <row r="3663" spans="1:3" x14ac:dyDescent="0.25">
      <c r="A3663">
        <v>40030735</v>
      </c>
      <c r="B3663" s="56">
        <v>16973.000157999999</v>
      </c>
      <c r="C3663" t="s">
        <v>87</v>
      </c>
    </row>
    <row r="3664" spans="1:3" x14ac:dyDescent="0.25">
      <c r="A3664">
        <v>40025371</v>
      </c>
      <c r="B3664" s="56">
        <v>9103.1975999999995</v>
      </c>
      <c r="C3664" t="s">
        <v>87</v>
      </c>
    </row>
    <row r="3665" spans="1:3" x14ac:dyDescent="0.25">
      <c r="A3665">
        <v>40015685</v>
      </c>
      <c r="B3665" s="56">
        <v>8203.3184160000001</v>
      </c>
      <c r="C3665" t="s">
        <v>87</v>
      </c>
    </row>
    <row r="3666" spans="1:3" x14ac:dyDescent="0.25">
      <c r="A3666">
        <v>40018463</v>
      </c>
      <c r="B3666" s="56">
        <v>10161.483849</v>
      </c>
      <c r="C3666" t="s">
        <v>87</v>
      </c>
    </row>
    <row r="3667" spans="1:3" x14ac:dyDescent="0.25">
      <c r="A3667">
        <v>40022447</v>
      </c>
      <c r="B3667" s="56">
        <v>7802.8399559999998</v>
      </c>
      <c r="C3667" t="s">
        <v>87</v>
      </c>
    </row>
    <row r="3668" spans="1:3" x14ac:dyDescent="0.25">
      <c r="A3668">
        <v>40028971</v>
      </c>
      <c r="B3668" s="56">
        <v>10245.994857</v>
      </c>
      <c r="C3668" t="s">
        <v>82</v>
      </c>
    </row>
    <row r="3669" spans="1:3" x14ac:dyDescent="0.25">
      <c r="A3669">
        <v>40026889</v>
      </c>
      <c r="B3669" s="56">
        <v>15435.045945</v>
      </c>
      <c r="C3669" t="s">
        <v>87</v>
      </c>
    </row>
    <row r="3670" spans="1:3" x14ac:dyDescent="0.25">
      <c r="A3670">
        <v>40026889</v>
      </c>
      <c r="B3670" s="56">
        <v>15435.045945</v>
      </c>
      <c r="C3670" t="s">
        <v>87</v>
      </c>
    </row>
    <row r="3671" spans="1:3" x14ac:dyDescent="0.25">
      <c r="A3671">
        <v>40022663</v>
      </c>
      <c r="B3671" s="56">
        <v>8184.8732639999998</v>
      </c>
      <c r="C3671" t="s">
        <v>87</v>
      </c>
    </row>
    <row r="3672" spans="1:3" x14ac:dyDescent="0.25">
      <c r="A3672">
        <v>40029365</v>
      </c>
      <c r="B3672" s="56">
        <v>8293.0044750000015</v>
      </c>
      <c r="C3672" t="s">
        <v>87</v>
      </c>
    </row>
    <row r="3673" spans="1:3" x14ac:dyDescent="0.25">
      <c r="A3673">
        <v>40025549</v>
      </c>
      <c r="B3673" s="56">
        <v>3108.1679640000002</v>
      </c>
      <c r="C3673" t="s">
        <v>87</v>
      </c>
    </row>
    <row r="3674" spans="1:3" x14ac:dyDescent="0.25">
      <c r="A3674">
        <v>40028147</v>
      </c>
      <c r="B3674" s="56">
        <v>10801.368376</v>
      </c>
      <c r="C3674" t="s">
        <v>87</v>
      </c>
    </row>
    <row r="3675" spans="1:3" x14ac:dyDescent="0.25">
      <c r="A3675">
        <v>40029059</v>
      </c>
      <c r="B3675" s="56">
        <v>9517.4873250000001</v>
      </c>
      <c r="C3675" t="s">
        <v>87</v>
      </c>
    </row>
    <row r="3676" spans="1:3" x14ac:dyDescent="0.25">
      <c r="A3676">
        <v>40017627</v>
      </c>
      <c r="B3676" s="56">
        <v>23921.774514000001</v>
      </c>
      <c r="C3676" t="s">
        <v>82</v>
      </c>
    </row>
    <row r="3677" spans="1:3" x14ac:dyDescent="0.25">
      <c r="A3677">
        <v>40027117</v>
      </c>
      <c r="B3677" s="56">
        <v>16343.323807999999</v>
      </c>
      <c r="C3677" t="s">
        <v>87</v>
      </c>
    </row>
    <row r="3678" spans="1:3" x14ac:dyDescent="0.25">
      <c r="A3678">
        <v>40026339</v>
      </c>
      <c r="B3678" s="56">
        <v>9846.517296</v>
      </c>
      <c r="C3678" t="s">
        <v>87</v>
      </c>
    </row>
    <row r="3679" spans="1:3" x14ac:dyDescent="0.25">
      <c r="A3679">
        <v>40026339</v>
      </c>
      <c r="B3679" s="56">
        <v>9846.517296</v>
      </c>
      <c r="C3679" t="s">
        <v>87</v>
      </c>
    </row>
    <row r="3680" spans="1:3" x14ac:dyDescent="0.25">
      <c r="A3680">
        <v>40029927</v>
      </c>
      <c r="B3680" s="56">
        <v>6775.055401999999</v>
      </c>
      <c r="C3680" t="s">
        <v>87</v>
      </c>
    </row>
    <row r="3681" spans="1:3" x14ac:dyDescent="0.25">
      <c r="A3681">
        <v>40024849</v>
      </c>
      <c r="B3681" s="56">
        <v>6855.4125089999998</v>
      </c>
      <c r="C3681" t="s">
        <v>87</v>
      </c>
    </row>
    <row r="3682" spans="1:3" x14ac:dyDescent="0.25">
      <c r="A3682">
        <v>40027685</v>
      </c>
      <c r="B3682" s="56">
        <v>10859.792516</v>
      </c>
      <c r="C3682" t="s">
        <v>87</v>
      </c>
    </row>
    <row r="3683" spans="1:3" x14ac:dyDescent="0.25">
      <c r="A3683">
        <v>40029697</v>
      </c>
      <c r="B3683" s="56">
        <v>14886.574725</v>
      </c>
      <c r="C3683" t="s">
        <v>87</v>
      </c>
    </row>
    <row r="3684" spans="1:3" x14ac:dyDescent="0.25">
      <c r="A3684">
        <v>40032759</v>
      </c>
      <c r="B3684" s="56">
        <v>7222.5230069999989</v>
      </c>
      <c r="C3684" t="s">
        <v>87</v>
      </c>
    </row>
    <row r="3685" spans="1:3" x14ac:dyDescent="0.25">
      <c r="A3685">
        <v>40023199</v>
      </c>
      <c r="B3685" s="56">
        <v>13051.917348000001</v>
      </c>
      <c r="C3685" t="s">
        <v>87</v>
      </c>
    </row>
    <row r="3686" spans="1:3" x14ac:dyDescent="0.25">
      <c r="A3686">
        <v>40023199</v>
      </c>
      <c r="B3686" s="56">
        <v>13051.917348000001</v>
      </c>
      <c r="C3686" t="s">
        <v>87</v>
      </c>
    </row>
    <row r="3687" spans="1:3" x14ac:dyDescent="0.25">
      <c r="A3687">
        <v>40024873</v>
      </c>
      <c r="B3687" s="56">
        <v>7293.5164169999989</v>
      </c>
      <c r="C3687" t="s">
        <v>87</v>
      </c>
    </row>
    <row r="3688" spans="1:3" x14ac:dyDescent="0.25">
      <c r="A3688">
        <v>40020257</v>
      </c>
      <c r="B3688" s="56">
        <v>8894.1700980000005</v>
      </c>
      <c r="C3688" t="s">
        <v>87</v>
      </c>
    </row>
    <row r="3689" spans="1:3" x14ac:dyDescent="0.25">
      <c r="A3689">
        <v>40016497</v>
      </c>
      <c r="B3689" s="56">
        <v>7481.6778240000003</v>
      </c>
      <c r="C3689" t="s">
        <v>87</v>
      </c>
    </row>
    <row r="3690" spans="1:3" x14ac:dyDescent="0.25">
      <c r="A3690">
        <v>40032039</v>
      </c>
      <c r="B3690" s="56">
        <v>11546.096269</v>
      </c>
      <c r="C3690" t="s">
        <v>87</v>
      </c>
    </row>
    <row r="3691" spans="1:3" x14ac:dyDescent="0.25">
      <c r="A3691">
        <v>40032029</v>
      </c>
      <c r="B3691" s="56">
        <v>12995.279614999999</v>
      </c>
      <c r="C3691" t="s">
        <v>87</v>
      </c>
    </row>
    <row r="3692" spans="1:3" x14ac:dyDescent="0.25">
      <c r="A3692">
        <v>42958571</v>
      </c>
      <c r="B3692" s="56">
        <v>480.000045</v>
      </c>
      <c r="C3692" t="s">
        <v>83</v>
      </c>
    </row>
    <row r="3693" spans="1:3" x14ac:dyDescent="0.25">
      <c r="A3693">
        <v>42958571</v>
      </c>
      <c r="B3693" s="56">
        <v>480.000045</v>
      </c>
      <c r="C3693" t="s">
        <v>83</v>
      </c>
    </row>
    <row r="3694" spans="1:3" x14ac:dyDescent="0.25">
      <c r="A3694">
        <v>40029169</v>
      </c>
      <c r="B3694" s="56">
        <v>35301.95205</v>
      </c>
      <c r="C3694" t="s">
        <v>82</v>
      </c>
    </row>
    <row r="3695" spans="1:3" x14ac:dyDescent="0.25">
      <c r="A3695">
        <v>40017447</v>
      </c>
      <c r="B3695" s="56">
        <v>9664.0130069999996</v>
      </c>
      <c r="C3695" t="s">
        <v>87</v>
      </c>
    </row>
    <row r="3696" spans="1:3" x14ac:dyDescent="0.25">
      <c r="A3696">
        <v>40022159</v>
      </c>
      <c r="B3696" s="56">
        <v>10087.385904000001</v>
      </c>
      <c r="C3696" t="s">
        <v>87</v>
      </c>
    </row>
    <row r="3697" spans="1:3" x14ac:dyDescent="0.25">
      <c r="A3697">
        <v>40022583</v>
      </c>
      <c r="B3697" s="56">
        <v>1909.0406760000001</v>
      </c>
      <c r="C3697" t="s">
        <v>87</v>
      </c>
    </row>
    <row r="3698" spans="1:3" x14ac:dyDescent="0.25">
      <c r="A3698">
        <v>40016133</v>
      </c>
      <c r="B3698" s="56">
        <v>5013.2872799999996</v>
      </c>
      <c r="C3698" t="s">
        <v>87</v>
      </c>
    </row>
    <row r="3699" spans="1:3" x14ac:dyDescent="0.25">
      <c r="A3699">
        <v>40015759</v>
      </c>
      <c r="B3699" s="56">
        <v>9544.6356479999995</v>
      </c>
      <c r="C3699" t="s">
        <v>87</v>
      </c>
    </row>
    <row r="3700" spans="1:3" x14ac:dyDescent="0.25">
      <c r="A3700">
        <v>40015115</v>
      </c>
      <c r="B3700" s="56">
        <v>9471.7869759999994</v>
      </c>
      <c r="C3700" t="s">
        <v>87</v>
      </c>
    </row>
    <row r="3701" spans="1:3" x14ac:dyDescent="0.25">
      <c r="A3701">
        <v>40027327</v>
      </c>
      <c r="B3701" s="56">
        <v>5151.9459960000004</v>
      </c>
      <c r="C3701" t="s">
        <v>87</v>
      </c>
    </row>
    <row r="3702" spans="1:3" x14ac:dyDescent="0.25">
      <c r="A3702">
        <v>40018021</v>
      </c>
      <c r="B3702" s="56">
        <v>7264.3562240000001</v>
      </c>
      <c r="C3702" t="s">
        <v>87</v>
      </c>
    </row>
    <row r="3703" spans="1:3" x14ac:dyDescent="0.25">
      <c r="A3703">
        <v>40018021</v>
      </c>
      <c r="B3703" s="56">
        <v>7264.3562240000001</v>
      </c>
      <c r="C3703" t="s">
        <v>87</v>
      </c>
    </row>
    <row r="3704" spans="1:3" x14ac:dyDescent="0.25">
      <c r="A3704">
        <v>40019363</v>
      </c>
      <c r="B3704" s="56">
        <v>20323.987398000001</v>
      </c>
      <c r="C3704" t="s">
        <v>82</v>
      </c>
    </row>
    <row r="3705" spans="1:3" x14ac:dyDescent="0.25">
      <c r="A3705">
        <v>40032007</v>
      </c>
      <c r="B3705" s="56">
        <v>13594.479525000001</v>
      </c>
      <c r="C3705" t="s">
        <v>87</v>
      </c>
    </row>
    <row r="3706" spans="1:3" x14ac:dyDescent="0.25">
      <c r="A3706">
        <v>40017355</v>
      </c>
      <c r="B3706" s="56">
        <v>14620.4586</v>
      </c>
      <c r="C3706" t="s">
        <v>87</v>
      </c>
    </row>
    <row r="3707" spans="1:3" x14ac:dyDescent="0.25">
      <c r="A3707">
        <v>40017661</v>
      </c>
      <c r="B3707" s="56">
        <v>12409.922349</v>
      </c>
      <c r="C3707" t="s">
        <v>87</v>
      </c>
    </row>
    <row r="3708" spans="1:3" x14ac:dyDescent="0.25">
      <c r="A3708">
        <v>40025429</v>
      </c>
      <c r="B3708" s="56">
        <v>10156.61808</v>
      </c>
      <c r="C3708" t="s">
        <v>87</v>
      </c>
    </row>
    <row r="3709" spans="1:3" x14ac:dyDescent="0.25">
      <c r="A3709">
        <v>40025429</v>
      </c>
      <c r="B3709" s="56">
        <v>10156.61808</v>
      </c>
      <c r="C3709" t="s">
        <v>87</v>
      </c>
    </row>
    <row r="3710" spans="1:3" x14ac:dyDescent="0.25">
      <c r="A3710">
        <v>40031863</v>
      </c>
      <c r="B3710" s="56">
        <v>10515.03498</v>
      </c>
      <c r="C3710" t="s">
        <v>87</v>
      </c>
    </row>
    <row r="3711" spans="1:3" x14ac:dyDescent="0.25">
      <c r="A3711">
        <v>40017473</v>
      </c>
      <c r="B3711" s="56">
        <v>9308.5251929999995</v>
      </c>
      <c r="C3711" t="s">
        <v>87</v>
      </c>
    </row>
    <row r="3712" spans="1:3" x14ac:dyDescent="0.25">
      <c r="A3712">
        <v>40015065</v>
      </c>
      <c r="B3712" s="56">
        <v>6584.1741959999999</v>
      </c>
      <c r="C3712" t="s">
        <v>87</v>
      </c>
    </row>
    <row r="3713" spans="1:3" x14ac:dyDescent="0.25">
      <c r="A3713">
        <v>40015079</v>
      </c>
      <c r="B3713" s="56">
        <v>5761.4023190000007</v>
      </c>
      <c r="C3713" t="s">
        <v>87</v>
      </c>
    </row>
    <row r="3714" spans="1:3" x14ac:dyDescent="0.25">
      <c r="A3714">
        <v>40014189</v>
      </c>
      <c r="B3714" s="56">
        <v>17630.302501999999</v>
      </c>
      <c r="C3714" t="s">
        <v>87</v>
      </c>
    </row>
    <row r="3715" spans="1:3" x14ac:dyDescent="0.25">
      <c r="A3715">
        <v>40014911</v>
      </c>
      <c r="B3715" s="56">
        <v>4983.337442</v>
      </c>
      <c r="C3715" t="s">
        <v>87</v>
      </c>
    </row>
    <row r="3716" spans="1:3" x14ac:dyDescent="0.25">
      <c r="A3716">
        <v>40020477</v>
      </c>
      <c r="B3716" s="56">
        <v>14668.272333000001</v>
      </c>
      <c r="C3716" t="s">
        <v>87</v>
      </c>
    </row>
    <row r="3717" spans="1:3" x14ac:dyDescent="0.25">
      <c r="A3717">
        <v>40025287</v>
      </c>
      <c r="B3717" s="56">
        <v>6872.9975999999997</v>
      </c>
      <c r="C3717" t="s">
        <v>87</v>
      </c>
    </row>
    <row r="3718" spans="1:3" x14ac:dyDescent="0.25">
      <c r="A3718">
        <v>40030059</v>
      </c>
      <c r="B3718" s="56">
        <v>9466.9394999999986</v>
      </c>
      <c r="C3718" t="s">
        <v>87</v>
      </c>
    </row>
    <row r="3719" spans="1:3" x14ac:dyDescent="0.25">
      <c r="A3719">
        <v>40016813</v>
      </c>
      <c r="B3719" s="56">
        <v>20029.48056</v>
      </c>
      <c r="C3719" t="s">
        <v>87</v>
      </c>
    </row>
    <row r="3720" spans="1:3" x14ac:dyDescent="0.25">
      <c r="A3720">
        <v>41233103</v>
      </c>
      <c r="B3720" s="56">
        <v>480.000045</v>
      </c>
      <c r="C3720" t="s">
        <v>83</v>
      </c>
    </row>
    <row r="3721" spans="1:3" x14ac:dyDescent="0.25">
      <c r="A3721">
        <v>40018815</v>
      </c>
      <c r="B3721" s="56">
        <v>25090.952336999999</v>
      </c>
      <c r="C3721" t="s">
        <v>82</v>
      </c>
    </row>
    <row r="3722" spans="1:3" x14ac:dyDescent="0.25">
      <c r="A3722">
        <v>40027019</v>
      </c>
      <c r="B3722" s="56">
        <v>12789.996486</v>
      </c>
      <c r="C3722" t="s">
        <v>87</v>
      </c>
    </row>
    <row r="3723" spans="1:3" x14ac:dyDescent="0.25">
      <c r="A3723">
        <v>42510763</v>
      </c>
      <c r="B3723" s="56">
        <v>480.000045</v>
      </c>
      <c r="C3723" t="s">
        <v>83</v>
      </c>
    </row>
    <row r="3724" spans="1:3" x14ac:dyDescent="0.25">
      <c r="A3724">
        <v>40022613</v>
      </c>
      <c r="B3724" s="56">
        <v>12065.528952000001</v>
      </c>
      <c r="C3724" t="s">
        <v>87</v>
      </c>
    </row>
    <row r="3725" spans="1:3" x14ac:dyDescent="0.25">
      <c r="A3725">
        <v>40016499</v>
      </c>
      <c r="B3725" s="56">
        <v>8713.4653440000002</v>
      </c>
      <c r="C3725" t="s">
        <v>87</v>
      </c>
    </row>
    <row r="3726" spans="1:3" x14ac:dyDescent="0.25">
      <c r="A3726">
        <v>40016833</v>
      </c>
      <c r="B3726" s="56">
        <v>16832.650463999998</v>
      </c>
      <c r="C3726" t="s">
        <v>87</v>
      </c>
    </row>
    <row r="3727" spans="1:3" x14ac:dyDescent="0.25">
      <c r="A3727">
        <v>40030913</v>
      </c>
      <c r="B3727" s="56">
        <v>13061.775771000001</v>
      </c>
      <c r="C3727" t="s">
        <v>87</v>
      </c>
    </row>
    <row r="3728" spans="1:3" x14ac:dyDescent="0.25">
      <c r="A3728">
        <v>40030915</v>
      </c>
      <c r="B3728" s="56">
        <v>11932.825113000001</v>
      </c>
      <c r="C3728" t="s">
        <v>87</v>
      </c>
    </row>
    <row r="3729" spans="1:3" x14ac:dyDescent="0.25">
      <c r="A3729">
        <v>40030917</v>
      </c>
      <c r="B3729" s="56">
        <v>10345.539699000001</v>
      </c>
      <c r="C3729" t="s">
        <v>87</v>
      </c>
    </row>
    <row r="3730" spans="1:3" x14ac:dyDescent="0.25">
      <c r="A3730">
        <v>40030055</v>
      </c>
      <c r="B3730" s="56">
        <v>15156.820750000001</v>
      </c>
      <c r="C3730" t="s">
        <v>87</v>
      </c>
    </row>
    <row r="3731" spans="1:3" x14ac:dyDescent="0.25">
      <c r="A3731">
        <v>40032041</v>
      </c>
      <c r="B3731" s="56">
        <v>13571.663307000001</v>
      </c>
      <c r="C3731" t="s">
        <v>87</v>
      </c>
    </row>
    <row r="3732" spans="1:3" x14ac:dyDescent="0.25">
      <c r="A3732">
        <v>40032057</v>
      </c>
      <c r="B3732" s="56">
        <v>17264.526657999999</v>
      </c>
      <c r="C3732" t="s">
        <v>87</v>
      </c>
    </row>
    <row r="3733" spans="1:3" x14ac:dyDescent="0.25">
      <c r="A3733">
        <v>40032055</v>
      </c>
      <c r="B3733" s="56">
        <v>14114.587939999999</v>
      </c>
      <c r="C3733" t="s">
        <v>87</v>
      </c>
    </row>
    <row r="3734" spans="1:3" x14ac:dyDescent="0.25">
      <c r="A3734">
        <v>40032053</v>
      </c>
      <c r="B3734" s="56">
        <v>14276.605071</v>
      </c>
      <c r="C3734" t="s">
        <v>87</v>
      </c>
    </row>
    <row r="3735" spans="1:3" x14ac:dyDescent="0.25">
      <c r="A3735">
        <v>40032051</v>
      </c>
      <c r="B3735" s="56">
        <v>13207.950754</v>
      </c>
      <c r="C3735" t="s">
        <v>87</v>
      </c>
    </row>
    <row r="3736" spans="1:3" x14ac:dyDescent="0.25">
      <c r="A3736">
        <v>40032049</v>
      </c>
      <c r="B3736" s="56">
        <v>13726.847465999999</v>
      </c>
      <c r="C3736" t="s">
        <v>87</v>
      </c>
    </row>
    <row r="3737" spans="1:3" x14ac:dyDescent="0.25">
      <c r="A3737">
        <v>40030891</v>
      </c>
      <c r="B3737" s="56">
        <v>15451.096023</v>
      </c>
      <c r="C3737" t="s">
        <v>87</v>
      </c>
    </row>
    <row r="3738" spans="1:3" x14ac:dyDescent="0.25">
      <c r="A3738">
        <v>40024881</v>
      </c>
      <c r="B3738" s="56">
        <v>5996.8557000000001</v>
      </c>
      <c r="C3738" t="s">
        <v>87</v>
      </c>
    </row>
    <row r="3739" spans="1:3" x14ac:dyDescent="0.25">
      <c r="A3739">
        <v>40032019</v>
      </c>
      <c r="B3739" s="56">
        <v>15320.249483</v>
      </c>
      <c r="C3739" t="s">
        <v>87</v>
      </c>
    </row>
    <row r="3740" spans="1:3" x14ac:dyDescent="0.25">
      <c r="A3740">
        <v>40014055</v>
      </c>
      <c r="B3740" s="56">
        <v>1246.1957640000001</v>
      </c>
      <c r="C3740" t="s">
        <v>87</v>
      </c>
    </row>
    <row r="3741" spans="1:3" x14ac:dyDescent="0.25">
      <c r="A3741">
        <v>40025115</v>
      </c>
      <c r="B3741" s="56">
        <v>6314.4748800000016</v>
      </c>
      <c r="C3741" t="s">
        <v>87</v>
      </c>
    </row>
    <row r="3742" spans="1:3" x14ac:dyDescent="0.25">
      <c r="A3742">
        <v>40025115</v>
      </c>
      <c r="B3742" s="56">
        <v>6314.4748800000016</v>
      </c>
      <c r="C3742" t="s">
        <v>87</v>
      </c>
    </row>
    <row r="3743" spans="1:3" x14ac:dyDescent="0.25">
      <c r="A3743">
        <v>42773265</v>
      </c>
      <c r="B3743" s="56">
        <v>608.49577799999997</v>
      </c>
      <c r="C3743" t="s">
        <v>82</v>
      </c>
    </row>
    <row r="3744" spans="1:3" x14ac:dyDescent="0.25">
      <c r="A3744">
        <v>40028385</v>
      </c>
      <c r="B3744" s="56">
        <v>81733.000881000014</v>
      </c>
      <c r="C3744" t="s">
        <v>82</v>
      </c>
    </row>
    <row r="3745" spans="1:3" x14ac:dyDescent="0.25">
      <c r="A3745">
        <v>40027069</v>
      </c>
      <c r="B3745" s="56">
        <v>13197.999102</v>
      </c>
      <c r="C3745" t="s">
        <v>87</v>
      </c>
    </row>
    <row r="3746" spans="1:3" x14ac:dyDescent="0.25">
      <c r="A3746">
        <v>40029241</v>
      </c>
      <c r="B3746" s="56">
        <v>6764.8367250000001</v>
      </c>
      <c r="C3746" t="s">
        <v>82</v>
      </c>
    </row>
    <row r="3747" spans="1:3" x14ac:dyDescent="0.25">
      <c r="A3747">
        <v>40022559</v>
      </c>
      <c r="B3747" s="56">
        <v>6465.2740199999998</v>
      </c>
      <c r="C3747" t="s">
        <v>87</v>
      </c>
    </row>
    <row r="3748" spans="1:3" x14ac:dyDescent="0.25">
      <c r="A3748">
        <v>40022359</v>
      </c>
      <c r="B3748" s="56">
        <v>10717.770984000001</v>
      </c>
      <c r="C3748" t="s">
        <v>87</v>
      </c>
    </row>
    <row r="3749" spans="1:3" x14ac:dyDescent="0.25">
      <c r="A3749">
        <v>40029719</v>
      </c>
      <c r="B3749" s="56">
        <v>14080.335225000001</v>
      </c>
      <c r="C3749" t="s">
        <v>87</v>
      </c>
    </row>
    <row r="3750" spans="1:3" x14ac:dyDescent="0.25">
      <c r="A3750">
        <v>40032329</v>
      </c>
      <c r="B3750" s="56">
        <v>6284.0134169999983</v>
      </c>
      <c r="C3750" t="s">
        <v>87</v>
      </c>
    </row>
    <row r="3751" spans="1:3" x14ac:dyDescent="0.25">
      <c r="A3751">
        <v>40032329</v>
      </c>
      <c r="B3751" s="56">
        <v>6284.0134169999983</v>
      </c>
      <c r="C3751" t="s">
        <v>87</v>
      </c>
    </row>
    <row r="3752" spans="1:3" x14ac:dyDescent="0.25">
      <c r="A3752">
        <v>40031589</v>
      </c>
      <c r="B3752" s="56">
        <v>9053.0948250000001</v>
      </c>
      <c r="C3752" t="s">
        <v>87</v>
      </c>
    </row>
    <row r="3753" spans="1:3" x14ac:dyDescent="0.25">
      <c r="A3753">
        <v>40028173</v>
      </c>
      <c r="B3753" s="56">
        <v>12813.718231999999</v>
      </c>
      <c r="C3753" t="s">
        <v>87</v>
      </c>
    </row>
    <row r="3754" spans="1:3" x14ac:dyDescent="0.25">
      <c r="A3754">
        <v>40016057</v>
      </c>
      <c r="B3754" s="56">
        <v>7230.7604160000001</v>
      </c>
      <c r="C3754" t="s">
        <v>87</v>
      </c>
    </row>
    <row r="3755" spans="1:3" x14ac:dyDescent="0.25">
      <c r="A3755">
        <v>40022305</v>
      </c>
      <c r="B3755" s="56">
        <v>8920.5661319999981</v>
      </c>
      <c r="C3755" t="s">
        <v>87</v>
      </c>
    </row>
    <row r="3756" spans="1:3" x14ac:dyDescent="0.25">
      <c r="A3756">
        <v>40015639</v>
      </c>
      <c r="B3756" s="56">
        <v>4996.7755200000001</v>
      </c>
      <c r="C3756" t="s">
        <v>87</v>
      </c>
    </row>
    <row r="3757" spans="1:3" x14ac:dyDescent="0.25">
      <c r="A3757">
        <v>40027167</v>
      </c>
      <c r="B3757" s="56">
        <v>19594.964356</v>
      </c>
      <c r="C3757" t="s">
        <v>85</v>
      </c>
    </row>
    <row r="3758" spans="1:3" x14ac:dyDescent="0.25">
      <c r="A3758">
        <v>40020531</v>
      </c>
      <c r="B3758" s="56">
        <v>25761.486663</v>
      </c>
      <c r="C3758" t="s">
        <v>82</v>
      </c>
    </row>
    <row r="3759" spans="1:3" x14ac:dyDescent="0.25">
      <c r="A3759">
        <v>40015073</v>
      </c>
      <c r="B3759" s="56">
        <v>8696.7753799999991</v>
      </c>
      <c r="C3759" t="s">
        <v>87</v>
      </c>
    </row>
    <row r="3760" spans="1:3" x14ac:dyDescent="0.25">
      <c r="A3760">
        <v>40021137</v>
      </c>
      <c r="B3760" s="56">
        <v>18141.635654999998</v>
      </c>
      <c r="C3760" t="s">
        <v>87</v>
      </c>
    </row>
    <row r="3761" spans="1:3" x14ac:dyDescent="0.25">
      <c r="A3761">
        <v>40030829</v>
      </c>
      <c r="B3761" s="56">
        <v>10189.168274</v>
      </c>
      <c r="C3761" t="s">
        <v>87</v>
      </c>
    </row>
    <row r="3762" spans="1:3" x14ac:dyDescent="0.25">
      <c r="A3762">
        <v>40025281</v>
      </c>
      <c r="B3762" s="56">
        <v>4660.0847999999996</v>
      </c>
      <c r="C3762" t="s">
        <v>87</v>
      </c>
    </row>
    <row r="3763" spans="1:3" x14ac:dyDescent="0.25">
      <c r="A3763">
        <v>40030817</v>
      </c>
      <c r="B3763" s="56">
        <v>13415.804034000001</v>
      </c>
      <c r="C3763" t="s">
        <v>87</v>
      </c>
    </row>
    <row r="3764" spans="1:3" x14ac:dyDescent="0.25">
      <c r="A3764">
        <v>40030817</v>
      </c>
      <c r="B3764" s="56">
        <v>13415.804034000001</v>
      </c>
      <c r="C3764" t="s">
        <v>87</v>
      </c>
    </row>
    <row r="3765" spans="1:3" x14ac:dyDescent="0.25">
      <c r="A3765">
        <v>40028005</v>
      </c>
      <c r="B3765" s="56">
        <v>16548.935436</v>
      </c>
      <c r="C3765" t="s">
        <v>82</v>
      </c>
    </row>
    <row r="3766" spans="1:3" x14ac:dyDescent="0.25">
      <c r="A3766">
        <v>40029235</v>
      </c>
      <c r="B3766" s="56">
        <v>8537.0800499999987</v>
      </c>
      <c r="C3766" t="s">
        <v>82</v>
      </c>
    </row>
    <row r="3767" spans="1:3" x14ac:dyDescent="0.25">
      <c r="A3767">
        <v>40029235</v>
      </c>
      <c r="B3767" s="56">
        <v>8537.0800499999987</v>
      </c>
      <c r="C3767" t="s">
        <v>82</v>
      </c>
    </row>
    <row r="3768" spans="1:3" x14ac:dyDescent="0.25">
      <c r="A3768">
        <v>40024305</v>
      </c>
      <c r="B3768" s="56">
        <v>13010.4264</v>
      </c>
      <c r="C3768" t="s">
        <v>87</v>
      </c>
    </row>
    <row r="3769" spans="1:3" x14ac:dyDescent="0.25">
      <c r="A3769">
        <v>40018813</v>
      </c>
      <c r="B3769" s="56">
        <v>16447.832378999999</v>
      </c>
      <c r="C3769" t="s">
        <v>87</v>
      </c>
    </row>
    <row r="3770" spans="1:3" x14ac:dyDescent="0.25">
      <c r="A3770">
        <v>40021635</v>
      </c>
      <c r="B3770" s="56">
        <v>16672.001939999998</v>
      </c>
      <c r="C3770" t="s">
        <v>87</v>
      </c>
    </row>
    <row r="3771" spans="1:3" x14ac:dyDescent="0.25">
      <c r="A3771">
        <v>40031453</v>
      </c>
      <c r="B3771" s="56">
        <v>11880.73962</v>
      </c>
      <c r="C3771" t="s">
        <v>87</v>
      </c>
    </row>
    <row r="3772" spans="1:3" x14ac:dyDescent="0.25">
      <c r="A3772">
        <v>40031453</v>
      </c>
      <c r="B3772" s="56">
        <v>11880.73962</v>
      </c>
      <c r="C3772" t="s">
        <v>87</v>
      </c>
    </row>
    <row r="3773" spans="1:3" x14ac:dyDescent="0.25">
      <c r="A3773">
        <v>40015351</v>
      </c>
      <c r="B3773" s="56">
        <v>9164.3028479999994</v>
      </c>
      <c r="C3773" t="s">
        <v>87</v>
      </c>
    </row>
    <row r="3774" spans="1:3" x14ac:dyDescent="0.25">
      <c r="A3774">
        <v>40024177</v>
      </c>
      <c r="B3774" s="56">
        <v>8624.0693999999985</v>
      </c>
      <c r="C3774" t="s">
        <v>87</v>
      </c>
    </row>
    <row r="3775" spans="1:3" x14ac:dyDescent="0.25">
      <c r="A3775">
        <v>40030971</v>
      </c>
      <c r="B3775" s="56">
        <v>9164.6455229999992</v>
      </c>
      <c r="C3775" t="s">
        <v>87</v>
      </c>
    </row>
    <row r="3776" spans="1:3" x14ac:dyDescent="0.25">
      <c r="A3776">
        <v>40022295</v>
      </c>
      <c r="B3776" s="56">
        <v>13117.905636</v>
      </c>
      <c r="C3776" t="s">
        <v>87</v>
      </c>
    </row>
    <row r="3777" spans="1:3" x14ac:dyDescent="0.25">
      <c r="A3777">
        <v>40029953</v>
      </c>
      <c r="B3777" s="56">
        <v>8323.8692079999983</v>
      </c>
      <c r="C3777" t="s">
        <v>87</v>
      </c>
    </row>
    <row r="3778" spans="1:3" x14ac:dyDescent="0.25">
      <c r="A3778">
        <v>40015489</v>
      </c>
      <c r="B3778" s="56">
        <v>10275.344928</v>
      </c>
      <c r="C3778" t="s">
        <v>87</v>
      </c>
    </row>
    <row r="3779" spans="1:3" x14ac:dyDescent="0.25">
      <c r="A3779">
        <v>40021923</v>
      </c>
      <c r="B3779" s="56">
        <v>9592.1143799999991</v>
      </c>
      <c r="C3779" t="s">
        <v>87</v>
      </c>
    </row>
    <row r="3780" spans="1:3" x14ac:dyDescent="0.25">
      <c r="A3780">
        <v>40015737</v>
      </c>
      <c r="B3780" s="56">
        <v>23137.055135999999</v>
      </c>
      <c r="C3780" t="s">
        <v>87</v>
      </c>
    </row>
    <row r="3781" spans="1:3" x14ac:dyDescent="0.25">
      <c r="A3781">
        <v>41779306</v>
      </c>
      <c r="B3781" s="56">
        <v>11304.373806</v>
      </c>
      <c r="C3781" t="s">
        <v>87</v>
      </c>
    </row>
    <row r="3782" spans="1:3" x14ac:dyDescent="0.25">
      <c r="A3782">
        <v>40021805</v>
      </c>
      <c r="B3782" s="56">
        <v>15830.674944</v>
      </c>
      <c r="C3782" t="s">
        <v>87</v>
      </c>
    </row>
    <row r="3783" spans="1:3" x14ac:dyDescent="0.25">
      <c r="A3783">
        <v>40030227</v>
      </c>
      <c r="B3783" s="56">
        <v>7544.593300999999</v>
      </c>
      <c r="C3783" t="s">
        <v>87</v>
      </c>
    </row>
    <row r="3784" spans="1:3" x14ac:dyDescent="0.25">
      <c r="A3784">
        <v>40030555</v>
      </c>
      <c r="B3784" s="56">
        <v>5948.9102169999996</v>
      </c>
      <c r="C3784" t="s">
        <v>87</v>
      </c>
    </row>
    <row r="3785" spans="1:3" x14ac:dyDescent="0.25">
      <c r="A3785">
        <v>40018717</v>
      </c>
      <c r="B3785" s="56">
        <v>11588.370453</v>
      </c>
      <c r="C3785" t="s">
        <v>87</v>
      </c>
    </row>
    <row r="3786" spans="1:3" x14ac:dyDescent="0.25">
      <c r="A3786">
        <v>40028719</v>
      </c>
      <c r="B3786" s="56">
        <v>6811.6724999999988</v>
      </c>
      <c r="C3786" t="s">
        <v>87</v>
      </c>
    </row>
    <row r="3787" spans="1:3" x14ac:dyDescent="0.25">
      <c r="A3787">
        <v>40024917</v>
      </c>
      <c r="B3787" s="56">
        <v>16108.475039999999</v>
      </c>
      <c r="C3787" t="s">
        <v>87</v>
      </c>
    </row>
    <row r="3788" spans="1:3" x14ac:dyDescent="0.25">
      <c r="A3788">
        <v>40028325</v>
      </c>
      <c r="B3788" s="56">
        <v>6057.7216500000004</v>
      </c>
      <c r="C3788" t="s">
        <v>87</v>
      </c>
    </row>
    <row r="3789" spans="1:3" x14ac:dyDescent="0.25">
      <c r="A3789">
        <v>40017523</v>
      </c>
      <c r="B3789" s="56">
        <v>21418.074513</v>
      </c>
      <c r="C3789" t="s">
        <v>87</v>
      </c>
    </row>
    <row r="3790" spans="1:3" x14ac:dyDescent="0.25">
      <c r="A3790">
        <v>40026267</v>
      </c>
      <c r="B3790" s="56">
        <v>10273.161393</v>
      </c>
      <c r="C3790" t="s">
        <v>87</v>
      </c>
    </row>
    <row r="3791" spans="1:3" x14ac:dyDescent="0.25">
      <c r="A3791">
        <v>40026803</v>
      </c>
      <c r="B3791" s="56">
        <v>5376.8373119999997</v>
      </c>
      <c r="C3791" t="s">
        <v>87</v>
      </c>
    </row>
    <row r="3792" spans="1:3" x14ac:dyDescent="0.25">
      <c r="A3792">
        <v>40014949</v>
      </c>
      <c r="B3792" s="56">
        <v>5280.5829800000001</v>
      </c>
      <c r="C3792" t="s">
        <v>87</v>
      </c>
    </row>
    <row r="3793" spans="1:3" x14ac:dyDescent="0.25">
      <c r="A3793">
        <v>40012125</v>
      </c>
      <c r="B3793" s="56">
        <v>52294.767599999999</v>
      </c>
      <c r="C3793" t="s">
        <v>82</v>
      </c>
    </row>
    <row r="3794" spans="1:3" x14ac:dyDescent="0.25">
      <c r="A3794">
        <v>40025905</v>
      </c>
      <c r="B3794" s="56">
        <v>6080.906375999999</v>
      </c>
      <c r="C3794" t="s">
        <v>87</v>
      </c>
    </row>
    <row r="3795" spans="1:3" x14ac:dyDescent="0.25">
      <c r="A3795">
        <v>40025905</v>
      </c>
      <c r="B3795" s="56">
        <v>6080.906375999999</v>
      </c>
      <c r="C3795" t="s">
        <v>87</v>
      </c>
    </row>
    <row r="3796" spans="1:3" x14ac:dyDescent="0.25">
      <c r="A3796">
        <v>40025905</v>
      </c>
      <c r="B3796" s="56">
        <v>6080.906375999999</v>
      </c>
      <c r="C3796" t="s">
        <v>87</v>
      </c>
    </row>
    <row r="3797" spans="1:3" x14ac:dyDescent="0.25">
      <c r="A3797">
        <v>40025907</v>
      </c>
      <c r="B3797" s="56">
        <v>7366.555797</v>
      </c>
      <c r="C3797" t="s">
        <v>87</v>
      </c>
    </row>
    <row r="3798" spans="1:3" x14ac:dyDescent="0.25">
      <c r="A3798">
        <v>40025907</v>
      </c>
      <c r="B3798" s="56">
        <v>7366.555797</v>
      </c>
      <c r="C3798" t="s">
        <v>87</v>
      </c>
    </row>
    <row r="3799" spans="1:3" x14ac:dyDescent="0.25">
      <c r="A3799">
        <v>40019361</v>
      </c>
      <c r="B3799" s="56">
        <v>11870.082972</v>
      </c>
      <c r="C3799" t="s">
        <v>87</v>
      </c>
    </row>
    <row r="3800" spans="1:3" x14ac:dyDescent="0.25">
      <c r="A3800">
        <v>40014241</v>
      </c>
      <c r="B3800" s="56">
        <v>4074.9900779999998</v>
      </c>
      <c r="C3800" t="s">
        <v>87</v>
      </c>
    </row>
    <row r="3801" spans="1:3" x14ac:dyDescent="0.25">
      <c r="A3801">
        <v>40017289</v>
      </c>
      <c r="B3801" s="56">
        <v>16158.696443999999</v>
      </c>
      <c r="C3801" t="s">
        <v>87</v>
      </c>
    </row>
    <row r="3802" spans="1:3" x14ac:dyDescent="0.25">
      <c r="A3802">
        <v>40030933</v>
      </c>
      <c r="B3802" s="56">
        <v>1740.74153</v>
      </c>
      <c r="C3802" t="s">
        <v>87</v>
      </c>
    </row>
    <row r="3803" spans="1:3" x14ac:dyDescent="0.25">
      <c r="A3803">
        <v>40030933</v>
      </c>
      <c r="B3803" s="56">
        <v>1740.74153</v>
      </c>
      <c r="C3803" t="s">
        <v>87</v>
      </c>
    </row>
    <row r="3804" spans="1:3" x14ac:dyDescent="0.25">
      <c r="A3804">
        <v>40020517</v>
      </c>
      <c r="B3804" s="56">
        <v>26381.627414999999</v>
      </c>
      <c r="C3804" t="s">
        <v>90</v>
      </c>
    </row>
    <row r="3805" spans="1:3" x14ac:dyDescent="0.25">
      <c r="A3805">
        <v>40030175</v>
      </c>
      <c r="B3805" s="56">
        <v>10559.000088000001</v>
      </c>
      <c r="C3805" t="s">
        <v>87</v>
      </c>
    </row>
    <row r="3806" spans="1:3" x14ac:dyDescent="0.25">
      <c r="A3806">
        <v>40018743</v>
      </c>
      <c r="B3806" s="56">
        <v>11187.720126</v>
      </c>
      <c r="C3806" t="s">
        <v>87</v>
      </c>
    </row>
    <row r="3807" spans="1:3" x14ac:dyDescent="0.25">
      <c r="A3807">
        <v>40018745</v>
      </c>
      <c r="B3807" s="56">
        <v>17138.434400999999</v>
      </c>
      <c r="C3807" t="s">
        <v>87</v>
      </c>
    </row>
    <row r="3808" spans="1:3" x14ac:dyDescent="0.25">
      <c r="A3808">
        <v>40021405</v>
      </c>
      <c r="B3808" s="56">
        <v>17349.308360999999</v>
      </c>
      <c r="C3808" t="s">
        <v>87</v>
      </c>
    </row>
    <row r="3809" spans="1:3" x14ac:dyDescent="0.25">
      <c r="A3809">
        <v>40018733</v>
      </c>
      <c r="B3809" s="56">
        <v>7481.8550069999983</v>
      </c>
      <c r="C3809" t="s">
        <v>87</v>
      </c>
    </row>
    <row r="3810" spans="1:3" x14ac:dyDescent="0.25">
      <c r="A3810">
        <v>40030667</v>
      </c>
      <c r="B3810" s="56">
        <v>6935.9575719999984</v>
      </c>
      <c r="C3810" t="s">
        <v>87</v>
      </c>
    </row>
    <row r="3811" spans="1:3" x14ac:dyDescent="0.25">
      <c r="A3811">
        <v>40032015</v>
      </c>
      <c r="B3811" s="56">
        <v>9135.4788000000008</v>
      </c>
      <c r="C3811" t="s">
        <v>87</v>
      </c>
    </row>
    <row r="3812" spans="1:3" x14ac:dyDescent="0.25">
      <c r="A3812">
        <v>40032003</v>
      </c>
      <c r="B3812" s="56">
        <v>7573.5950849999999</v>
      </c>
      <c r="C3812" t="s">
        <v>87</v>
      </c>
    </row>
    <row r="3813" spans="1:3" x14ac:dyDescent="0.25">
      <c r="A3813">
        <v>40021887</v>
      </c>
      <c r="B3813" s="56">
        <v>19745.965764</v>
      </c>
      <c r="C3813" t="s">
        <v>87</v>
      </c>
    </row>
    <row r="3814" spans="1:3" x14ac:dyDescent="0.25">
      <c r="A3814">
        <v>40031187</v>
      </c>
      <c r="B3814" s="56">
        <v>6152.2477829999998</v>
      </c>
      <c r="C3814" t="s">
        <v>87</v>
      </c>
    </row>
    <row r="3815" spans="1:3" x14ac:dyDescent="0.25">
      <c r="A3815">
        <v>40029303</v>
      </c>
      <c r="B3815" s="56">
        <v>8554.4997750000002</v>
      </c>
      <c r="C3815" t="s">
        <v>87</v>
      </c>
    </row>
    <row r="3816" spans="1:3" x14ac:dyDescent="0.25">
      <c r="A3816">
        <v>40025469</v>
      </c>
      <c r="B3816" s="56">
        <v>17894.661120000001</v>
      </c>
      <c r="C3816" t="s">
        <v>87</v>
      </c>
    </row>
    <row r="3817" spans="1:3" x14ac:dyDescent="0.25">
      <c r="A3817">
        <v>40009481</v>
      </c>
      <c r="B3817" s="56">
        <v>46605.183839999998</v>
      </c>
      <c r="C3817" t="s">
        <v>87</v>
      </c>
    </row>
    <row r="3818" spans="1:3" x14ac:dyDescent="0.25">
      <c r="A3818">
        <v>42858082</v>
      </c>
      <c r="B3818" s="56">
        <v>19635.449175000002</v>
      </c>
      <c r="C3818" t="s">
        <v>82</v>
      </c>
    </row>
    <row r="3819" spans="1:3" x14ac:dyDescent="0.25">
      <c r="A3819">
        <v>40020155</v>
      </c>
      <c r="B3819" s="56">
        <v>12148.597701000001</v>
      </c>
      <c r="C3819" t="s">
        <v>87</v>
      </c>
    </row>
    <row r="3820" spans="1:3" x14ac:dyDescent="0.25">
      <c r="A3820">
        <v>40020143</v>
      </c>
      <c r="B3820" s="56">
        <v>7985.2449930000002</v>
      </c>
      <c r="C3820" t="s">
        <v>87</v>
      </c>
    </row>
    <row r="3821" spans="1:3" x14ac:dyDescent="0.25">
      <c r="A3821">
        <v>40020143</v>
      </c>
      <c r="B3821" s="56">
        <v>7985.2449930000002</v>
      </c>
      <c r="C3821" t="s">
        <v>87</v>
      </c>
    </row>
    <row r="3822" spans="1:3" x14ac:dyDescent="0.25">
      <c r="A3822">
        <v>40015775</v>
      </c>
      <c r="B3822" s="56">
        <v>8434.2785760000006</v>
      </c>
      <c r="C3822" t="s">
        <v>87</v>
      </c>
    </row>
    <row r="3823" spans="1:3" x14ac:dyDescent="0.25">
      <c r="A3823">
        <v>40021297</v>
      </c>
      <c r="B3823" s="56">
        <v>188.40996899999999</v>
      </c>
      <c r="C3823" t="s">
        <v>87</v>
      </c>
    </row>
    <row r="3824" spans="1:3" x14ac:dyDescent="0.25">
      <c r="A3824">
        <v>40029271</v>
      </c>
      <c r="B3824" s="56">
        <v>6619.190924999999</v>
      </c>
      <c r="C3824" t="s">
        <v>87</v>
      </c>
    </row>
    <row r="3825" spans="1:3" x14ac:dyDescent="0.25">
      <c r="A3825">
        <v>40029271</v>
      </c>
      <c r="B3825" s="56">
        <v>6619.190924999999</v>
      </c>
      <c r="C3825" t="s">
        <v>87</v>
      </c>
    </row>
    <row r="3826" spans="1:3" x14ac:dyDescent="0.25">
      <c r="A3826">
        <v>40032321</v>
      </c>
      <c r="B3826" s="56">
        <v>2984.4681569999998</v>
      </c>
      <c r="C3826" t="s">
        <v>87</v>
      </c>
    </row>
    <row r="3827" spans="1:3" x14ac:dyDescent="0.25">
      <c r="A3827">
        <v>40022349</v>
      </c>
      <c r="B3827" s="56">
        <v>5750.1528600000001</v>
      </c>
      <c r="C3827" t="s">
        <v>87</v>
      </c>
    </row>
    <row r="3828" spans="1:3" x14ac:dyDescent="0.25">
      <c r="A3828">
        <v>41237636</v>
      </c>
      <c r="B3828" s="56">
        <v>480.000045</v>
      </c>
      <c r="C3828" t="s">
        <v>83</v>
      </c>
    </row>
    <row r="3829" spans="1:3" x14ac:dyDescent="0.25">
      <c r="A3829">
        <v>40031715</v>
      </c>
      <c r="B3829" s="56">
        <v>8669.7360900000003</v>
      </c>
      <c r="C3829" t="s">
        <v>87</v>
      </c>
    </row>
    <row r="3830" spans="1:3" x14ac:dyDescent="0.25">
      <c r="A3830">
        <v>40030671</v>
      </c>
      <c r="B3830" s="56">
        <v>31743.859344</v>
      </c>
      <c r="C3830" t="s">
        <v>82</v>
      </c>
    </row>
    <row r="3831" spans="1:3" x14ac:dyDescent="0.25">
      <c r="A3831">
        <v>40022571</v>
      </c>
      <c r="B3831" s="56">
        <v>8410.0658160000003</v>
      </c>
      <c r="C3831" t="s">
        <v>87</v>
      </c>
    </row>
    <row r="3832" spans="1:3" x14ac:dyDescent="0.25">
      <c r="A3832">
        <v>41228294</v>
      </c>
      <c r="B3832" s="56">
        <v>480.000045</v>
      </c>
      <c r="C3832" t="s">
        <v>83</v>
      </c>
    </row>
    <row r="3833" spans="1:3" x14ac:dyDescent="0.25">
      <c r="A3833">
        <v>40027827</v>
      </c>
      <c r="B3833" s="56">
        <v>7502.4667839999984</v>
      </c>
      <c r="C3833" t="s">
        <v>87</v>
      </c>
    </row>
    <row r="3834" spans="1:3" x14ac:dyDescent="0.25">
      <c r="A3834">
        <v>40031299</v>
      </c>
      <c r="B3834" s="56">
        <v>11034.68355</v>
      </c>
      <c r="C3834" t="s">
        <v>87</v>
      </c>
    </row>
    <row r="3835" spans="1:3" x14ac:dyDescent="0.25">
      <c r="A3835">
        <v>40028011</v>
      </c>
      <c r="B3835" s="56">
        <v>16040.423928</v>
      </c>
      <c r="C3835" t="s">
        <v>87</v>
      </c>
    </row>
    <row r="3836" spans="1:3" x14ac:dyDescent="0.25">
      <c r="A3836">
        <v>40021279</v>
      </c>
      <c r="B3836" s="56">
        <v>17076.844520999999</v>
      </c>
      <c r="C3836" t="s">
        <v>87</v>
      </c>
    </row>
    <row r="3837" spans="1:3" x14ac:dyDescent="0.25">
      <c r="A3837">
        <v>40021279</v>
      </c>
      <c r="B3837" s="56">
        <v>17076.844520999999</v>
      </c>
      <c r="C3837" t="s">
        <v>87</v>
      </c>
    </row>
    <row r="3838" spans="1:3" x14ac:dyDescent="0.25">
      <c r="A3838">
        <v>40027379</v>
      </c>
      <c r="B3838" s="56">
        <v>9993.5894239999998</v>
      </c>
      <c r="C3838" t="s">
        <v>87</v>
      </c>
    </row>
    <row r="3839" spans="1:3" x14ac:dyDescent="0.25">
      <c r="A3839">
        <v>40028213</v>
      </c>
      <c r="B3839" s="56">
        <v>20404.998987999999</v>
      </c>
      <c r="C3839" t="s">
        <v>87</v>
      </c>
    </row>
    <row r="3840" spans="1:3" x14ac:dyDescent="0.25">
      <c r="A3840">
        <v>40014473</v>
      </c>
      <c r="B3840" s="56">
        <v>13875.312134</v>
      </c>
      <c r="C3840" t="s">
        <v>87</v>
      </c>
    </row>
    <row r="3841" spans="1:3" x14ac:dyDescent="0.25">
      <c r="A3841">
        <v>42436475</v>
      </c>
      <c r="B3841" s="56">
        <v>15366.318165000001</v>
      </c>
      <c r="C3841" t="s">
        <v>87</v>
      </c>
    </row>
    <row r="3842" spans="1:3" x14ac:dyDescent="0.25">
      <c r="A3842">
        <v>40017877</v>
      </c>
      <c r="B3842" s="56">
        <v>252.528705</v>
      </c>
      <c r="C3842" t="s">
        <v>87</v>
      </c>
    </row>
    <row r="3843" spans="1:3" x14ac:dyDescent="0.25">
      <c r="A3843">
        <v>40026615</v>
      </c>
      <c r="B3843" s="56">
        <v>11074.004272</v>
      </c>
      <c r="C3843" t="s">
        <v>87</v>
      </c>
    </row>
    <row r="3844" spans="1:3" x14ac:dyDescent="0.25">
      <c r="A3844">
        <v>40018653</v>
      </c>
      <c r="B3844" s="56">
        <v>5985.0027360000004</v>
      </c>
      <c r="C3844" t="s">
        <v>87</v>
      </c>
    </row>
    <row r="3845" spans="1:3" x14ac:dyDescent="0.25">
      <c r="A3845">
        <v>40019655</v>
      </c>
      <c r="B3845" s="56">
        <v>12802.504806999999</v>
      </c>
      <c r="C3845" t="s">
        <v>87</v>
      </c>
    </row>
    <row r="3846" spans="1:3" x14ac:dyDescent="0.25">
      <c r="A3846">
        <v>40020551</v>
      </c>
      <c r="B3846" s="56">
        <v>15618.071898</v>
      </c>
      <c r="C3846" t="s">
        <v>87</v>
      </c>
    </row>
    <row r="3847" spans="1:3" x14ac:dyDescent="0.25">
      <c r="A3847">
        <v>40020895</v>
      </c>
      <c r="B3847" s="56">
        <v>7019.8170899999996</v>
      </c>
      <c r="C3847" t="s">
        <v>87</v>
      </c>
    </row>
    <row r="3848" spans="1:3" x14ac:dyDescent="0.25">
      <c r="A3848">
        <v>40032729</v>
      </c>
      <c r="B3848" s="56">
        <v>14953.498917000001</v>
      </c>
      <c r="C3848" t="s">
        <v>87</v>
      </c>
    </row>
    <row r="3849" spans="1:3" x14ac:dyDescent="0.25">
      <c r="A3849">
        <v>40019233</v>
      </c>
      <c r="B3849" s="56">
        <v>6240.1153320000003</v>
      </c>
      <c r="C3849" t="s">
        <v>87</v>
      </c>
    </row>
    <row r="3850" spans="1:3" x14ac:dyDescent="0.25">
      <c r="A3850">
        <v>40023659</v>
      </c>
      <c r="B3850" s="56">
        <v>21749.103093999998</v>
      </c>
      <c r="C3850" t="s">
        <v>87</v>
      </c>
    </row>
    <row r="3851" spans="1:3" x14ac:dyDescent="0.25">
      <c r="A3851">
        <v>40024973</v>
      </c>
      <c r="B3851" s="56">
        <v>15911.09856</v>
      </c>
      <c r="C3851" t="s">
        <v>87</v>
      </c>
    </row>
    <row r="3852" spans="1:3" x14ac:dyDescent="0.25">
      <c r="A3852">
        <v>40017569</v>
      </c>
      <c r="B3852" s="56">
        <v>16036.434413999999</v>
      </c>
      <c r="C3852" t="s">
        <v>87</v>
      </c>
    </row>
    <row r="3853" spans="1:3" x14ac:dyDescent="0.25">
      <c r="A3853">
        <v>40017219</v>
      </c>
      <c r="B3853" s="56">
        <v>12212.620596000001</v>
      </c>
      <c r="C3853" t="s">
        <v>87</v>
      </c>
    </row>
    <row r="3854" spans="1:3" x14ac:dyDescent="0.25">
      <c r="A3854">
        <v>40014447</v>
      </c>
      <c r="B3854" s="56">
        <v>15486.105116000001</v>
      </c>
      <c r="C3854" t="s">
        <v>87</v>
      </c>
    </row>
    <row r="3855" spans="1:3" x14ac:dyDescent="0.25">
      <c r="A3855">
        <v>40031805</v>
      </c>
      <c r="B3855" s="56">
        <v>13717.539629999999</v>
      </c>
      <c r="C3855" t="s">
        <v>87</v>
      </c>
    </row>
    <row r="3856" spans="1:3" x14ac:dyDescent="0.25">
      <c r="A3856">
        <v>40031603</v>
      </c>
      <c r="B3856" s="56">
        <v>8614.8202500000007</v>
      </c>
      <c r="C3856" t="s">
        <v>87</v>
      </c>
    </row>
    <row r="3857" spans="1:3" x14ac:dyDescent="0.25">
      <c r="A3857">
        <v>40025761</v>
      </c>
      <c r="B3857" s="56">
        <v>21200.181665</v>
      </c>
      <c r="C3857" t="s">
        <v>87</v>
      </c>
    </row>
    <row r="3858" spans="1:3" x14ac:dyDescent="0.25">
      <c r="A3858">
        <v>40025761</v>
      </c>
      <c r="B3858" s="56">
        <v>21200.181665</v>
      </c>
      <c r="C3858" t="s">
        <v>87</v>
      </c>
    </row>
    <row r="3859" spans="1:3" x14ac:dyDescent="0.25">
      <c r="A3859">
        <v>40024459</v>
      </c>
      <c r="B3859" s="56">
        <v>3993.9958059999999</v>
      </c>
      <c r="C3859" t="s">
        <v>82</v>
      </c>
    </row>
    <row r="3860" spans="1:3" x14ac:dyDescent="0.25">
      <c r="A3860">
        <v>40022909</v>
      </c>
      <c r="B3860" s="56">
        <v>10765.926359999999</v>
      </c>
      <c r="C3860" t="s">
        <v>87</v>
      </c>
    </row>
    <row r="3861" spans="1:3" x14ac:dyDescent="0.25">
      <c r="A3861">
        <v>40023955</v>
      </c>
      <c r="B3861" s="56">
        <v>6878.0090609999997</v>
      </c>
      <c r="C3861" t="s">
        <v>87</v>
      </c>
    </row>
    <row r="3862" spans="1:3" x14ac:dyDescent="0.25">
      <c r="A3862">
        <v>40017673</v>
      </c>
      <c r="B3862" s="56">
        <v>9633.7992959999992</v>
      </c>
      <c r="C3862" t="s">
        <v>87</v>
      </c>
    </row>
    <row r="3863" spans="1:3" x14ac:dyDescent="0.25">
      <c r="A3863">
        <v>40014267</v>
      </c>
      <c r="B3863" s="56">
        <v>7379.7013459999998</v>
      </c>
      <c r="C3863" t="s">
        <v>87</v>
      </c>
    </row>
    <row r="3864" spans="1:3" x14ac:dyDescent="0.25">
      <c r="A3864">
        <v>40026511</v>
      </c>
      <c r="B3864" s="56">
        <v>11808.544077</v>
      </c>
      <c r="C3864" t="s">
        <v>87</v>
      </c>
    </row>
    <row r="3865" spans="1:3" x14ac:dyDescent="0.25">
      <c r="A3865">
        <v>40015325</v>
      </c>
      <c r="B3865" s="56">
        <v>10142.361360000001</v>
      </c>
      <c r="C3865" t="s">
        <v>87</v>
      </c>
    </row>
    <row r="3866" spans="1:3" x14ac:dyDescent="0.25">
      <c r="A3866">
        <v>40026817</v>
      </c>
      <c r="B3866" s="56">
        <v>8294.4743309999994</v>
      </c>
      <c r="C3866" t="s">
        <v>87</v>
      </c>
    </row>
    <row r="3867" spans="1:3" x14ac:dyDescent="0.25">
      <c r="A3867">
        <v>40018701</v>
      </c>
      <c r="B3867" s="56">
        <v>11626.813142999999</v>
      </c>
      <c r="C3867" t="s">
        <v>87</v>
      </c>
    </row>
    <row r="3868" spans="1:3" x14ac:dyDescent="0.25">
      <c r="A3868">
        <v>40018063</v>
      </c>
      <c r="B3868" s="56">
        <v>7658.9052799999999</v>
      </c>
      <c r="C3868" t="s">
        <v>87</v>
      </c>
    </row>
    <row r="3869" spans="1:3" x14ac:dyDescent="0.25">
      <c r="A3869">
        <v>40015947</v>
      </c>
      <c r="B3869" s="56">
        <v>8596.8095040000007</v>
      </c>
      <c r="C3869" t="s">
        <v>87</v>
      </c>
    </row>
    <row r="3870" spans="1:3" x14ac:dyDescent="0.25">
      <c r="A3870">
        <v>40021535</v>
      </c>
      <c r="B3870" s="56">
        <v>13397.032737</v>
      </c>
      <c r="C3870" t="s">
        <v>87</v>
      </c>
    </row>
    <row r="3871" spans="1:3" x14ac:dyDescent="0.25">
      <c r="A3871">
        <v>40015401</v>
      </c>
      <c r="B3871" s="56">
        <v>13449.293712000001</v>
      </c>
      <c r="C3871" t="s">
        <v>87</v>
      </c>
    </row>
    <row r="3872" spans="1:3" x14ac:dyDescent="0.25">
      <c r="A3872">
        <v>41961230</v>
      </c>
      <c r="B3872" s="56">
        <v>13160.197215</v>
      </c>
      <c r="C3872" t="s">
        <v>87</v>
      </c>
    </row>
    <row r="3873" spans="1:3" x14ac:dyDescent="0.25">
      <c r="A3873">
        <v>40032581</v>
      </c>
      <c r="B3873" s="56">
        <v>6154.3699109999998</v>
      </c>
      <c r="C3873" t="s">
        <v>87</v>
      </c>
    </row>
    <row r="3874" spans="1:3" x14ac:dyDescent="0.25">
      <c r="A3874">
        <v>40028993</v>
      </c>
      <c r="B3874" s="56">
        <v>5550.83025</v>
      </c>
      <c r="C3874" t="s">
        <v>87</v>
      </c>
    </row>
    <row r="3875" spans="1:3" x14ac:dyDescent="0.25">
      <c r="A3875">
        <v>40014793</v>
      </c>
      <c r="B3875" s="56">
        <v>2563.3198299999999</v>
      </c>
      <c r="C3875" t="s">
        <v>87</v>
      </c>
    </row>
    <row r="3876" spans="1:3" x14ac:dyDescent="0.25">
      <c r="A3876">
        <v>40020221</v>
      </c>
      <c r="B3876" s="56">
        <v>5987.1395130000001</v>
      </c>
      <c r="C3876" t="s">
        <v>87</v>
      </c>
    </row>
    <row r="3877" spans="1:3" x14ac:dyDescent="0.25">
      <c r="A3877">
        <v>40022683</v>
      </c>
      <c r="B3877" s="56">
        <v>13669.016063999999</v>
      </c>
      <c r="C3877" t="s">
        <v>87</v>
      </c>
    </row>
    <row r="3878" spans="1:3" x14ac:dyDescent="0.25">
      <c r="A3878">
        <v>41237783</v>
      </c>
      <c r="B3878" s="56">
        <v>480.000045</v>
      </c>
      <c r="C3878" t="s">
        <v>83</v>
      </c>
    </row>
    <row r="3879" spans="1:3" x14ac:dyDescent="0.25">
      <c r="A3879">
        <v>40032553</v>
      </c>
      <c r="B3879" s="56">
        <v>17761.379327999999</v>
      </c>
      <c r="C3879" t="s">
        <v>87</v>
      </c>
    </row>
    <row r="3880" spans="1:3" x14ac:dyDescent="0.25">
      <c r="A3880">
        <v>40029777</v>
      </c>
      <c r="B3880" s="56">
        <v>26149.002887999999</v>
      </c>
      <c r="C3880" t="s">
        <v>87</v>
      </c>
    </row>
    <row r="3881" spans="1:3" x14ac:dyDescent="0.25">
      <c r="A3881">
        <v>40020181</v>
      </c>
      <c r="B3881" s="56">
        <v>12990.513513</v>
      </c>
      <c r="C3881" t="s">
        <v>87</v>
      </c>
    </row>
    <row r="3882" spans="1:3" x14ac:dyDescent="0.25">
      <c r="A3882">
        <v>40019975</v>
      </c>
      <c r="B3882" s="56">
        <v>24674.394655</v>
      </c>
      <c r="C3882" t="s">
        <v>87</v>
      </c>
    </row>
    <row r="3883" spans="1:3" x14ac:dyDescent="0.25">
      <c r="A3883">
        <v>40030495</v>
      </c>
      <c r="B3883" s="56">
        <v>10405.005309</v>
      </c>
      <c r="C3883" t="s">
        <v>82</v>
      </c>
    </row>
    <row r="3884" spans="1:3" x14ac:dyDescent="0.25">
      <c r="A3884">
        <v>40019179</v>
      </c>
      <c r="B3884" s="56">
        <v>5511.1216050000003</v>
      </c>
      <c r="C3884" t="s">
        <v>81</v>
      </c>
    </row>
    <row r="3885" spans="1:3" x14ac:dyDescent="0.25">
      <c r="A3885">
        <v>40032515</v>
      </c>
      <c r="B3885" s="56">
        <v>19623.912362999999</v>
      </c>
      <c r="C3885" t="s">
        <v>87</v>
      </c>
    </row>
    <row r="3886" spans="1:3" x14ac:dyDescent="0.25">
      <c r="A3886">
        <v>40022297</v>
      </c>
      <c r="B3886" s="56">
        <v>8574.4814640000004</v>
      </c>
      <c r="C3886" t="s">
        <v>87</v>
      </c>
    </row>
    <row r="3887" spans="1:3" x14ac:dyDescent="0.25">
      <c r="A3887">
        <v>40022297</v>
      </c>
      <c r="B3887" s="56">
        <v>8574.4814640000004</v>
      </c>
      <c r="C3887" t="s">
        <v>87</v>
      </c>
    </row>
    <row r="3888" spans="1:3" x14ac:dyDescent="0.25">
      <c r="A3888">
        <v>40025169</v>
      </c>
      <c r="B3888" s="56">
        <v>9270.2232000000004</v>
      </c>
      <c r="C3888" t="s">
        <v>87</v>
      </c>
    </row>
    <row r="3889" spans="1:3" x14ac:dyDescent="0.25">
      <c r="A3889">
        <v>40018775</v>
      </c>
      <c r="B3889" s="56">
        <v>18129.307482</v>
      </c>
      <c r="C3889" t="s">
        <v>87</v>
      </c>
    </row>
    <row r="3890" spans="1:3" x14ac:dyDescent="0.25">
      <c r="A3890">
        <v>40027823</v>
      </c>
      <c r="B3890" s="56">
        <v>5719.108056</v>
      </c>
      <c r="C3890" t="s">
        <v>87</v>
      </c>
    </row>
    <row r="3891" spans="1:3" x14ac:dyDescent="0.25">
      <c r="A3891">
        <v>40020429</v>
      </c>
      <c r="B3891" s="56">
        <v>24258.499847999999</v>
      </c>
      <c r="C3891" t="s">
        <v>87</v>
      </c>
    </row>
    <row r="3892" spans="1:3" x14ac:dyDescent="0.25">
      <c r="A3892">
        <v>40022995</v>
      </c>
      <c r="B3892" s="56">
        <v>4644.7377299999998</v>
      </c>
      <c r="C3892" t="s">
        <v>87</v>
      </c>
    </row>
    <row r="3893" spans="1:3" x14ac:dyDescent="0.25">
      <c r="A3893">
        <v>40022995</v>
      </c>
      <c r="B3893" s="56">
        <v>4644.7377299999998</v>
      </c>
      <c r="C3893" t="s">
        <v>87</v>
      </c>
    </row>
    <row r="3894" spans="1:3" x14ac:dyDescent="0.25">
      <c r="A3894">
        <v>40020443</v>
      </c>
      <c r="B3894" s="56">
        <v>12101.136795</v>
      </c>
      <c r="C3894" t="s">
        <v>87</v>
      </c>
    </row>
    <row r="3895" spans="1:3" x14ac:dyDescent="0.25">
      <c r="A3895">
        <v>40023631</v>
      </c>
      <c r="B3895" s="56">
        <v>0</v>
      </c>
      <c r="C3895" t="s">
        <v>87</v>
      </c>
    </row>
    <row r="3896" spans="1:3" x14ac:dyDescent="0.25">
      <c r="A3896">
        <v>40023631</v>
      </c>
      <c r="B3896" s="56">
        <v>0</v>
      </c>
      <c r="C3896" t="s">
        <v>87</v>
      </c>
    </row>
    <row r="3897" spans="1:3" x14ac:dyDescent="0.25">
      <c r="A3897">
        <v>40019059</v>
      </c>
      <c r="B3897" s="56">
        <v>6447.5834940000004</v>
      </c>
      <c r="C3897" t="s">
        <v>87</v>
      </c>
    </row>
    <row r="3898" spans="1:3" x14ac:dyDescent="0.25">
      <c r="A3898">
        <v>40024847</v>
      </c>
      <c r="B3898" s="56">
        <v>8095.7551949999988</v>
      </c>
      <c r="C3898" t="s">
        <v>87</v>
      </c>
    </row>
    <row r="3899" spans="1:3" x14ac:dyDescent="0.25">
      <c r="A3899">
        <v>40028373</v>
      </c>
      <c r="B3899" s="56">
        <v>23747.958374999991</v>
      </c>
      <c r="C3899" t="s">
        <v>87</v>
      </c>
    </row>
    <row r="3900" spans="1:3" x14ac:dyDescent="0.25">
      <c r="A3900">
        <v>40023333</v>
      </c>
      <c r="B3900" s="56">
        <v>38560.466141999997</v>
      </c>
      <c r="C3900" t="s">
        <v>82</v>
      </c>
    </row>
    <row r="3901" spans="1:3" x14ac:dyDescent="0.25">
      <c r="A3901">
        <v>40021571</v>
      </c>
      <c r="B3901" s="56">
        <v>12802.506848999999</v>
      </c>
      <c r="C3901" t="s">
        <v>87</v>
      </c>
    </row>
    <row r="3902" spans="1:3" x14ac:dyDescent="0.25">
      <c r="A3902">
        <v>40028307</v>
      </c>
      <c r="B3902" s="56">
        <v>11071.251480000001</v>
      </c>
      <c r="C3902" t="s">
        <v>87</v>
      </c>
    </row>
    <row r="3903" spans="1:3" x14ac:dyDescent="0.25">
      <c r="A3903">
        <v>40022381</v>
      </c>
      <c r="B3903" s="56">
        <v>11389.013075999999</v>
      </c>
      <c r="C3903" t="s">
        <v>87</v>
      </c>
    </row>
    <row r="3904" spans="1:3" x14ac:dyDescent="0.25">
      <c r="A3904">
        <v>40029361</v>
      </c>
      <c r="B3904" s="56">
        <v>5408.8786499999997</v>
      </c>
      <c r="C3904" t="s">
        <v>87</v>
      </c>
    </row>
    <row r="3905" spans="1:3" x14ac:dyDescent="0.25">
      <c r="A3905">
        <v>40026131</v>
      </c>
      <c r="B3905" s="56">
        <v>20383.995289999999</v>
      </c>
      <c r="C3905" t="s">
        <v>87</v>
      </c>
    </row>
    <row r="3906" spans="1:3" x14ac:dyDescent="0.25">
      <c r="A3906">
        <v>40017405</v>
      </c>
      <c r="B3906" s="56">
        <v>14265.959895</v>
      </c>
      <c r="C3906" t="s">
        <v>87</v>
      </c>
    </row>
    <row r="3907" spans="1:3" x14ac:dyDescent="0.25">
      <c r="A3907">
        <v>40028983</v>
      </c>
      <c r="B3907" s="56">
        <v>11200.706324999999</v>
      </c>
      <c r="C3907" t="s">
        <v>87</v>
      </c>
    </row>
    <row r="3908" spans="1:3" x14ac:dyDescent="0.25">
      <c r="A3908">
        <v>40016659</v>
      </c>
      <c r="B3908" s="56">
        <v>28930.474512000001</v>
      </c>
      <c r="C3908" t="s">
        <v>87</v>
      </c>
    </row>
    <row r="3909" spans="1:3" x14ac:dyDescent="0.25">
      <c r="A3909">
        <v>40024271</v>
      </c>
      <c r="B3909" s="56">
        <v>9253.8276000000005</v>
      </c>
      <c r="C3909" t="s">
        <v>87</v>
      </c>
    </row>
    <row r="3910" spans="1:3" x14ac:dyDescent="0.25">
      <c r="A3910">
        <v>40026085</v>
      </c>
      <c r="B3910" s="56">
        <v>165307.495956</v>
      </c>
      <c r="C3910" t="s">
        <v>82</v>
      </c>
    </row>
    <row r="3911" spans="1:3" x14ac:dyDescent="0.25">
      <c r="A3911">
        <v>40019427</v>
      </c>
      <c r="B3911" s="56">
        <v>15796.906884</v>
      </c>
      <c r="C3911" t="s">
        <v>87</v>
      </c>
    </row>
    <row r="3912" spans="1:3" x14ac:dyDescent="0.25">
      <c r="A3912">
        <v>40029227</v>
      </c>
      <c r="B3912" s="56">
        <v>5585.7089999999998</v>
      </c>
      <c r="C3912" t="s">
        <v>82</v>
      </c>
    </row>
    <row r="3913" spans="1:3" x14ac:dyDescent="0.25">
      <c r="A3913">
        <v>40025457</v>
      </c>
      <c r="B3913" s="56">
        <v>10199.740320000001</v>
      </c>
      <c r="C3913" t="s">
        <v>87</v>
      </c>
    </row>
    <row r="3914" spans="1:3" x14ac:dyDescent="0.25">
      <c r="A3914">
        <v>42018492</v>
      </c>
      <c r="B3914" s="56">
        <v>14716.307488</v>
      </c>
      <c r="C3914" t="s">
        <v>87</v>
      </c>
    </row>
    <row r="3915" spans="1:3" x14ac:dyDescent="0.25">
      <c r="A3915">
        <v>42018492</v>
      </c>
      <c r="B3915" s="56">
        <v>14716.307488</v>
      </c>
      <c r="C3915" t="s">
        <v>87</v>
      </c>
    </row>
    <row r="3916" spans="1:3" x14ac:dyDescent="0.25">
      <c r="A3916">
        <v>40031569</v>
      </c>
      <c r="B3916" s="56">
        <v>8370.7430399999994</v>
      </c>
      <c r="C3916" t="s">
        <v>87</v>
      </c>
    </row>
    <row r="3917" spans="1:3" x14ac:dyDescent="0.25">
      <c r="A3917">
        <v>40031569</v>
      </c>
      <c r="B3917" s="56">
        <v>8370.7430399999994</v>
      </c>
      <c r="C3917" t="s">
        <v>87</v>
      </c>
    </row>
    <row r="3918" spans="1:3" x14ac:dyDescent="0.25">
      <c r="A3918">
        <v>40028941</v>
      </c>
      <c r="B3918" s="56">
        <v>7853.6235749999996</v>
      </c>
      <c r="C3918" t="s">
        <v>87</v>
      </c>
    </row>
    <row r="3919" spans="1:3" x14ac:dyDescent="0.25">
      <c r="A3919">
        <v>40014607</v>
      </c>
      <c r="B3919" s="56">
        <v>35922.479504000003</v>
      </c>
      <c r="C3919" t="s">
        <v>82</v>
      </c>
    </row>
    <row r="3920" spans="1:3" x14ac:dyDescent="0.25">
      <c r="A3920">
        <v>40014607</v>
      </c>
      <c r="B3920" s="56">
        <v>35922.479504000003</v>
      </c>
      <c r="C3920" t="s">
        <v>82</v>
      </c>
    </row>
    <row r="3921" spans="1:3" x14ac:dyDescent="0.25">
      <c r="A3921">
        <v>41755334</v>
      </c>
      <c r="B3921" s="56">
        <v>19265.972411999999</v>
      </c>
      <c r="C3921" t="s">
        <v>87</v>
      </c>
    </row>
    <row r="3922" spans="1:3" x14ac:dyDescent="0.25">
      <c r="A3922">
        <v>40030399</v>
      </c>
      <c r="B3922" s="56">
        <v>12214.049969</v>
      </c>
      <c r="C3922" t="s">
        <v>87</v>
      </c>
    </row>
    <row r="3923" spans="1:3" x14ac:dyDescent="0.25">
      <c r="A3923">
        <v>40017699</v>
      </c>
      <c r="B3923" s="56">
        <v>824570.20799999998</v>
      </c>
      <c r="C3923" t="s">
        <v>84</v>
      </c>
    </row>
    <row r="3924" spans="1:3" x14ac:dyDescent="0.25">
      <c r="A3924">
        <v>40021233</v>
      </c>
      <c r="B3924" s="56">
        <v>15656.483996999999</v>
      </c>
      <c r="C3924" t="s">
        <v>82</v>
      </c>
    </row>
    <row r="3925" spans="1:3" x14ac:dyDescent="0.25">
      <c r="A3925">
        <v>40030279</v>
      </c>
      <c r="B3925" s="56">
        <v>17708.352739000002</v>
      </c>
      <c r="C3925" t="s">
        <v>87</v>
      </c>
    </row>
    <row r="3926" spans="1:3" x14ac:dyDescent="0.25">
      <c r="A3926">
        <v>40027799</v>
      </c>
      <c r="B3926" s="56">
        <v>11801.039085</v>
      </c>
      <c r="C3926" t="s">
        <v>87</v>
      </c>
    </row>
    <row r="3927" spans="1:3" x14ac:dyDescent="0.25">
      <c r="A3927">
        <v>40030983</v>
      </c>
      <c r="B3927" s="56">
        <v>5864.4884430000002</v>
      </c>
      <c r="C3927" t="s">
        <v>87</v>
      </c>
    </row>
    <row r="3928" spans="1:3" x14ac:dyDescent="0.25">
      <c r="A3928">
        <v>40026419</v>
      </c>
      <c r="B3928" s="56">
        <v>12722.613353999999</v>
      </c>
      <c r="C3928" t="s">
        <v>87</v>
      </c>
    </row>
    <row r="3929" spans="1:3" x14ac:dyDescent="0.25">
      <c r="A3929">
        <v>40019895</v>
      </c>
      <c r="B3929" s="56">
        <v>12793.301744</v>
      </c>
      <c r="C3929" t="s">
        <v>87</v>
      </c>
    </row>
    <row r="3930" spans="1:3" x14ac:dyDescent="0.25">
      <c r="A3930">
        <v>40014073</v>
      </c>
      <c r="B3930" s="56">
        <v>32966.319771000002</v>
      </c>
      <c r="C3930" t="s">
        <v>87</v>
      </c>
    </row>
    <row r="3931" spans="1:3" x14ac:dyDescent="0.25">
      <c r="A3931">
        <v>40016675</v>
      </c>
      <c r="B3931" s="56">
        <v>20277.739728</v>
      </c>
      <c r="C3931" t="s">
        <v>87</v>
      </c>
    </row>
    <row r="3932" spans="1:3" x14ac:dyDescent="0.25">
      <c r="A3932">
        <v>40014381</v>
      </c>
      <c r="B3932" s="56">
        <v>21137.194707999999</v>
      </c>
      <c r="C3932" t="s">
        <v>87</v>
      </c>
    </row>
    <row r="3933" spans="1:3" x14ac:dyDescent="0.25">
      <c r="A3933">
        <v>40014383</v>
      </c>
      <c r="B3933" s="56">
        <v>27695.681017999999</v>
      </c>
      <c r="C3933" t="s">
        <v>87</v>
      </c>
    </row>
    <row r="3934" spans="1:3" x14ac:dyDescent="0.25">
      <c r="A3934">
        <v>40016779</v>
      </c>
      <c r="B3934" s="56">
        <v>13819.494527999999</v>
      </c>
      <c r="C3934" t="s">
        <v>87</v>
      </c>
    </row>
    <row r="3935" spans="1:3" x14ac:dyDescent="0.25">
      <c r="A3935">
        <v>40016847</v>
      </c>
      <c r="B3935" s="56">
        <v>16440.345359999999</v>
      </c>
      <c r="C3935" t="s">
        <v>87</v>
      </c>
    </row>
    <row r="3936" spans="1:3" x14ac:dyDescent="0.25">
      <c r="A3936">
        <v>40014391</v>
      </c>
      <c r="B3936" s="56">
        <v>16919.505509999999</v>
      </c>
      <c r="C3936" t="s">
        <v>87</v>
      </c>
    </row>
    <row r="3937" spans="1:3" x14ac:dyDescent="0.25">
      <c r="A3937">
        <v>40014391</v>
      </c>
      <c r="B3937" s="56">
        <v>16919.505509999999</v>
      </c>
      <c r="C3937" t="s">
        <v>87</v>
      </c>
    </row>
    <row r="3938" spans="1:3" x14ac:dyDescent="0.25">
      <c r="A3938">
        <v>40014393</v>
      </c>
      <c r="B3938" s="56">
        <v>3975.2233580000002</v>
      </c>
      <c r="C3938" t="s">
        <v>82</v>
      </c>
    </row>
    <row r="3939" spans="1:3" x14ac:dyDescent="0.25">
      <c r="A3939">
        <v>40016781</v>
      </c>
      <c r="B3939" s="56">
        <v>9835.416432</v>
      </c>
      <c r="C3939" t="s">
        <v>87</v>
      </c>
    </row>
    <row r="3940" spans="1:3" x14ac:dyDescent="0.25">
      <c r="A3940">
        <v>40014395</v>
      </c>
      <c r="B3940" s="56">
        <v>16806.818181999999</v>
      </c>
      <c r="C3940" t="s">
        <v>87</v>
      </c>
    </row>
    <row r="3941" spans="1:3" x14ac:dyDescent="0.25">
      <c r="A3941">
        <v>41231199</v>
      </c>
      <c r="B3941" s="56">
        <v>480.000045</v>
      </c>
      <c r="C3941" t="s">
        <v>83</v>
      </c>
    </row>
    <row r="3942" spans="1:3" x14ac:dyDescent="0.25">
      <c r="A3942">
        <v>41231207</v>
      </c>
      <c r="B3942" s="56">
        <v>480.000045</v>
      </c>
      <c r="C3942" t="s">
        <v>83</v>
      </c>
    </row>
    <row r="3943" spans="1:3" x14ac:dyDescent="0.25">
      <c r="A3943">
        <v>41231209</v>
      </c>
      <c r="B3943" s="56">
        <v>480.000045</v>
      </c>
      <c r="C3943" t="s">
        <v>83</v>
      </c>
    </row>
    <row r="3944" spans="1:3" x14ac:dyDescent="0.25">
      <c r="A3944">
        <v>41231211</v>
      </c>
      <c r="B3944" s="56">
        <v>480.000045</v>
      </c>
      <c r="C3944" t="s">
        <v>81</v>
      </c>
    </row>
    <row r="3945" spans="1:3" x14ac:dyDescent="0.25">
      <c r="A3945">
        <v>41231212</v>
      </c>
      <c r="B3945" s="56">
        <v>480.000045</v>
      </c>
      <c r="C3945" t="s">
        <v>83</v>
      </c>
    </row>
    <row r="3946" spans="1:3" x14ac:dyDescent="0.25">
      <c r="A3946">
        <v>41231213</v>
      </c>
      <c r="B3946" s="56">
        <v>480.000045</v>
      </c>
      <c r="C3946" t="s">
        <v>83</v>
      </c>
    </row>
    <row r="3947" spans="1:3" x14ac:dyDescent="0.25">
      <c r="A3947">
        <v>41231219</v>
      </c>
      <c r="B3947" s="56">
        <v>480.000045</v>
      </c>
      <c r="C3947" t="s">
        <v>83</v>
      </c>
    </row>
    <row r="3948" spans="1:3" x14ac:dyDescent="0.25">
      <c r="A3948">
        <v>41231220</v>
      </c>
      <c r="B3948" s="56">
        <v>480.000045</v>
      </c>
      <c r="C3948" t="s">
        <v>83</v>
      </c>
    </row>
    <row r="3949" spans="1:3" x14ac:dyDescent="0.25">
      <c r="A3949">
        <v>41231223</v>
      </c>
      <c r="B3949" s="56">
        <v>480.000045</v>
      </c>
      <c r="C3949" t="s">
        <v>83</v>
      </c>
    </row>
    <row r="3950" spans="1:3" x14ac:dyDescent="0.25">
      <c r="A3950">
        <v>40026207</v>
      </c>
      <c r="B3950" s="56">
        <v>12670.598457</v>
      </c>
      <c r="C3950" t="s">
        <v>82</v>
      </c>
    </row>
    <row r="3951" spans="1:3" x14ac:dyDescent="0.25">
      <c r="A3951">
        <v>40018947</v>
      </c>
      <c r="B3951" s="56">
        <v>1922.491395</v>
      </c>
      <c r="C3951" t="s">
        <v>82</v>
      </c>
    </row>
    <row r="3952" spans="1:3" x14ac:dyDescent="0.25">
      <c r="A3952">
        <v>40018943</v>
      </c>
      <c r="B3952" s="56">
        <v>4939.3044359999994</v>
      </c>
      <c r="C3952" t="s">
        <v>87</v>
      </c>
    </row>
    <row r="3953" spans="1:3" x14ac:dyDescent="0.25">
      <c r="A3953">
        <v>40018931</v>
      </c>
      <c r="B3953" s="56">
        <v>5254.6568579999994</v>
      </c>
      <c r="C3953" t="s">
        <v>87</v>
      </c>
    </row>
    <row r="3954" spans="1:3" x14ac:dyDescent="0.25">
      <c r="A3954">
        <v>40018927</v>
      </c>
      <c r="B3954" s="56">
        <v>5156.6636879999996</v>
      </c>
      <c r="C3954" t="s">
        <v>87</v>
      </c>
    </row>
    <row r="3955" spans="1:3" x14ac:dyDescent="0.25">
      <c r="A3955">
        <v>40028191</v>
      </c>
      <c r="B3955" s="56">
        <v>9454.9337189999987</v>
      </c>
      <c r="C3955" t="s">
        <v>87</v>
      </c>
    </row>
    <row r="3956" spans="1:3" x14ac:dyDescent="0.25">
      <c r="A3956">
        <v>40018963</v>
      </c>
      <c r="B3956" s="56">
        <v>7697.3074199999983</v>
      </c>
      <c r="C3956" t="s">
        <v>87</v>
      </c>
    </row>
    <row r="3957" spans="1:3" x14ac:dyDescent="0.25">
      <c r="A3957">
        <v>40017309</v>
      </c>
      <c r="B3957" s="56">
        <v>17951.349438000001</v>
      </c>
      <c r="C3957" t="s">
        <v>82</v>
      </c>
    </row>
    <row r="3958" spans="1:3" x14ac:dyDescent="0.25">
      <c r="A3958">
        <v>40018957</v>
      </c>
      <c r="B3958" s="56">
        <v>8257.9384799999989</v>
      </c>
      <c r="C3958" t="s">
        <v>87</v>
      </c>
    </row>
    <row r="3959" spans="1:3" x14ac:dyDescent="0.25">
      <c r="A3959">
        <v>40016789</v>
      </c>
      <c r="B3959" s="56">
        <v>11055.967776</v>
      </c>
      <c r="C3959" t="s">
        <v>87</v>
      </c>
    </row>
    <row r="3960" spans="1:3" x14ac:dyDescent="0.25">
      <c r="A3960">
        <v>40016791</v>
      </c>
      <c r="B3960" s="56">
        <v>13379.054832</v>
      </c>
      <c r="C3960" t="s">
        <v>87</v>
      </c>
    </row>
    <row r="3961" spans="1:3" x14ac:dyDescent="0.25">
      <c r="A3961">
        <v>40019163</v>
      </c>
      <c r="B3961" s="56">
        <v>2722.6703790000001</v>
      </c>
      <c r="C3961" t="s">
        <v>87</v>
      </c>
    </row>
    <row r="3962" spans="1:3" x14ac:dyDescent="0.25">
      <c r="A3962">
        <v>40019169</v>
      </c>
      <c r="B3962" s="56">
        <v>12658.525208999999</v>
      </c>
      <c r="C3962" t="s">
        <v>87</v>
      </c>
    </row>
    <row r="3963" spans="1:3" x14ac:dyDescent="0.25">
      <c r="A3963">
        <v>40016793</v>
      </c>
      <c r="B3963" s="56">
        <v>14489.81064</v>
      </c>
      <c r="C3963" t="s">
        <v>87</v>
      </c>
    </row>
    <row r="3964" spans="1:3" x14ac:dyDescent="0.25">
      <c r="A3964">
        <v>40020319</v>
      </c>
      <c r="B3964" s="56">
        <v>11625.700235</v>
      </c>
      <c r="C3964" t="s">
        <v>87</v>
      </c>
    </row>
    <row r="3965" spans="1:3" x14ac:dyDescent="0.25">
      <c r="A3965">
        <v>40020323</v>
      </c>
      <c r="B3965" s="56">
        <v>11270.517282999999</v>
      </c>
      <c r="C3965" t="s">
        <v>87</v>
      </c>
    </row>
    <row r="3966" spans="1:3" x14ac:dyDescent="0.25">
      <c r="A3966">
        <v>40019171</v>
      </c>
      <c r="B3966" s="56">
        <v>8524.3045139999995</v>
      </c>
      <c r="C3966" t="s">
        <v>87</v>
      </c>
    </row>
    <row r="3967" spans="1:3" x14ac:dyDescent="0.25">
      <c r="A3967">
        <v>40019171</v>
      </c>
      <c r="B3967" s="56">
        <v>8524.3045139999995</v>
      </c>
      <c r="C3967" t="s">
        <v>87</v>
      </c>
    </row>
    <row r="3968" spans="1:3" x14ac:dyDescent="0.25">
      <c r="A3968">
        <v>40019181</v>
      </c>
      <c r="B3968" s="56">
        <v>8789.9669549999999</v>
      </c>
      <c r="C3968" t="s">
        <v>87</v>
      </c>
    </row>
    <row r="3969" spans="1:3" x14ac:dyDescent="0.25">
      <c r="A3969">
        <v>40019181</v>
      </c>
      <c r="B3969" s="56">
        <v>8789.9669549999999</v>
      </c>
      <c r="C3969" t="s">
        <v>87</v>
      </c>
    </row>
    <row r="3970" spans="1:3" x14ac:dyDescent="0.25">
      <c r="A3970">
        <v>40019193</v>
      </c>
      <c r="B3970" s="56">
        <v>7756.1645039999976</v>
      </c>
      <c r="C3970" t="s">
        <v>87</v>
      </c>
    </row>
    <row r="3971" spans="1:3" x14ac:dyDescent="0.25">
      <c r="A3971">
        <v>40019197</v>
      </c>
      <c r="B3971" s="56">
        <v>5933.3589810000003</v>
      </c>
      <c r="C3971" t="s">
        <v>87</v>
      </c>
    </row>
    <row r="3972" spans="1:3" x14ac:dyDescent="0.25">
      <c r="A3972">
        <v>40019195</v>
      </c>
      <c r="B3972" s="56">
        <v>7353.3524129999996</v>
      </c>
      <c r="C3972" t="s">
        <v>87</v>
      </c>
    </row>
    <row r="3973" spans="1:3" x14ac:dyDescent="0.25">
      <c r="A3973">
        <v>40019177</v>
      </c>
      <c r="B3973" s="56">
        <v>6451.9376130000001</v>
      </c>
      <c r="C3973" t="s">
        <v>87</v>
      </c>
    </row>
    <row r="3974" spans="1:3" x14ac:dyDescent="0.25">
      <c r="A3974">
        <v>40020327</v>
      </c>
      <c r="B3974" s="56">
        <v>9810.0966260000005</v>
      </c>
      <c r="C3974" t="s">
        <v>87</v>
      </c>
    </row>
    <row r="3975" spans="1:3" x14ac:dyDescent="0.25">
      <c r="A3975">
        <v>40016795</v>
      </c>
      <c r="B3975" s="56">
        <v>15018.85152</v>
      </c>
      <c r="C3975" t="s">
        <v>87</v>
      </c>
    </row>
    <row r="3976" spans="1:3" x14ac:dyDescent="0.25">
      <c r="A3976">
        <v>40019201</v>
      </c>
      <c r="B3976" s="56">
        <v>8926.2192689999993</v>
      </c>
      <c r="C3976" t="s">
        <v>87</v>
      </c>
    </row>
    <row r="3977" spans="1:3" x14ac:dyDescent="0.25">
      <c r="A3977">
        <v>40031675</v>
      </c>
      <c r="B3977" s="56">
        <v>31347.526409999999</v>
      </c>
      <c r="C3977" t="s">
        <v>87</v>
      </c>
    </row>
    <row r="3978" spans="1:3" x14ac:dyDescent="0.25">
      <c r="A3978">
        <v>40019099</v>
      </c>
      <c r="B3978" s="56">
        <v>7435.3057019999997</v>
      </c>
      <c r="C3978" t="s">
        <v>87</v>
      </c>
    </row>
    <row r="3979" spans="1:3" x14ac:dyDescent="0.25">
      <c r="A3979">
        <v>40016803</v>
      </c>
      <c r="B3979" s="56">
        <v>20242.241999999998</v>
      </c>
      <c r="C3979" t="s">
        <v>87</v>
      </c>
    </row>
    <row r="3980" spans="1:3" x14ac:dyDescent="0.25">
      <c r="A3980">
        <v>40016807</v>
      </c>
      <c r="B3980" s="56">
        <v>17008.135200000001</v>
      </c>
      <c r="C3980" t="s">
        <v>82</v>
      </c>
    </row>
    <row r="3981" spans="1:3" x14ac:dyDescent="0.25">
      <c r="A3981">
        <v>40018665</v>
      </c>
      <c r="B3981" s="56">
        <v>30266.296929</v>
      </c>
      <c r="C3981" t="s">
        <v>87</v>
      </c>
    </row>
    <row r="3982" spans="1:3" x14ac:dyDescent="0.25">
      <c r="A3982">
        <v>40015935</v>
      </c>
      <c r="B3982" s="56">
        <v>6880.0772159999997</v>
      </c>
      <c r="C3982" t="s">
        <v>87</v>
      </c>
    </row>
    <row r="3983" spans="1:3" x14ac:dyDescent="0.25">
      <c r="A3983">
        <v>40016821</v>
      </c>
      <c r="B3983" s="56">
        <v>15804.573906</v>
      </c>
      <c r="C3983" t="s">
        <v>87</v>
      </c>
    </row>
    <row r="3984" spans="1:3" x14ac:dyDescent="0.25">
      <c r="A3984">
        <v>40026589</v>
      </c>
      <c r="B3984" s="56">
        <v>243.076086</v>
      </c>
      <c r="C3984" t="s">
        <v>83</v>
      </c>
    </row>
    <row r="3985" spans="1:3" x14ac:dyDescent="0.25">
      <c r="A3985">
        <v>40015689</v>
      </c>
      <c r="B3985" s="56">
        <v>7135.4625120000001</v>
      </c>
      <c r="C3985" t="s">
        <v>87</v>
      </c>
    </row>
    <row r="3986" spans="1:3" x14ac:dyDescent="0.25">
      <c r="A3986">
        <v>40016827</v>
      </c>
      <c r="B3986" s="56">
        <v>12098.549951999999</v>
      </c>
      <c r="C3986" t="s">
        <v>87</v>
      </c>
    </row>
    <row r="3987" spans="1:3" x14ac:dyDescent="0.25">
      <c r="A3987">
        <v>40022821</v>
      </c>
      <c r="B3987" s="56">
        <v>17073.372024</v>
      </c>
      <c r="C3987" t="s">
        <v>87</v>
      </c>
    </row>
    <row r="3988" spans="1:3" x14ac:dyDescent="0.25">
      <c r="A3988">
        <v>40016831</v>
      </c>
      <c r="B3988" s="56">
        <v>17618.027472000002</v>
      </c>
      <c r="C3988" t="s">
        <v>87</v>
      </c>
    </row>
    <row r="3989" spans="1:3" x14ac:dyDescent="0.25">
      <c r="A3989">
        <v>41280791</v>
      </c>
      <c r="B3989" s="56">
        <v>17987.130711000002</v>
      </c>
      <c r="C3989" t="s">
        <v>87</v>
      </c>
    </row>
    <row r="3990" spans="1:3" x14ac:dyDescent="0.25">
      <c r="A3990">
        <v>40019121</v>
      </c>
      <c r="B3990" s="56">
        <v>8138.9496870000003</v>
      </c>
      <c r="C3990" t="s">
        <v>87</v>
      </c>
    </row>
    <row r="3991" spans="1:3" x14ac:dyDescent="0.25">
      <c r="A3991">
        <v>40019121</v>
      </c>
      <c r="B3991" s="56">
        <v>8138.9496870000003</v>
      </c>
      <c r="C3991" t="s">
        <v>87</v>
      </c>
    </row>
    <row r="3992" spans="1:3" x14ac:dyDescent="0.25">
      <c r="A3992">
        <v>40019123</v>
      </c>
      <c r="B3992" s="56">
        <v>3868.762193999999</v>
      </c>
      <c r="C3992" t="s">
        <v>87</v>
      </c>
    </row>
    <row r="3993" spans="1:3" x14ac:dyDescent="0.25">
      <c r="A3993">
        <v>41748662</v>
      </c>
      <c r="B3993" s="56">
        <v>5400.6220730000005</v>
      </c>
      <c r="C3993" t="s">
        <v>87</v>
      </c>
    </row>
    <row r="3994" spans="1:3" x14ac:dyDescent="0.25">
      <c r="A3994">
        <v>41748662</v>
      </c>
      <c r="B3994" s="56">
        <v>5400.6220730000005</v>
      </c>
      <c r="C3994" t="s">
        <v>87</v>
      </c>
    </row>
    <row r="3995" spans="1:3" x14ac:dyDescent="0.25">
      <c r="A3995">
        <v>40016837</v>
      </c>
      <c r="B3995" s="56">
        <v>10682.883792000001</v>
      </c>
      <c r="C3995" t="s">
        <v>87</v>
      </c>
    </row>
    <row r="3996" spans="1:3" x14ac:dyDescent="0.25">
      <c r="A3996">
        <v>40015691</v>
      </c>
      <c r="B3996" s="56">
        <v>8525.2108320000007</v>
      </c>
      <c r="C3996" t="s">
        <v>87</v>
      </c>
    </row>
    <row r="3997" spans="1:3" x14ac:dyDescent="0.25">
      <c r="A3997">
        <v>40019219</v>
      </c>
      <c r="B3997" s="56">
        <v>7287.0209279999999</v>
      </c>
      <c r="C3997" t="s">
        <v>87</v>
      </c>
    </row>
    <row r="3998" spans="1:3" x14ac:dyDescent="0.25">
      <c r="A3998">
        <v>40016843</v>
      </c>
      <c r="B3998" s="56">
        <v>14207.270399999999</v>
      </c>
      <c r="C3998" t="s">
        <v>87</v>
      </c>
    </row>
    <row r="3999" spans="1:3" x14ac:dyDescent="0.25">
      <c r="A3999">
        <v>40019141</v>
      </c>
      <c r="B3999" s="56">
        <v>7416.4718429999984</v>
      </c>
      <c r="C3999" t="s">
        <v>87</v>
      </c>
    </row>
    <row r="4000" spans="1:3" x14ac:dyDescent="0.25">
      <c r="A4000">
        <v>40019141</v>
      </c>
      <c r="B4000" s="56">
        <v>7416.4718429999984</v>
      </c>
      <c r="C4000" t="s">
        <v>87</v>
      </c>
    </row>
    <row r="4001" spans="1:3" x14ac:dyDescent="0.25">
      <c r="A4001">
        <v>40019139</v>
      </c>
      <c r="B4001" s="56">
        <v>8205.4137329999994</v>
      </c>
      <c r="C4001" t="s">
        <v>87</v>
      </c>
    </row>
    <row r="4002" spans="1:3" x14ac:dyDescent="0.25">
      <c r="A4002">
        <v>40019151</v>
      </c>
      <c r="B4002" s="56">
        <v>6175.8130499999988</v>
      </c>
      <c r="C4002" t="s">
        <v>87</v>
      </c>
    </row>
    <row r="4003" spans="1:3" x14ac:dyDescent="0.25">
      <c r="A4003">
        <v>40019151</v>
      </c>
      <c r="B4003" s="56">
        <v>6175.8130499999988</v>
      </c>
      <c r="C4003" t="s">
        <v>87</v>
      </c>
    </row>
    <row r="4004" spans="1:3" x14ac:dyDescent="0.25">
      <c r="A4004">
        <v>40016845</v>
      </c>
      <c r="B4004" s="56">
        <v>14897.922048</v>
      </c>
      <c r="C4004" t="s">
        <v>87</v>
      </c>
    </row>
    <row r="4005" spans="1:3" x14ac:dyDescent="0.25">
      <c r="A4005">
        <v>40024549</v>
      </c>
      <c r="B4005" s="56">
        <v>5845.3996589999988</v>
      </c>
      <c r="C4005" t="s">
        <v>87</v>
      </c>
    </row>
    <row r="4006" spans="1:3" x14ac:dyDescent="0.25">
      <c r="A4006">
        <v>40019241</v>
      </c>
      <c r="B4006" s="56">
        <v>5756.757137999999</v>
      </c>
      <c r="C4006" t="s">
        <v>87</v>
      </c>
    </row>
    <row r="4007" spans="1:3" x14ac:dyDescent="0.25">
      <c r="A4007">
        <v>40019253</v>
      </c>
      <c r="B4007" s="56">
        <v>5472.1792619999987</v>
      </c>
      <c r="C4007" t="s">
        <v>87</v>
      </c>
    </row>
    <row r="4008" spans="1:3" x14ac:dyDescent="0.25">
      <c r="A4008">
        <v>40019311</v>
      </c>
      <c r="B4008" s="56">
        <v>7750.9436400000004</v>
      </c>
      <c r="C4008" t="s">
        <v>87</v>
      </c>
    </row>
    <row r="4009" spans="1:3" x14ac:dyDescent="0.25">
      <c r="A4009">
        <v>40019311</v>
      </c>
      <c r="B4009" s="56">
        <v>7750.9436400000004</v>
      </c>
      <c r="C4009" t="s">
        <v>87</v>
      </c>
    </row>
    <row r="4010" spans="1:3" x14ac:dyDescent="0.25">
      <c r="A4010">
        <v>40016849</v>
      </c>
      <c r="B4010" s="56">
        <v>25662.048436000001</v>
      </c>
      <c r="C4010" t="s">
        <v>87</v>
      </c>
    </row>
    <row r="4011" spans="1:3" x14ac:dyDescent="0.25">
      <c r="A4011">
        <v>40016849</v>
      </c>
      <c r="B4011" s="56">
        <v>25662.048436000001</v>
      </c>
      <c r="C4011" t="s">
        <v>87</v>
      </c>
    </row>
    <row r="4012" spans="1:3" x14ac:dyDescent="0.25">
      <c r="A4012">
        <v>40016851</v>
      </c>
      <c r="B4012" s="56">
        <v>20001.415679999998</v>
      </c>
      <c r="C4012" t="s">
        <v>87</v>
      </c>
    </row>
    <row r="4013" spans="1:3" x14ac:dyDescent="0.25">
      <c r="A4013">
        <v>40020655</v>
      </c>
      <c r="B4013" s="56">
        <v>21046.526424</v>
      </c>
      <c r="C4013" t="s">
        <v>87</v>
      </c>
    </row>
    <row r="4014" spans="1:3" x14ac:dyDescent="0.25">
      <c r="A4014">
        <v>40019001</v>
      </c>
      <c r="B4014" s="56">
        <v>9119.0955240000003</v>
      </c>
      <c r="C4014" t="s">
        <v>87</v>
      </c>
    </row>
    <row r="4015" spans="1:3" x14ac:dyDescent="0.25">
      <c r="A4015">
        <v>40019015</v>
      </c>
      <c r="B4015" s="56">
        <v>8390.4994800000004</v>
      </c>
      <c r="C4015" t="s">
        <v>87</v>
      </c>
    </row>
    <row r="4016" spans="1:3" x14ac:dyDescent="0.25">
      <c r="A4016">
        <v>40018429</v>
      </c>
      <c r="B4016" s="56">
        <v>26580.050837999999</v>
      </c>
      <c r="C4016" t="s">
        <v>87</v>
      </c>
    </row>
    <row r="4017" spans="1:3" x14ac:dyDescent="0.25">
      <c r="A4017">
        <v>40016855</v>
      </c>
      <c r="B4017" s="56">
        <v>12297.365856</v>
      </c>
      <c r="C4017" t="s">
        <v>87</v>
      </c>
    </row>
    <row r="4018" spans="1:3" x14ac:dyDescent="0.25">
      <c r="A4018">
        <v>40016859</v>
      </c>
      <c r="B4018" s="56">
        <v>29347.306992000002</v>
      </c>
      <c r="C4018" t="s">
        <v>87</v>
      </c>
    </row>
    <row r="4019" spans="1:3" x14ac:dyDescent="0.25">
      <c r="A4019">
        <v>40027003</v>
      </c>
      <c r="B4019" s="56">
        <v>28003.939524000001</v>
      </c>
      <c r="C4019" t="s">
        <v>87</v>
      </c>
    </row>
    <row r="4020" spans="1:3" x14ac:dyDescent="0.25">
      <c r="A4020">
        <v>40016863</v>
      </c>
      <c r="B4020" s="56">
        <v>15603.326928</v>
      </c>
      <c r="C4020" t="s">
        <v>87</v>
      </c>
    </row>
    <row r="4021" spans="1:3" x14ac:dyDescent="0.25">
      <c r="A4021">
        <v>40027935</v>
      </c>
      <c r="B4021" s="56">
        <v>5807.9107799999983</v>
      </c>
      <c r="C4021" t="s">
        <v>87</v>
      </c>
    </row>
    <row r="4022" spans="1:3" x14ac:dyDescent="0.25">
      <c r="A4022">
        <v>40018965</v>
      </c>
      <c r="B4022" s="56">
        <v>10644.016086</v>
      </c>
      <c r="C4022" t="s">
        <v>87</v>
      </c>
    </row>
    <row r="4023" spans="1:3" x14ac:dyDescent="0.25">
      <c r="A4023">
        <v>40018991</v>
      </c>
      <c r="B4023" s="56">
        <v>9152.8985789999988</v>
      </c>
      <c r="C4023" t="s">
        <v>87</v>
      </c>
    </row>
    <row r="4024" spans="1:3" x14ac:dyDescent="0.25">
      <c r="A4024">
        <v>40018991</v>
      </c>
      <c r="B4024" s="56">
        <v>9152.8985789999988</v>
      </c>
      <c r="C4024" t="s">
        <v>87</v>
      </c>
    </row>
    <row r="4025" spans="1:3" x14ac:dyDescent="0.25">
      <c r="A4025">
        <v>40018983</v>
      </c>
      <c r="B4025" s="56">
        <v>5811.1785269999991</v>
      </c>
      <c r="C4025" t="s">
        <v>87</v>
      </c>
    </row>
    <row r="4026" spans="1:3" x14ac:dyDescent="0.25">
      <c r="A4026">
        <v>40018999</v>
      </c>
      <c r="B4026" s="56">
        <v>7705.8932940000004</v>
      </c>
      <c r="C4026" t="s">
        <v>87</v>
      </c>
    </row>
    <row r="4027" spans="1:3" x14ac:dyDescent="0.25">
      <c r="A4027">
        <v>40018975</v>
      </c>
      <c r="B4027" s="56">
        <v>6748.5377520000002</v>
      </c>
      <c r="C4027" t="s">
        <v>87</v>
      </c>
    </row>
    <row r="4028" spans="1:3" x14ac:dyDescent="0.25">
      <c r="A4028">
        <v>40017445</v>
      </c>
      <c r="B4028" s="56">
        <v>6515.0978309999991</v>
      </c>
      <c r="C4028" t="s">
        <v>87</v>
      </c>
    </row>
    <row r="4029" spans="1:3" x14ac:dyDescent="0.25">
      <c r="A4029">
        <v>40028259</v>
      </c>
      <c r="B4029" s="56">
        <v>14536.693864000001</v>
      </c>
      <c r="C4029" t="s">
        <v>87</v>
      </c>
    </row>
    <row r="4030" spans="1:3" x14ac:dyDescent="0.25">
      <c r="A4030">
        <v>40019265</v>
      </c>
      <c r="B4030" s="56">
        <v>7296.8610330000001</v>
      </c>
      <c r="C4030" t="s">
        <v>87</v>
      </c>
    </row>
    <row r="4031" spans="1:3" x14ac:dyDescent="0.25">
      <c r="A4031">
        <v>40019265</v>
      </c>
      <c r="B4031" s="56">
        <v>7296.8610330000001</v>
      </c>
      <c r="C4031" t="s">
        <v>87</v>
      </c>
    </row>
    <row r="4032" spans="1:3" x14ac:dyDescent="0.25">
      <c r="A4032">
        <v>40019025</v>
      </c>
      <c r="B4032" s="56">
        <v>10234.208853</v>
      </c>
      <c r="C4032" t="s">
        <v>87</v>
      </c>
    </row>
    <row r="4033" spans="1:3" x14ac:dyDescent="0.25">
      <c r="A4033">
        <v>40019023</v>
      </c>
      <c r="B4033" s="56">
        <v>6175.2420179999999</v>
      </c>
      <c r="C4033" t="s">
        <v>87</v>
      </c>
    </row>
    <row r="4034" spans="1:3" x14ac:dyDescent="0.25">
      <c r="A4034">
        <v>41749730</v>
      </c>
      <c r="B4034" s="56">
        <v>9817.9979039999998</v>
      </c>
      <c r="C4034" t="s">
        <v>87</v>
      </c>
    </row>
    <row r="4035" spans="1:3" x14ac:dyDescent="0.25">
      <c r="A4035">
        <v>40019049</v>
      </c>
      <c r="B4035" s="56">
        <v>5222.5872929999996</v>
      </c>
      <c r="C4035" t="s">
        <v>87</v>
      </c>
    </row>
    <row r="4036" spans="1:3" x14ac:dyDescent="0.25">
      <c r="A4036">
        <v>40018919</v>
      </c>
      <c r="B4036" s="56">
        <v>1786.3410510000001</v>
      </c>
      <c r="C4036" t="s">
        <v>87</v>
      </c>
    </row>
    <row r="4037" spans="1:3" x14ac:dyDescent="0.25">
      <c r="A4037">
        <v>40024867</v>
      </c>
      <c r="B4037" s="56">
        <v>8467.9049070000001</v>
      </c>
      <c r="C4037" t="s">
        <v>87</v>
      </c>
    </row>
    <row r="4038" spans="1:3" x14ac:dyDescent="0.25">
      <c r="A4038">
        <v>40024867</v>
      </c>
      <c r="B4038" s="56">
        <v>8467.9049070000001</v>
      </c>
      <c r="C4038" t="s">
        <v>87</v>
      </c>
    </row>
    <row r="4039" spans="1:3" x14ac:dyDescent="0.25">
      <c r="A4039">
        <v>40024845</v>
      </c>
      <c r="B4039" s="56">
        <v>6710.8700339999987</v>
      </c>
      <c r="C4039" t="s">
        <v>87</v>
      </c>
    </row>
    <row r="4040" spans="1:3" x14ac:dyDescent="0.25">
      <c r="A4040">
        <v>40027011</v>
      </c>
      <c r="B4040" s="56">
        <v>10145.556135000001</v>
      </c>
      <c r="C4040" t="s">
        <v>87</v>
      </c>
    </row>
    <row r="4041" spans="1:3" x14ac:dyDescent="0.25">
      <c r="A4041">
        <v>40018897</v>
      </c>
      <c r="B4041" s="56">
        <v>8460.0226259999999</v>
      </c>
      <c r="C4041" t="s">
        <v>87</v>
      </c>
    </row>
    <row r="4042" spans="1:3" x14ac:dyDescent="0.25">
      <c r="A4042">
        <v>40018897</v>
      </c>
      <c r="B4042" s="56">
        <v>8460.0226259999999</v>
      </c>
      <c r="C4042" t="s">
        <v>87</v>
      </c>
    </row>
    <row r="4043" spans="1:3" x14ac:dyDescent="0.25">
      <c r="A4043">
        <v>40018951</v>
      </c>
      <c r="B4043" s="56">
        <v>7064.6549489999998</v>
      </c>
      <c r="C4043" t="s">
        <v>84</v>
      </c>
    </row>
    <row r="4044" spans="1:3" x14ac:dyDescent="0.25">
      <c r="A4044">
        <v>40018887</v>
      </c>
      <c r="B4044" s="56">
        <v>11546.644329000001</v>
      </c>
      <c r="C4044" t="s">
        <v>87</v>
      </c>
    </row>
    <row r="4045" spans="1:3" x14ac:dyDescent="0.25">
      <c r="A4045">
        <v>40017683</v>
      </c>
      <c r="B4045" s="56">
        <v>15385.039857</v>
      </c>
      <c r="C4045" t="s">
        <v>87</v>
      </c>
    </row>
    <row r="4046" spans="1:3" x14ac:dyDescent="0.25">
      <c r="A4046">
        <v>40026563</v>
      </c>
      <c r="B4046" s="56">
        <v>6194.7692729999999</v>
      </c>
      <c r="C4046" t="s">
        <v>87</v>
      </c>
    </row>
    <row r="4047" spans="1:3" x14ac:dyDescent="0.25">
      <c r="A4047">
        <v>40029535</v>
      </c>
      <c r="B4047" s="56">
        <v>30529.996160999999</v>
      </c>
      <c r="C4047" t="s">
        <v>87</v>
      </c>
    </row>
    <row r="4048" spans="1:3" x14ac:dyDescent="0.25">
      <c r="A4048">
        <v>40019309</v>
      </c>
      <c r="B4048" s="56">
        <v>6799.4105849999987</v>
      </c>
      <c r="C4048" t="s">
        <v>87</v>
      </c>
    </row>
    <row r="4049" spans="1:3" x14ac:dyDescent="0.25">
      <c r="A4049">
        <v>40027113</v>
      </c>
      <c r="B4049" s="56">
        <v>8467.080344</v>
      </c>
      <c r="C4049" t="s">
        <v>87</v>
      </c>
    </row>
    <row r="4050" spans="1:3" x14ac:dyDescent="0.25">
      <c r="A4050">
        <v>40014399</v>
      </c>
      <c r="B4050" s="56">
        <v>19381.760426000001</v>
      </c>
      <c r="C4050" t="s">
        <v>87</v>
      </c>
    </row>
    <row r="4051" spans="1:3" x14ac:dyDescent="0.25">
      <c r="A4051">
        <v>40014401</v>
      </c>
      <c r="B4051" s="56">
        <v>16058.04646</v>
      </c>
      <c r="C4051" t="s">
        <v>87</v>
      </c>
    </row>
    <row r="4052" spans="1:3" x14ac:dyDescent="0.25">
      <c r="A4052">
        <v>40014401</v>
      </c>
      <c r="B4052" s="56">
        <v>16058.04646</v>
      </c>
      <c r="C4052" t="s">
        <v>87</v>
      </c>
    </row>
    <row r="4053" spans="1:3" x14ac:dyDescent="0.25">
      <c r="A4053">
        <v>40031729</v>
      </c>
      <c r="B4053" s="56">
        <v>13106.815425000001</v>
      </c>
      <c r="C4053" t="s">
        <v>87</v>
      </c>
    </row>
    <row r="4054" spans="1:3" x14ac:dyDescent="0.25">
      <c r="A4054">
        <v>40018347</v>
      </c>
      <c r="B4054" s="56">
        <v>42942.391568999999</v>
      </c>
      <c r="C4054" t="s">
        <v>85</v>
      </c>
    </row>
    <row r="4055" spans="1:3" x14ac:dyDescent="0.25">
      <c r="A4055">
        <v>40018347</v>
      </c>
      <c r="B4055" s="56">
        <v>42942.391568999999</v>
      </c>
      <c r="C4055" t="s">
        <v>85</v>
      </c>
    </row>
    <row r="4056" spans="1:3" x14ac:dyDescent="0.25">
      <c r="A4056">
        <v>40021519</v>
      </c>
      <c r="B4056" s="56">
        <v>11549.805399000001</v>
      </c>
      <c r="C4056" t="s">
        <v>87</v>
      </c>
    </row>
    <row r="4057" spans="1:3" x14ac:dyDescent="0.25">
      <c r="A4057">
        <v>40031797</v>
      </c>
      <c r="B4057" s="56">
        <v>19652.975595</v>
      </c>
      <c r="C4057" t="s">
        <v>82</v>
      </c>
    </row>
    <row r="4058" spans="1:3" x14ac:dyDescent="0.25">
      <c r="A4058">
        <v>40031799</v>
      </c>
      <c r="B4058" s="56">
        <v>28665.465795</v>
      </c>
      <c r="C4058" t="s">
        <v>87</v>
      </c>
    </row>
    <row r="4059" spans="1:3" x14ac:dyDescent="0.25">
      <c r="A4059">
        <v>40031807</v>
      </c>
      <c r="B4059" s="56">
        <v>18025.603514999999</v>
      </c>
      <c r="C4059" t="s">
        <v>87</v>
      </c>
    </row>
    <row r="4060" spans="1:3" x14ac:dyDescent="0.25">
      <c r="A4060">
        <v>40031809</v>
      </c>
      <c r="B4060" s="56">
        <v>8946.8179650000002</v>
      </c>
      <c r="C4060" t="s">
        <v>87</v>
      </c>
    </row>
    <row r="4061" spans="1:3" x14ac:dyDescent="0.25">
      <c r="A4061">
        <v>40020881</v>
      </c>
      <c r="B4061" s="56">
        <v>28872.501918000002</v>
      </c>
      <c r="C4061" t="s">
        <v>82</v>
      </c>
    </row>
    <row r="4062" spans="1:3" x14ac:dyDescent="0.25">
      <c r="A4062">
        <v>40032149</v>
      </c>
      <c r="B4062" s="56">
        <v>13143.841227000001</v>
      </c>
      <c r="C4062" t="s">
        <v>87</v>
      </c>
    </row>
    <row r="4063" spans="1:3" x14ac:dyDescent="0.25">
      <c r="A4063">
        <v>40023673</v>
      </c>
      <c r="B4063" s="56">
        <v>16542.369566000001</v>
      </c>
      <c r="C4063" t="s">
        <v>87</v>
      </c>
    </row>
    <row r="4064" spans="1:3" x14ac:dyDescent="0.25">
      <c r="A4064">
        <v>40023677</v>
      </c>
      <c r="B4064" s="56">
        <v>57434.556470000003</v>
      </c>
      <c r="C4064" t="s">
        <v>82</v>
      </c>
    </row>
    <row r="4065" spans="1:3" x14ac:dyDescent="0.25">
      <c r="A4065">
        <v>40023677</v>
      </c>
      <c r="B4065" s="56">
        <v>57434.556470000003</v>
      </c>
      <c r="C4065" t="s">
        <v>82</v>
      </c>
    </row>
    <row r="4066" spans="1:3" x14ac:dyDescent="0.25">
      <c r="A4066">
        <v>40023679</v>
      </c>
      <c r="B4066" s="56">
        <v>44770.671042000002</v>
      </c>
      <c r="C4066" t="s">
        <v>85</v>
      </c>
    </row>
    <row r="4067" spans="1:3" x14ac:dyDescent="0.25">
      <c r="A4067">
        <v>40023681</v>
      </c>
      <c r="B4067" s="56">
        <v>43692.778731999999</v>
      </c>
      <c r="C4067" t="s">
        <v>82</v>
      </c>
    </row>
    <row r="4068" spans="1:3" x14ac:dyDescent="0.25">
      <c r="A4068">
        <v>40023429</v>
      </c>
      <c r="B4068" s="56">
        <v>9060.9853860000003</v>
      </c>
      <c r="C4068" t="s">
        <v>87</v>
      </c>
    </row>
    <row r="4069" spans="1:3" x14ac:dyDescent="0.25">
      <c r="A4069">
        <v>40032159</v>
      </c>
      <c r="B4069" s="56">
        <v>2587.6722960000002</v>
      </c>
      <c r="C4069" t="s">
        <v>87</v>
      </c>
    </row>
    <row r="4070" spans="1:3" x14ac:dyDescent="0.25">
      <c r="A4070">
        <v>40014691</v>
      </c>
      <c r="B4070" s="56">
        <v>13825.602548000001</v>
      </c>
      <c r="C4070" t="s">
        <v>87</v>
      </c>
    </row>
    <row r="4071" spans="1:3" x14ac:dyDescent="0.25">
      <c r="A4071">
        <v>40022835</v>
      </c>
      <c r="B4071" s="56">
        <v>6730.5236279999999</v>
      </c>
      <c r="C4071" t="s">
        <v>87</v>
      </c>
    </row>
    <row r="4072" spans="1:3" x14ac:dyDescent="0.25">
      <c r="A4072">
        <v>40022841</v>
      </c>
      <c r="B4072" s="56">
        <v>6054.9459720000004</v>
      </c>
      <c r="C4072" t="s">
        <v>87</v>
      </c>
    </row>
    <row r="4073" spans="1:3" x14ac:dyDescent="0.25">
      <c r="A4073">
        <v>40029545</v>
      </c>
      <c r="B4073" s="56">
        <v>16514.311949999999</v>
      </c>
      <c r="C4073" t="s">
        <v>87</v>
      </c>
    </row>
    <row r="4074" spans="1:3" x14ac:dyDescent="0.25">
      <c r="A4074">
        <v>40018875</v>
      </c>
      <c r="B4074" s="56">
        <v>14576.968395</v>
      </c>
      <c r="C4074" t="s">
        <v>87</v>
      </c>
    </row>
    <row r="4075" spans="1:3" x14ac:dyDescent="0.25">
      <c r="A4075">
        <v>40028267</v>
      </c>
      <c r="B4075" s="56">
        <v>15583.327632</v>
      </c>
      <c r="C4075" t="s">
        <v>87</v>
      </c>
    </row>
    <row r="4076" spans="1:3" x14ac:dyDescent="0.25">
      <c r="A4076">
        <v>40028267</v>
      </c>
      <c r="B4076" s="56">
        <v>15583.327632</v>
      </c>
      <c r="C4076" t="s">
        <v>87</v>
      </c>
    </row>
    <row r="4077" spans="1:3" x14ac:dyDescent="0.25">
      <c r="A4077">
        <v>40021119</v>
      </c>
      <c r="B4077" s="56">
        <v>10309.727835</v>
      </c>
      <c r="C4077" t="s">
        <v>87</v>
      </c>
    </row>
    <row r="4078" spans="1:3" x14ac:dyDescent="0.25">
      <c r="A4078">
        <v>40023869</v>
      </c>
      <c r="B4078" s="56">
        <v>17552.460106999999</v>
      </c>
      <c r="C4078" t="s">
        <v>87</v>
      </c>
    </row>
    <row r="4079" spans="1:3" x14ac:dyDescent="0.25">
      <c r="A4079">
        <v>40022845</v>
      </c>
      <c r="B4079" s="56">
        <v>17112.510611999998</v>
      </c>
      <c r="C4079" t="s">
        <v>87</v>
      </c>
    </row>
    <row r="4080" spans="1:3" x14ac:dyDescent="0.25">
      <c r="A4080">
        <v>40008306</v>
      </c>
      <c r="B4080" s="56">
        <v>3637.3514759999998</v>
      </c>
      <c r="C4080" t="s">
        <v>87</v>
      </c>
    </row>
    <row r="4081" spans="1:3" x14ac:dyDescent="0.25">
      <c r="A4081">
        <v>40020485</v>
      </c>
      <c r="B4081" s="56">
        <v>15809.83668</v>
      </c>
      <c r="C4081" t="s">
        <v>87</v>
      </c>
    </row>
    <row r="4082" spans="1:3" x14ac:dyDescent="0.25">
      <c r="A4082">
        <v>40017363</v>
      </c>
      <c r="B4082" s="56">
        <v>14386.753557</v>
      </c>
      <c r="C4082" t="s">
        <v>87</v>
      </c>
    </row>
    <row r="4083" spans="1:3" x14ac:dyDescent="0.25">
      <c r="A4083">
        <v>40027275</v>
      </c>
      <c r="B4083" s="56">
        <v>8124.008538</v>
      </c>
      <c r="C4083" t="s">
        <v>87</v>
      </c>
    </row>
    <row r="4084" spans="1:3" x14ac:dyDescent="0.25">
      <c r="A4084">
        <v>40012423</v>
      </c>
      <c r="B4084" s="56">
        <v>472837.62900000002</v>
      </c>
      <c r="C4084" t="s">
        <v>84</v>
      </c>
    </row>
    <row r="4085" spans="1:3" x14ac:dyDescent="0.25">
      <c r="A4085">
        <v>40030047</v>
      </c>
      <c r="B4085" s="56">
        <v>17278.396668000001</v>
      </c>
      <c r="C4085" t="s">
        <v>87</v>
      </c>
    </row>
    <row r="4086" spans="1:3" x14ac:dyDescent="0.25">
      <c r="A4086">
        <v>40030047</v>
      </c>
      <c r="B4086" s="56">
        <v>17278.396668000001</v>
      </c>
      <c r="C4086" t="s">
        <v>87</v>
      </c>
    </row>
    <row r="4087" spans="1:3" x14ac:dyDescent="0.25">
      <c r="A4087">
        <v>40026781</v>
      </c>
      <c r="B4087" s="56">
        <v>4674.9676049999998</v>
      </c>
      <c r="C4087" t="s">
        <v>87</v>
      </c>
    </row>
    <row r="4088" spans="1:3" x14ac:dyDescent="0.25">
      <c r="A4088">
        <v>40022355</v>
      </c>
      <c r="B4088" s="56">
        <v>13496.423088</v>
      </c>
      <c r="C4088" t="s">
        <v>87</v>
      </c>
    </row>
    <row r="4089" spans="1:3" x14ac:dyDescent="0.25">
      <c r="A4089">
        <v>40028055</v>
      </c>
      <c r="B4089" s="56">
        <v>14136.495887999999</v>
      </c>
      <c r="C4089" t="s">
        <v>87</v>
      </c>
    </row>
    <row r="4090" spans="1:3" x14ac:dyDescent="0.25">
      <c r="A4090">
        <v>40018099</v>
      </c>
      <c r="B4090" s="56">
        <v>7060.5602240000017</v>
      </c>
      <c r="C4090" t="s">
        <v>87</v>
      </c>
    </row>
    <row r="4091" spans="1:3" x14ac:dyDescent="0.25">
      <c r="A4091">
        <v>42768156</v>
      </c>
      <c r="B4091" s="56">
        <v>14433.724620000001</v>
      </c>
      <c r="C4091" t="s">
        <v>87</v>
      </c>
    </row>
    <row r="4092" spans="1:3" x14ac:dyDescent="0.25">
      <c r="A4092">
        <v>40017433</v>
      </c>
      <c r="B4092" s="56">
        <v>8516.146913999999</v>
      </c>
      <c r="C4092" t="s">
        <v>87</v>
      </c>
    </row>
    <row r="4093" spans="1:3" x14ac:dyDescent="0.25">
      <c r="A4093">
        <v>40033036</v>
      </c>
      <c r="B4093" s="56">
        <v>16467.370459000002</v>
      </c>
      <c r="C4093" t="s">
        <v>87</v>
      </c>
    </row>
    <row r="4094" spans="1:3" x14ac:dyDescent="0.25">
      <c r="A4094">
        <v>40033036</v>
      </c>
      <c r="B4094" s="56">
        <v>16467.370459000002</v>
      </c>
      <c r="C4094" t="s">
        <v>87</v>
      </c>
    </row>
    <row r="4095" spans="1:3" x14ac:dyDescent="0.25">
      <c r="A4095">
        <v>40033038</v>
      </c>
      <c r="B4095" s="56">
        <v>19480.719607999999</v>
      </c>
      <c r="C4095" t="s">
        <v>87</v>
      </c>
    </row>
    <row r="4096" spans="1:3" x14ac:dyDescent="0.25">
      <c r="A4096">
        <v>41963658</v>
      </c>
      <c r="B4096" s="56">
        <v>45417.128175999991</v>
      </c>
      <c r="C4096" t="s">
        <v>82</v>
      </c>
    </row>
    <row r="4097" spans="1:3" x14ac:dyDescent="0.25">
      <c r="A4097">
        <v>41737511</v>
      </c>
      <c r="B4097" s="56">
        <v>181377.86636700001</v>
      </c>
      <c r="C4097" t="s">
        <v>82</v>
      </c>
    </row>
    <row r="4098" spans="1:3" x14ac:dyDescent="0.25">
      <c r="A4098">
        <v>41737511</v>
      </c>
      <c r="B4098" s="56">
        <v>181377.86636700001</v>
      </c>
      <c r="C4098" t="s">
        <v>82</v>
      </c>
    </row>
    <row r="4099" spans="1:3" x14ac:dyDescent="0.25">
      <c r="A4099">
        <v>41737968</v>
      </c>
      <c r="B4099" s="56">
        <v>99753.519522000017</v>
      </c>
      <c r="C4099" t="s">
        <v>82</v>
      </c>
    </row>
    <row r="4100" spans="1:3" x14ac:dyDescent="0.25">
      <c r="A4100">
        <v>41750856</v>
      </c>
      <c r="B4100" s="56">
        <v>66380.779500000004</v>
      </c>
      <c r="C4100" t="s">
        <v>82</v>
      </c>
    </row>
    <row r="4101" spans="1:3" x14ac:dyDescent="0.25">
      <c r="A4101">
        <v>41763310</v>
      </c>
      <c r="B4101" s="56">
        <v>281304.825984</v>
      </c>
      <c r="C4101" t="s">
        <v>84</v>
      </c>
    </row>
    <row r="4102" spans="1:3" x14ac:dyDescent="0.25">
      <c r="A4102">
        <v>41763310</v>
      </c>
      <c r="B4102" s="56">
        <v>281304.825984</v>
      </c>
      <c r="C4102" t="s">
        <v>84</v>
      </c>
    </row>
    <row r="4103" spans="1:3" x14ac:dyDescent="0.25">
      <c r="A4103">
        <v>41769751</v>
      </c>
      <c r="B4103" s="56">
        <v>14859.107776000001</v>
      </c>
      <c r="C4103" t="s">
        <v>87</v>
      </c>
    </row>
    <row r="4104" spans="1:3" x14ac:dyDescent="0.25">
      <c r="A4104">
        <v>41960776</v>
      </c>
      <c r="B4104" s="56">
        <v>15214.455319999999</v>
      </c>
      <c r="C4104" t="s">
        <v>82</v>
      </c>
    </row>
    <row r="4105" spans="1:3" x14ac:dyDescent="0.25">
      <c r="A4105">
        <v>41960776</v>
      </c>
      <c r="B4105" s="56">
        <v>15214.455319999999</v>
      </c>
      <c r="C4105" t="s">
        <v>82</v>
      </c>
    </row>
    <row r="4106" spans="1:3" x14ac:dyDescent="0.25">
      <c r="A4106">
        <v>41960981</v>
      </c>
      <c r="B4106" s="56">
        <v>34207.557264000003</v>
      </c>
      <c r="C4106" t="s">
        <v>82</v>
      </c>
    </row>
    <row r="4107" spans="1:3" x14ac:dyDescent="0.25">
      <c r="A4107">
        <v>42009167</v>
      </c>
      <c r="B4107" s="56">
        <v>12757.007968</v>
      </c>
      <c r="C4107" t="s">
        <v>82</v>
      </c>
    </row>
    <row r="4108" spans="1:3" x14ac:dyDescent="0.25">
      <c r="A4108">
        <v>42672500</v>
      </c>
      <c r="B4108" s="56">
        <v>74112.308351999993</v>
      </c>
      <c r="C4108" t="s">
        <v>82</v>
      </c>
    </row>
    <row r="4109" spans="1:3" x14ac:dyDescent="0.25">
      <c r="A4109">
        <v>42694605</v>
      </c>
      <c r="B4109" s="56">
        <v>7141.9068079999997</v>
      </c>
      <c r="C4109" t="s">
        <v>87</v>
      </c>
    </row>
    <row r="4110" spans="1:3" x14ac:dyDescent="0.25">
      <c r="A4110">
        <v>42755897</v>
      </c>
      <c r="B4110" s="56">
        <v>43983.715398000008</v>
      </c>
      <c r="C4110" t="s">
        <v>82</v>
      </c>
    </row>
    <row r="4111" spans="1:3" x14ac:dyDescent="0.25">
      <c r="A4111">
        <v>41750846</v>
      </c>
      <c r="B4111" s="56">
        <v>6098.8765139999996</v>
      </c>
      <c r="C4111" t="s">
        <v>87</v>
      </c>
    </row>
    <row r="4112" spans="1:3" x14ac:dyDescent="0.25">
      <c r="A4112">
        <v>40011363</v>
      </c>
      <c r="B4112" s="56">
        <v>13362.159680999999</v>
      </c>
      <c r="C4112" t="s">
        <v>87</v>
      </c>
    </row>
    <row r="4113" spans="1:3" x14ac:dyDescent="0.25">
      <c r="A4113">
        <v>40033092</v>
      </c>
      <c r="B4113" s="56">
        <v>29003.949116999989</v>
      </c>
      <c r="C4113" t="s">
        <v>87</v>
      </c>
    </row>
    <row r="4114" spans="1:3" x14ac:dyDescent="0.25">
      <c r="A4114">
        <v>40033098</v>
      </c>
      <c r="B4114" s="56">
        <v>12373.641422999999</v>
      </c>
      <c r="C4114" t="s">
        <v>87</v>
      </c>
    </row>
    <row r="4115" spans="1:3" x14ac:dyDescent="0.25">
      <c r="A4115">
        <v>40033100</v>
      </c>
      <c r="B4115" s="56">
        <v>151083.09458199999</v>
      </c>
      <c r="C4115" t="s">
        <v>82</v>
      </c>
    </row>
    <row r="4116" spans="1:3" x14ac:dyDescent="0.25">
      <c r="A4116">
        <v>40014763</v>
      </c>
      <c r="B4116" s="56">
        <v>7826.1983060000002</v>
      </c>
      <c r="C4116" t="s">
        <v>87</v>
      </c>
    </row>
    <row r="4117" spans="1:3" x14ac:dyDescent="0.25">
      <c r="A4117">
        <v>40022113</v>
      </c>
      <c r="B4117" s="56">
        <v>6771.0152279999984</v>
      </c>
      <c r="C4117" t="s">
        <v>82</v>
      </c>
    </row>
    <row r="4118" spans="1:3" x14ac:dyDescent="0.25">
      <c r="A4118">
        <v>40023155</v>
      </c>
      <c r="B4118" s="56">
        <v>14973.386967</v>
      </c>
      <c r="C4118" t="s">
        <v>87</v>
      </c>
    </row>
    <row r="4119" spans="1:3" x14ac:dyDescent="0.25">
      <c r="A4119">
        <v>42994190</v>
      </c>
      <c r="B4119" s="56">
        <v>15710.90734</v>
      </c>
      <c r="C4119" t="s">
        <v>87</v>
      </c>
    </row>
    <row r="4120" spans="1:3" x14ac:dyDescent="0.25">
      <c r="A4120">
        <v>40014603</v>
      </c>
      <c r="B4120" s="56">
        <v>11748.625034000001</v>
      </c>
      <c r="C4120" t="s">
        <v>87</v>
      </c>
    </row>
    <row r="4121" spans="1:3" x14ac:dyDescent="0.25">
      <c r="A4121">
        <v>40014305</v>
      </c>
      <c r="B4121" s="56">
        <v>6133.6497679999984</v>
      </c>
      <c r="C4121" t="s">
        <v>87</v>
      </c>
    </row>
    <row r="4122" spans="1:3" x14ac:dyDescent="0.25">
      <c r="A4122">
        <v>40033116</v>
      </c>
      <c r="B4122" s="56">
        <v>2604.311076</v>
      </c>
      <c r="C4122" t="s">
        <v>82</v>
      </c>
    </row>
    <row r="4123" spans="1:3" x14ac:dyDescent="0.25">
      <c r="A4123">
        <v>40033116</v>
      </c>
      <c r="B4123" s="56">
        <v>2604.311076</v>
      </c>
      <c r="C4123" t="s">
        <v>82</v>
      </c>
    </row>
    <row r="4124" spans="1:3" x14ac:dyDescent="0.25">
      <c r="A4124">
        <v>40022893</v>
      </c>
      <c r="B4124" s="56">
        <v>7553.0561639999996</v>
      </c>
      <c r="C4124" t="s">
        <v>87</v>
      </c>
    </row>
    <row r="4125" spans="1:3" x14ac:dyDescent="0.25">
      <c r="A4125">
        <v>40021769</v>
      </c>
      <c r="B4125" s="56">
        <v>22591.142604000001</v>
      </c>
      <c r="C4125" t="s">
        <v>82</v>
      </c>
    </row>
    <row r="4126" spans="1:3" x14ac:dyDescent="0.25">
      <c r="A4126">
        <v>40027367</v>
      </c>
      <c r="B4126" s="56">
        <v>9501.4386439999998</v>
      </c>
      <c r="C4126" t="s">
        <v>87</v>
      </c>
    </row>
    <row r="4127" spans="1:3" x14ac:dyDescent="0.25">
      <c r="A4127">
        <v>40018753</v>
      </c>
      <c r="B4127" s="56">
        <v>12343.978349999999</v>
      </c>
      <c r="C4127" t="s">
        <v>87</v>
      </c>
    </row>
    <row r="4128" spans="1:3" x14ac:dyDescent="0.25">
      <c r="A4128">
        <v>42414878</v>
      </c>
      <c r="B4128" s="56">
        <v>187178.46511200001</v>
      </c>
      <c r="C4128" t="s">
        <v>82</v>
      </c>
    </row>
    <row r="4129" spans="1:3" x14ac:dyDescent="0.25">
      <c r="A4129">
        <v>40012085</v>
      </c>
      <c r="B4129" s="56">
        <v>743161.79999999993</v>
      </c>
      <c r="C4129" t="s">
        <v>84</v>
      </c>
    </row>
    <row r="4130" spans="1:3" x14ac:dyDescent="0.25">
      <c r="A4130">
        <v>40008682</v>
      </c>
      <c r="B4130" s="56">
        <v>656207.54099999997</v>
      </c>
      <c r="C4130" t="s">
        <v>84</v>
      </c>
    </row>
    <row r="4131" spans="1:3" x14ac:dyDescent="0.25">
      <c r="A4131">
        <v>40008686</v>
      </c>
      <c r="B4131" s="56">
        <v>366327.22499999998</v>
      </c>
      <c r="C4131" t="s">
        <v>84</v>
      </c>
    </row>
    <row r="4132" spans="1:3" x14ac:dyDescent="0.25">
      <c r="A4132">
        <v>41227324</v>
      </c>
      <c r="B4132" s="56">
        <v>480.000045</v>
      </c>
      <c r="C4132" t="s">
        <v>83</v>
      </c>
    </row>
    <row r="4133" spans="1:3" x14ac:dyDescent="0.25">
      <c r="A4133">
        <v>41227326</v>
      </c>
      <c r="B4133" s="56">
        <v>480.000045</v>
      </c>
      <c r="C4133" t="s">
        <v>83</v>
      </c>
    </row>
    <row r="4134" spans="1:3" x14ac:dyDescent="0.25">
      <c r="A4134">
        <v>41229513</v>
      </c>
      <c r="B4134" s="56">
        <v>480.000045</v>
      </c>
      <c r="C4134" t="s">
        <v>87</v>
      </c>
    </row>
    <row r="4135" spans="1:3" x14ac:dyDescent="0.25">
      <c r="A4135">
        <v>41229520</v>
      </c>
      <c r="B4135" s="56">
        <v>480.000045</v>
      </c>
      <c r="C4135" t="s">
        <v>83</v>
      </c>
    </row>
    <row r="4136" spans="1:3" x14ac:dyDescent="0.25">
      <c r="A4136">
        <v>41230021</v>
      </c>
      <c r="B4136" s="56">
        <v>480.000045</v>
      </c>
      <c r="C4136" t="s">
        <v>83</v>
      </c>
    </row>
    <row r="4137" spans="1:3" x14ac:dyDescent="0.25">
      <c r="A4137">
        <v>41230764</v>
      </c>
      <c r="B4137" s="56">
        <v>480.000045</v>
      </c>
      <c r="C4137" t="s">
        <v>83</v>
      </c>
    </row>
    <row r="4138" spans="1:3" x14ac:dyDescent="0.25">
      <c r="A4138">
        <v>41230768</v>
      </c>
      <c r="B4138" s="56">
        <v>480.000045</v>
      </c>
      <c r="C4138" t="s">
        <v>83</v>
      </c>
    </row>
    <row r="4139" spans="1:3" x14ac:dyDescent="0.25">
      <c r="A4139">
        <v>41232681</v>
      </c>
      <c r="B4139" s="56">
        <v>480.000045</v>
      </c>
      <c r="C4139" t="s">
        <v>83</v>
      </c>
    </row>
    <row r="4140" spans="1:3" x14ac:dyDescent="0.25">
      <c r="A4140">
        <v>43069819</v>
      </c>
      <c r="B4140" s="56">
        <v>518311.05876200012</v>
      </c>
      <c r="C4140" t="s">
        <v>84</v>
      </c>
    </row>
    <row r="4141" spans="1:3" x14ac:dyDescent="0.25">
      <c r="A4141">
        <v>43069819</v>
      </c>
      <c r="B4141" s="56">
        <v>518311.05876200012</v>
      </c>
      <c r="C4141" t="s">
        <v>84</v>
      </c>
    </row>
    <row r="4142" spans="1:3" x14ac:dyDescent="0.25">
      <c r="A4142">
        <v>40029221</v>
      </c>
      <c r="B4142" s="56">
        <v>7408.4036999999989</v>
      </c>
      <c r="C4142" t="s">
        <v>87</v>
      </c>
    </row>
    <row r="4143" spans="1:3" x14ac:dyDescent="0.25">
      <c r="A4143">
        <v>40030723</v>
      </c>
      <c r="B4143" s="56">
        <v>9490.6756160000004</v>
      </c>
      <c r="C4143" t="s">
        <v>87</v>
      </c>
    </row>
    <row r="4144" spans="1:3" x14ac:dyDescent="0.25">
      <c r="A4144">
        <v>40024023</v>
      </c>
      <c r="B4144" s="56">
        <v>8716.5995399999993</v>
      </c>
      <c r="C4144" t="s">
        <v>87</v>
      </c>
    </row>
    <row r="4145" spans="1:3" x14ac:dyDescent="0.25">
      <c r="A4145">
        <v>40024023</v>
      </c>
      <c r="B4145" s="56">
        <v>8716.5995399999993</v>
      </c>
      <c r="C4145" t="s">
        <v>87</v>
      </c>
    </row>
    <row r="4146" spans="1:3" x14ac:dyDescent="0.25">
      <c r="A4146">
        <v>40014053</v>
      </c>
      <c r="B4146" s="56">
        <v>7154.2559879999999</v>
      </c>
      <c r="C4146" t="s">
        <v>87</v>
      </c>
    </row>
    <row r="4147" spans="1:3" x14ac:dyDescent="0.25">
      <c r="A4147">
        <v>40034212</v>
      </c>
      <c r="B4147" s="56">
        <v>471499.43285600003</v>
      </c>
      <c r="C4147" t="s">
        <v>84</v>
      </c>
    </row>
    <row r="4148" spans="1:3" x14ac:dyDescent="0.25">
      <c r="A4148">
        <v>41753503</v>
      </c>
      <c r="B4148" s="56">
        <v>31516.526639999989</v>
      </c>
      <c r="C4148" t="s">
        <v>85</v>
      </c>
    </row>
    <row r="4149" spans="1:3" x14ac:dyDescent="0.25">
      <c r="A4149">
        <v>41234158</v>
      </c>
      <c r="B4149" s="56">
        <v>480.000045</v>
      </c>
      <c r="C4149" t="s">
        <v>83</v>
      </c>
    </row>
    <row r="4150" spans="1:3" x14ac:dyDescent="0.25">
      <c r="A4150">
        <v>41234186</v>
      </c>
      <c r="B4150" s="56">
        <v>480.000045</v>
      </c>
      <c r="C4150" t="s">
        <v>83</v>
      </c>
    </row>
    <row r="4151" spans="1:3" x14ac:dyDescent="0.25">
      <c r="A4151">
        <v>41234193</v>
      </c>
      <c r="B4151" s="56">
        <v>480.000045</v>
      </c>
      <c r="C4151" t="s">
        <v>83</v>
      </c>
    </row>
    <row r="4152" spans="1:3" x14ac:dyDescent="0.25">
      <c r="A4152">
        <v>40034225</v>
      </c>
      <c r="B4152" s="56">
        <v>941337.6719999999</v>
      </c>
      <c r="C4152" t="s">
        <v>84</v>
      </c>
    </row>
    <row r="4153" spans="1:3" x14ac:dyDescent="0.25">
      <c r="A4153">
        <v>40031401</v>
      </c>
      <c r="B4153" s="56">
        <v>5704.188795</v>
      </c>
      <c r="C4153" t="s">
        <v>87</v>
      </c>
    </row>
    <row r="4154" spans="1:3" x14ac:dyDescent="0.25">
      <c r="A4154">
        <v>40034207</v>
      </c>
      <c r="B4154" s="56">
        <v>15690.623552999999</v>
      </c>
      <c r="C4154" t="s">
        <v>87</v>
      </c>
    </row>
    <row r="4155" spans="1:3" x14ac:dyDescent="0.25">
      <c r="A4155">
        <v>40034219</v>
      </c>
      <c r="B4155" s="56">
        <v>13070.178099000001</v>
      </c>
      <c r="C4155" t="s">
        <v>87</v>
      </c>
    </row>
    <row r="4156" spans="1:3" x14ac:dyDescent="0.25">
      <c r="A4156">
        <v>40034247</v>
      </c>
      <c r="B4156" s="56">
        <v>28009.935359999999</v>
      </c>
      <c r="C4156" t="s">
        <v>82</v>
      </c>
    </row>
    <row r="4157" spans="1:3" x14ac:dyDescent="0.25">
      <c r="A4157">
        <v>40034231</v>
      </c>
      <c r="B4157" s="56">
        <v>470462.58963200002</v>
      </c>
      <c r="C4157" t="s">
        <v>84</v>
      </c>
    </row>
    <row r="4158" spans="1:3" x14ac:dyDescent="0.25">
      <c r="A4158">
        <v>40034233</v>
      </c>
      <c r="B4158" s="56">
        <v>48136.99856</v>
      </c>
      <c r="C4158" t="s">
        <v>82</v>
      </c>
    </row>
    <row r="4159" spans="1:3" x14ac:dyDescent="0.25">
      <c r="A4159">
        <v>40022167</v>
      </c>
      <c r="B4159" s="56">
        <v>7868.4264719999983</v>
      </c>
      <c r="C4159" t="s">
        <v>87</v>
      </c>
    </row>
    <row r="4160" spans="1:3" x14ac:dyDescent="0.25">
      <c r="A4160">
        <v>41949613</v>
      </c>
      <c r="B4160" s="56">
        <v>73011.894623999993</v>
      </c>
      <c r="C4160" t="s">
        <v>82</v>
      </c>
    </row>
    <row r="4161" spans="1:3" x14ac:dyDescent="0.25">
      <c r="A4161">
        <v>41750820</v>
      </c>
      <c r="B4161" s="56">
        <v>69287.068511999998</v>
      </c>
      <c r="C4161" t="s">
        <v>82</v>
      </c>
    </row>
    <row r="4162" spans="1:3" x14ac:dyDescent="0.25">
      <c r="A4162">
        <v>41750796</v>
      </c>
      <c r="B4162" s="56">
        <v>230435.37</v>
      </c>
      <c r="C4162" t="s">
        <v>82</v>
      </c>
    </row>
    <row r="4163" spans="1:3" x14ac:dyDescent="0.25">
      <c r="A4163">
        <v>41750828</v>
      </c>
      <c r="B4163" s="56">
        <v>1331122.3259999999</v>
      </c>
      <c r="C4163" t="s">
        <v>86</v>
      </c>
    </row>
    <row r="4164" spans="1:3" x14ac:dyDescent="0.25">
      <c r="A4164">
        <v>41750830</v>
      </c>
      <c r="B4164" s="56">
        <v>576888.6540000001</v>
      </c>
      <c r="C4164" t="s">
        <v>84</v>
      </c>
    </row>
    <row r="4165" spans="1:3" x14ac:dyDescent="0.25">
      <c r="A4165">
        <v>41750822</v>
      </c>
      <c r="B4165" s="56">
        <v>432974.10464400001</v>
      </c>
      <c r="C4165" t="s">
        <v>84</v>
      </c>
    </row>
    <row r="4166" spans="1:3" x14ac:dyDescent="0.25">
      <c r="A4166">
        <v>41750832</v>
      </c>
      <c r="B4166" s="56">
        <v>299183.70600000001</v>
      </c>
      <c r="C4166" t="s">
        <v>84</v>
      </c>
    </row>
    <row r="4167" spans="1:3" x14ac:dyDescent="0.25">
      <c r="A4167">
        <v>40010395</v>
      </c>
      <c r="B4167" s="56">
        <v>65212.437660000003</v>
      </c>
      <c r="C4167" t="s">
        <v>82</v>
      </c>
    </row>
    <row r="4168" spans="1:3" x14ac:dyDescent="0.25">
      <c r="A4168">
        <v>40012489</v>
      </c>
      <c r="B4168" s="56">
        <v>38800.066936000003</v>
      </c>
      <c r="C4168" t="s">
        <v>84</v>
      </c>
    </row>
    <row r="4169" spans="1:3" x14ac:dyDescent="0.25">
      <c r="A4169">
        <v>42403174</v>
      </c>
      <c r="B4169" s="56">
        <v>12323.075025</v>
      </c>
      <c r="C4169" t="s">
        <v>82</v>
      </c>
    </row>
    <row r="4170" spans="1:3" x14ac:dyDescent="0.25">
      <c r="A4170">
        <v>42497824</v>
      </c>
      <c r="B4170" s="56">
        <v>12615.859176</v>
      </c>
      <c r="C4170" t="s">
        <v>87</v>
      </c>
    </row>
    <row r="4171" spans="1:3" x14ac:dyDescent="0.25">
      <c r="A4171">
        <v>40011343</v>
      </c>
      <c r="B4171" s="56">
        <v>2471.5677599999999</v>
      </c>
      <c r="C4171" t="s">
        <v>87</v>
      </c>
    </row>
    <row r="4172" spans="1:3" x14ac:dyDescent="0.25">
      <c r="A4172">
        <v>40011349</v>
      </c>
      <c r="B4172" s="56">
        <v>3189.4541999999992</v>
      </c>
      <c r="C4172" t="s">
        <v>87</v>
      </c>
    </row>
    <row r="4173" spans="1:3" x14ac:dyDescent="0.25">
      <c r="A4173">
        <v>40022867</v>
      </c>
      <c r="B4173" s="56">
        <v>11356.945704</v>
      </c>
      <c r="C4173" t="s">
        <v>87</v>
      </c>
    </row>
    <row r="4174" spans="1:3" x14ac:dyDescent="0.25">
      <c r="A4174">
        <v>40034630</v>
      </c>
      <c r="B4174" s="56">
        <v>876909.38999399985</v>
      </c>
      <c r="C4174" t="s">
        <v>84</v>
      </c>
    </row>
    <row r="4175" spans="1:3" x14ac:dyDescent="0.25">
      <c r="A4175">
        <v>44000020</v>
      </c>
      <c r="B4175" s="56">
        <v>16195.293114</v>
      </c>
      <c r="C4175" t="s">
        <v>87</v>
      </c>
    </row>
    <row r="4176" spans="1:3" x14ac:dyDescent="0.25">
      <c r="A4176">
        <v>40015571</v>
      </c>
      <c r="B4176" s="56">
        <v>5191.6551840000002</v>
      </c>
      <c r="C4176" t="s">
        <v>87</v>
      </c>
    </row>
    <row r="4177" spans="1:3" x14ac:dyDescent="0.25">
      <c r="A4177">
        <v>40034640</v>
      </c>
      <c r="B4177" s="56">
        <v>28230.525512</v>
      </c>
      <c r="C4177" t="s">
        <v>85</v>
      </c>
    </row>
    <row r="4178" spans="1:3" x14ac:dyDescent="0.25">
      <c r="A4178">
        <v>40018763</v>
      </c>
      <c r="B4178" s="56">
        <v>27824.054247</v>
      </c>
      <c r="C4178" t="s">
        <v>85</v>
      </c>
    </row>
    <row r="4179" spans="1:3" x14ac:dyDescent="0.25">
      <c r="A4179">
        <v>40031619</v>
      </c>
      <c r="B4179" s="56">
        <v>19096.656480000001</v>
      </c>
      <c r="C4179" t="s">
        <v>87</v>
      </c>
    </row>
    <row r="4180" spans="1:3" x14ac:dyDescent="0.25">
      <c r="A4180">
        <v>40018741</v>
      </c>
      <c r="B4180" s="56">
        <v>12033.663246</v>
      </c>
      <c r="C4180" t="s">
        <v>87</v>
      </c>
    </row>
    <row r="4181" spans="1:3" x14ac:dyDescent="0.25">
      <c r="A4181">
        <v>42440500</v>
      </c>
      <c r="B4181" s="56">
        <v>246684.162962</v>
      </c>
      <c r="C4181" t="s">
        <v>84</v>
      </c>
    </row>
    <row r="4182" spans="1:3" x14ac:dyDescent="0.25">
      <c r="A4182">
        <v>42877956</v>
      </c>
      <c r="B4182" s="56">
        <v>62004.638266000002</v>
      </c>
      <c r="C4182" t="s">
        <v>82</v>
      </c>
    </row>
    <row r="4183" spans="1:3" x14ac:dyDescent="0.25">
      <c r="A4183">
        <v>40016673</v>
      </c>
      <c r="B4183" s="56">
        <v>28786.725072000001</v>
      </c>
      <c r="C4183" t="s">
        <v>87</v>
      </c>
    </row>
    <row r="4184" spans="1:3" x14ac:dyDescent="0.25">
      <c r="A4184">
        <v>40034698</v>
      </c>
      <c r="B4184" s="56">
        <v>77282.746892999989</v>
      </c>
      <c r="C4184" t="s">
        <v>82</v>
      </c>
    </row>
    <row r="4185" spans="1:3" x14ac:dyDescent="0.25">
      <c r="A4185">
        <v>40034698</v>
      </c>
      <c r="B4185" s="56">
        <v>77282.746892999989</v>
      </c>
      <c r="C4185" t="s">
        <v>82</v>
      </c>
    </row>
    <row r="4186" spans="1:3" x14ac:dyDescent="0.25">
      <c r="A4186">
        <v>40017439</v>
      </c>
      <c r="B4186" s="56">
        <v>11173.954175999999</v>
      </c>
      <c r="C4186" t="s">
        <v>87</v>
      </c>
    </row>
    <row r="4187" spans="1:3" x14ac:dyDescent="0.25">
      <c r="A4187">
        <v>40028591</v>
      </c>
      <c r="B4187" s="56">
        <v>6213.8015999999998</v>
      </c>
      <c r="C4187" t="s">
        <v>87</v>
      </c>
    </row>
    <row r="4188" spans="1:3" x14ac:dyDescent="0.25">
      <c r="A4188">
        <v>40017375</v>
      </c>
      <c r="B4188" s="56">
        <v>12079.508958</v>
      </c>
      <c r="C4188" t="s">
        <v>87</v>
      </c>
    </row>
    <row r="4189" spans="1:3" x14ac:dyDescent="0.25">
      <c r="A4189">
        <v>40016881</v>
      </c>
      <c r="B4189" s="56">
        <v>14663.10744</v>
      </c>
      <c r="C4189" t="s">
        <v>87</v>
      </c>
    </row>
    <row r="4190" spans="1:3" x14ac:dyDescent="0.25">
      <c r="A4190">
        <v>40008356</v>
      </c>
      <c r="B4190" s="56">
        <v>19802.849319000001</v>
      </c>
      <c r="C4190" t="s">
        <v>87</v>
      </c>
    </row>
    <row r="4191" spans="1:3" x14ac:dyDescent="0.25">
      <c r="A4191">
        <v>40013639</v>
      </c>
      <c r="B4191" s="56">
        <v>10091.08065</v>
      </c>
      <c r="C4191" t="s">
        <v>87</v>
      </c>
    </row>
    <row r="4192" spans="1:3" x14ac:dyDescent="0.25">
      <c r="A4192">
        <v>40013635</v>
      </c>
      <c r="B4192" s="56">
        <v>9706.363124999998</v>
      </c>
      <c r="C4192" t="s">
        <v>87</v>
      </c>
    </row>
    <row r="4193" spans="1:3" x14ac:dyDescent="0.25">
      <c r="A4193">
        <v>40013635</v>
      </c>
      <c r="B4193" s="56">
        <v>9706.363124999998</v>
      </c>
      <c r="C4193" t="s">
        <v>87</v>
      </c>
    </row>
    <row r="4194" spans="1:3" x14ac:dyDescent="0.25">
      <c r="A4194">
        <v>40020175</v>
      </c>
      <c r="B4194" s="56">
        <v>8311.7186039999997</v>
      </c>
      <c r="C4194" t="s">
        <v>87</v>
      </c>
    </row>
    <row r="4195" spans="1:3" x14ac:dyDescent="0.25">
      <c r="A4195">
        <v>40013623</v>
      </c>
      <c r="B4195" s="56">
        <v>15745.250249999999</v>
      </c>
      <c r="C4195" t="s">
        <v>87</v>
      </c>
    </row>
    <row r="4196" spans="1:3" x14ac:dyDescent="0.25">
      <c r="A4196">
        <v>40022643</v>
      </c>
      <c r="B4196" s="56">
        <v>6817.6694519999983</v>
      </c>
      <c r="C4196" t="s">
        <v>87</v>
      </c>
    </row>
    <row r="4197" spans="1:3" x14ac:dyDescent="0.25">
      <c r="A4197">
        <v>40013631</v>
      </c>
      <c r="B4197" s="56">
        <v>13570.15245</v>
      </c>
      <c r="C4197" t="s">
        <v>87</v>
      </c>
    </row>
    <row r="4198" spans="1:3" x14ac:dyDescent="0.25">
      <c r="A4198">
        <v>40031329</v>
      </c>
      <c r="B4198" s="56">
        <v>8726.5212209999991</v>
      </c>
      <c r="C4198" t="s">
        <v>87</v>
      </c>
    </row>
    <row r="4199" spans="1:3" x14ac:dyDescent="0.25">
      <c r="A4199">
        <v>40024421</v>
      </c>
      <c r="B4199" s="56">
        <v>9986.8908149999988</v>
      </c>
      <c r="C4199" t="s">
        <v>87</v>
      </c>
    </row>
    <row r="4200" spans="1:3" x14ac:dyDescent="0.25">
      <c r="A4200">
        <v>40034768</v>
      </c>
      <c r="B4200" s="56">
        <v>9572.1185999999998</v>
      </c>
      <c r="C4200" t="s">
        <v>87</v>
      </c>
    </row>
    <row r="4201" spans="1:3" x14ac:dyDescent="0.25">
      <c r="A4201">
        <v>40029629</v>
      </c>
      <c r="B4201" s="56">
        <v>16936.364474999998</v>
      </c>
      <c r="C4201" t="s">
        <v>82</v>
      </c>
    </row>
    <row r="4202" spans="1:3" x14ac:dyDescent="0.25">
      <c r="A4202">
        <v>40029629</v>
      </c>
      <c r="B4202" s="56">
        <v>16936.364474999998</v>
      </c>
      <c r="C4202" t="s">
        <v>82</v>
      </c>
    </row>
    <row r="4203" spans="1:3" x14ac:dyDescent="0.25">
      <c r="A4203">
        <v>40017385</v>
      </c>
      <c r="B4203" s="56">
        <v>21055.030722</v>
      </c>
      <c r="C4203" t="s">
        <v>87</v>
      </c>
    </row>
    <row r="4204" spans="1:3" x14ac:dyDescent="0.25">
      <c r="A4204">
        <v>40008390</v>
      </c>
      <c r="B4204" s="56">
        <v>20267.169714</v>
      </c>
      <c r="C4204" t="s">
        <v>82</v>
      </c>
    </row>
    <row r="4205" spans="1:3" x14ac:dyDescent="0.25">
      <c r="A4205">
        <v>40022347</v>
      </c>
      <c r="B4205" s="56">
        <v>6705.0237960000004</v>
      </c>
      <c r="C4205" t="s">
        <v>87</v>
      </c>
    </row>
    <row r="4206" spans="1:3" x14ac:dyDescent="0.25">
      <c r="A4206">
        <v>40013625</v>
      </c>
      <c r="B4206" s="56">
        <v>13723.569825</v>
      </c>
      <c r="C4206" t="s">
        <v>87</v>
      </c>
    </row>
    <row r="4207" spans="1:3" x14ac:dyDescent="0.25">
      <c r="A4207">
        <v>40029277</v>
      </c>
      <c r="B4207" s="56">
        <v>14793.551625</v>
      </c>
      <c r="C4207" t="s">
        <v>87</v>
      </c>
    </row>
    <row r="4208" spans="1:3" x14ac:dyDescent="0.25">
      <c r="A4208">
        <v>40029837</v>
      </c>
      <c r="B4208" s="56">
        <v>6618.4391830000004</v>
      </c>
      <c r="C4208" t="s">
        <v>87</v>
      </c>
    </row>
    <row r="4209" spans="1:3" x14ac:dyDescent="0.25">
      <c r="A4209">
        <v>40011353</v>
      </c>
      <c r="B4209" s="56">
        <v>4889.3409479999991</v>
      </c>
      <c r="C4209" t="s">
        <v>87</v>
      </c>
    </row>
    <row r="4210" spans="1:3" x14ac:dyDescent="0.25">
      <c r="A4210">
        <v>40011149</v>
      </c>
      <c r="B4210" s="56">
        <v>14021.899722</v>
      </c>
      <c r="C4210" t="s">
        <v>87</v>
      </c>
    </row>
    <row r="4211" spans="1:3" x14ac:dyDescent="0.25">
      <c r="A4211">
        <v>40011149</v>
      </c>
      <c r="B4211" s="56">
        <v>14021.899722</v>
      </c>
      <c r="C4211" t="s">
        <v>87</v>
      </c>
    </row>
    <row r="4212" spans="1:3" x14ac:dyDescent="0.25">
      <c r="A4212">
        <v>40020483</v>
      </c>
      <c r="B4212" s="56">
        <v>57853.709396999977</v>
      </c>
      <c r="C4212" t="s">
        <v>85</v>
      </c>
    </row>
    <row r="4213" spans="1:3" x14ac:dyDescent="0.25">
      <c r="A4213">
        <v>40034748</v>
      </c>
      <c r="B4213" s="56">
        <v>26083.839059999998</v>
      </c>
      <c r="C4213" t="s">
        <v>85</v>
      </c>
    </row>
    <row r="4214" spans="1:3" x14ac:dyDescent="0.25">
      <c r="A4214">
        <v>40016405</v>
      </c>
      <c r="B4214" s="56">
        <v>4878.3407040000002</v>
      </c>
      <c r="C4214" t="s">
        <v>87</v>
      </c>
    </row>
    <row r="4215" spans="1:3" x14ac:dyDescent="0.25">
      <c r="A4215">
        <v>40034771</v>
      </c>
      <c r="B4215" s="56">
        <v>17236.937420999999</v>
      </c>
      <c r="C4215" t="s">
        <v>87</v>
      </c>
    </row>
    <row r="4216" spans="1:3" x14ac:dyDescent="0.25">
      <c r="A4216">
        <v>40015109</v>
      </c>
      <c r="B4216" s="56">
        <v>5819.3028240000003</v>
      </c>
      <c r="C4216" t="s">
        <v>87</v>
      </c>
    </row>
    <row r="4217" spans="1:3" x14ac:dyDescent="0.25">
      <c r="A4217">
        <v>40022773</v>
      </c>
      <c r="B4217" s="56">
        <v>24403.00389</v>
      </c>
      <c r="C4217" t="s">
        <v>85</v>
      </c>
    </row>
    <row r="4218" spans="1:3" x14ac:dyDescent="0.25">
      <c r="A4218">
        <v>40027609</v>
      </c>
      <c r="B4218" s="56">
        <v>7174.3786619999992</v>
      </c>
      <c r="C4218" t="s">
        <v>87</v>
      </c>
    </row>
    <row r="4219" spans="1:3" x14ac:dyDescent="0.25">
      <c r="A4219">
        <v>40027609</v>
      </c>
      <c r="B4219" s="56">
        <v>7174.3786619999992</v>
      </c>
      <c r="C4219" t="s">
        <v>87</v>
      </c>
    </row>
    <row r="4220" spans="1:3" x14ac:dyDescent="0.25">
      <c r="A4220">
        <v>40027737</v>
      </c>
      <c r="B4220" s="56">
        <v>2935.9139359999999</v>
      </c>
      <c r="C4220" t="s">
        <v>87</v>
      </c>
    </row>
    <row r="4221" spans="1:3" x14ac:dyDescent="0.25">
      <c r="A4221">
        <v>40034775</v>
      </c>
      <c r="B4221" s="56">
        <v>27095.784507</v>
      </c>
      <c r="C4221" t="s">
        <v>87</v>
      </c>
    </row>
    <row r="4222" spans="1:3" x14ac:dyDescent="0.25">
      <c r="A4222">
        <v>40034775</v>
      </c>
      <c r="B4222" s="56">
        <v>27095.784507</v>
      </c>
      <c r="C4222" t="s">
        <v>87</v>
      </c>
    </row>
    <row r="4223" spans="1:3" x14ac:dyDescent="0.25">
      <c r="A4223">
        <v>40015693</v>
      </c>
      <c r="B4223" s="56">
        <v>8435.1578399999999</v>
      </c>
      <c r="C4223" t="s">
        <v>87</v>
      </c>
    </row>
    <row r="4224" spans="1:3" x14ac:dyDescent="0.25">
      <c r="A4224">
        <v>40021641</v>
      </c>
      <c r="B4224" s="56">
        <v>22887.696744000001</v>
      </c>
      <c r="C4224" t="s">
        <v>87</v>
      </c>
    </row>
    <row r="4225" spans="1:3" x14ac:dyDescent="0.25">
      <c r="A4225">
        <v>40022203</v>
      </c>
      <c r="B4225" s="56">
        <v>6846.9517919999998</v>
      </c>
      <c r="C4225" t="s">
        <v>87</v>
      </c>
    </row>
    <row r="4226" spans="1:3" x14ac:dyDescent="0.25">
      <c r="A4226">
        <v>40027889</v>
      </c>
      <c r="B4226" s="56">
        <v>9273.6583279999995</v>
      </c>
      <c r="C4226" t="s">
        <v>87</v>
      </c>
    </row>
    <row r="4227" spans="1:3" x14ac:dyDescent="0.25">
      <c r="A4227">
        <v>40025101</v>
      </c>
      <c r="B4227" s="56">
        <v>11373.89904</v>
      </c>
      <c r="C4227" t="s">
        <v>87</v>
      </c>
    </row>
    <row r="4228" spans="1:3" x14ac:dyDescent="0.25">
      <c r="A4228">
        <v>40021515</v>
      </c>
      <c r="B4228" s="56">
        <v>21081.369573</v>
      </c>
      <c r="C4228" t="s">
        <v>87</v>
      </c>
    </row>
    <row r="4229" spans="1:3" x14ac:dyDescent="0.25">
      <c r="A4229">
        <v>40022465</v>
      </c>
      <c r="B4229" s="56">
        <v>5071.6025280000003</v>
      </c>
      <c r="C4229" t="s">
        <v>87</v>
      </c>
    </row>
    <row r="4230" spans="1:3" x14ac:dyDescent="0.25">
      <c r="A4230">
        <v>40009995</v>
      </c>
      <c r="B4230" s="56">
        <v>3612807.2969999998</v>
      </c>
      <c r="C4230" t="s">
        <v>86</v>
      </c>
    </row>
    <row r="4231" spans="1:3" x14ac:dyDescent="0.25">
      <c r="A4231">
        <v>40010107</v>
      </c>
      <c r="B4231" s="56">
        <v>272637.62747100001</v>
      </c>
      <c r="C4231" t="s">
        <v>84</v>
      </c>
    </row>
    <row r="4232" spans="1:3" x14ac:dyDescent="0.25">
      <c r="A4232">
        <v>40031481</v>
      </c>
      <c r="B4232" s="56">
        <v>8034.8738400000002</v>
      </c>
      <c r="C4232" t="s">
        <v>87</v>
      </c>
    </row>
    <row r="4233" spans="1:3" x14ac:dyDescent="0.25">
      <c r="A4233">
        <v>40009195</v>
      </c>
      <c r="B4233" s="56">
        <v>84833.154871999985</v>
      </c>
      <c r="C4233" t="s">
        <v>82</v>
      </c>
    </row>
    <row r="4234" spans="1:3" x14ac:dyDescent="0.25">
      <c r="A4234">
        <v>40009195</v>
      </c>
      <c r="B4234" s="56">
        <v>84833.154871999985</v>
      </c>
      <c r="C4234" t="s">
        <v>82</v>
      </c>
    </row>
    <row r="4235" spans="1:3" x14ac:dyDescent="0.25">
      <c r="A4235">
        <v>40022397</v>
      </c>
      <c r="B4235" s="56">
        <v>2539.3961279999999</v>
      </c>
      <c r="C4235" t="s">
        <v>87</v>
      </c>
    </row>
    <row r="4236" spans="1:3" x14ac:dyDescent="0.25">
      <c r="A4236">
        <v>40020561</v>
      </c>
      <c r="B4236" s="56">
        <v>16819.431453000001</v>
      </c>
      <c r="C4236" t="s">
        <v>87</v>
      </c>
    </row>
    <row r="4237" spans="1:3" x14ac:dyDescent="0.25">
      <c r="A4237">
        <v>40014403</v>
      </c>
      <c r="B4237" s="56">
        <v>8488.7781240000004</v>
      </c>
      <c r="C4237" t="s">
        <v>82</v>
      </c>
    </row>
    <row r="4238" spans="1:3" x14ac:dyDescent="0.25">
      <c r="A4238">
        <v>40024555</v>
      </c>
      <c r="B4238" s="56">
        <v>5061.4441019999986</v>
      </c>
      <c r="C4238" t="s">
        <v>87</v>
      </c>
    </row>
    <row r="4239" spans="1:3" x14ac:dyDescent="0.25">
      <c r="A4239">
        <v>40024589</v>
      </c>
      <c r="B4239" s="56">
        <v>7128.233244</v>
      </c>
      <c r="C4239" t="s">
        <v>87</v>
      </c>
    </row>
    <row r="4240" spans="1:3" x14ac:dyDescent="0.25">
      <c r="A4240">
        <v>40026981</v>
      </c>
      <c r="B4240" s="56">
        <v>5574.4732039999999</v>
      </c>
      <c r="C4240" t="s">
        <v>87</v>
      </c>
    </row>
    <row r="4241" spans="1:3" x14ac:dyDescent="0.25">
      <c r="A4241">
        <v>40026981</v>
      </c>
      <c r="B4241" s="56">
        <v>5574.4732039999999</v>
      </c>
      <c r="C4241" t="s">
        <v>87</v>
      </c>
    </row>
    <row r="4242" spans="1:3" x14ac:dyDescent="0.25">
      <c r="A4242">
        <v>40021291</v>
      </c>
      <c r="B4242" s="56">
        <v>32514.867989999999</v>
      </c>
      <c r="C4242" t="s">
        <v>87</v>
      </c>
    </row>
    <row r="4243" spans="1:3" x14ac:dyDescent="0.25">
      <c r="A4243">
        <v>42547309</v>
      </c>
      <c r="B4243" s="56">
        <v>8082068.3431289988</v>
      </c>
      <c r="C4243" t="s">
        <v>86</v>
      </c>
    </row>
    <row r="4244" spans="1:3" x14ac:dyDescent="0.25">
      <c r="A4244">
        <v>40015075</v>
      </c>
      <c r="B4244" s="56">
        <v>7461.937336</v>
      </c>
      <c r="C4244" t="s">
        <v>87</v>
      </c>
    </row>
    <row r="4245" spans="1:3" x14ac:dyDescent="0.25">
      <c r="A4245">
        <v>40015101</v>
      </c>
      <c r="B4245" s="56">
        <v>5318.0568319999993</v>
      </c>
      <c r="C4245" t="s">
        <v>87</v>
      </c>
    </row>
    <row r="4246" spans="1:3" x14ac:dyDescent="0.25">
      <c r="A4246">
        <v>40023961</v>
      </c>
      <c r="B4246" s="56">
        <v>10531.594161000001</v>
      </c>
      <c r="C4246" t="s">
        <v>87</v>
      </c>
    </row>
    <row r="4247" spans="1:3" x14ac:dyDescent="0.25">
      <c r="A4247">
        <v>40013705</v>
      </c>
      <c r="B4247" s="56">
        <v>10063.245951000001</v>
      </c>
      <c r="C4247" t="s">
        <v>87</v>
      </c>
    </row>
    <row r="4248" spans="1:3" x14ac:dyDescent="0.25">
      <c r="A4248">
        <v>42614250</v>
      </c>
      <c r="B4248" s="56">
        <v>16046.692596000001</v>
      </c>
      <c r="C4248" t="s">
        <v>87</v>
      </c>
    </row>
    <row r="4249" spans="1:3" x14ac:dyDescent="0.25">
      <c r="A4249">
        <v>40018577</v>
      </c>
      <c r="B4249" s="56">
        <v>24532.876071999999</v>
      </c>
      <c r="C4249" t="s">
        <v>87</v>
      </c>
    </row>
    <row r="4250" spans="1:3" x14ac:dyDescent="0.25">
      <c r="A4250">
        <v>40011331</v>
      </c>
      <c r="B4250" s="56">
        <v>5228.7099360000002</v>
      </c>
      <c r="C4250" t="s">
        <v>87</v>
      </c>
    </row>
    <row r="4251" spans="1:3" x14ac:dyDescent="0.25">
      <c r="A4251">
        <v>40034904</v>
      </c>
      <c r="B4251" s="56">
        <v>5078.4465959999998</v>
      </c>
      <c r="C4251" t="s">
        <v>81</v>
      </c>
    </row>
    <row r="4252" spans="1:3" x14ac:dyDescent="0.25">
      <c r="A4252">
        <v>40034904</v>
      </c>
      <c r="B4252" s="56">
        <v>5078.4465959999998</v>
      </c>
      <c r="C4252" t="s">
        <v>81</v>
      </c>
    </row>
    <row r="4253" spans="1:3" x14ac:dyDescent="0.25">
      <c r="A4253">
        <v>40011355</v>
      </c>
      <c r="B4253" s="56">
        <v>4964.9911080000002</v>
      </c>
      <c r="C4253" t="s">
        <v>87</v>
      </c>
    </row>
    <row r="4254" spans="1:3" x14ac:dyDescent="0.25">
      <c r="A4254">
        <v>40016197</v>
      </c>
      <c r="B4254" s="56">
        <v>7979.3719199999996</v>
      </c>
      <c r="C4254" t="s">
        <v>87</v>
      </c>
    </row>
    <row r="4255" spans="1:3" x14ac:dyDescent="0.25">
      <c r="A4255">
        <v>40027579</v>
      </c>
      <c r="B4255" s="56">
        <v>12406.885399999999</v>
      </c>
      <c r="C4255" t="s">
        <v>87</v>
      </c>
    </row>
    <row r="4256" spans="1:3" x14ac:dyDescent="0.25">
      <c r="A4256">
        <v>40029243</v>
      </c>
      <c r="B4256" s="56">
        <v>8455.3065749999987</v>
      </c>
      <c r="C4256" t="s">
        <v>87</v>
      </c>
    </row>
    <row r="4257" spans="1:3" x14ac:dyDescent="0.25">
      <c r="A4257">
        <v>40015397</v>
      </c>
      <c r="B4257" s="56">
        <v>15763.220063999999</v>
      </c>
      <c r="C4257" t="s">
        <v>87</v>
      </c>
    </row>
    <row r="4258" spans="1:3" x14ac:dyDescent="0.25">
      <c r="A4258">
        <v>40009697</v>
      </c>
      <c r="B4258" s="56">
        <v>86782834.5</v>
      </c>
      <c r="C4258" t="s">
        <v>86</v>
      </c>
    </row>
    <row r="4259" spans="1:3" x14ac:dyDescent="0.25">
      <c r="A4259">
        <v>40035061</v>
      </c>
      <c r="B4259" s="56">
        <v>11118.172962000001</v>
      </c>
      <c r="C4259" t="s">
        <v>87</v>
      </c>
    </row>
    <row r="4260" spans="1:3" x14ac:dyDescent="0.25">
      <c r="A4260">
        <v>40035061</v>
      </c>
      <c r="B4260" s="56">
        <v>11118.172962000001</v>
      </c>
      <c r="C4260" t="s">
        <v>87</v>
      </c>
    </row>
    <row r="4261" spans="1:3" x14ac:dyDescent="0.25">
      <c r="A4261">
        <v>40020163</v>
      </c>
      <c r="B4261" s="56">
        <v>11440.685223</v>
      </c>
      <c r="C4261" t="s">
        <v>87</v>
      </c>
    </row>
    <row r="4262" spans="1:3" x14ac:dyDescent="0.25">
      <c r="A4262">
        <v>40030771</v>
      </c>
      <c r="B4262" s="56">
        <v>10656.756321999999</v>
      </c>
      <c r="C4262" t="s">
        <v>87</v>
      </c>
    </row>
    <row r="4263" spans="1:3" x14ac:dyDescent="0.25">
      <c r="A4263">
        <v>40024975</v>
      </c>
      <c r="B4263" s="56">
        <v>17224.955999999998</v>
      </c>
      <c r="C4263" t="s">
        <v>87</v>
      </c>
    </row>
    <row r="4264" spans="1:3" x14ac:dyDescent="0.25">
      <c r="A4264">
        <v>40023985</v>
      </c>
      <c r="B4264" s="56">
        <v>6123.3698789999989</v>
      </c>
      <c r="C4264" t="s">
        <v>87</v>
      </c>
    </row>
    <row r="4265" spans="1:3" x14ac:dyDescent="0.25">
      <c r="A4265">
        <v>40029831</v>
      </c>
      <c r="B4265" s="56">
        <v>14623.674176</v>
      </c>
      <c r="C4265" t="s">
        <v>87</v>
      </c>
    </row>
    <row r="4266" spans="1:3" x14ac:dyDescent="0.25">
      <c r="A4266">
        <v>40035071</v>
      </c>
      <c r="B4266" s="56">
        <v>1508718.8640000001</v>
      </c>
      <c r="C4266" t="s">
        <v>86</v>
      </c>
    </row>
    <row r="4267" spans="1:3" x14ac:dyDescent="0.25">
      <c r="A4267">
        <v>40035073</v>
      </c>
      <c r="B4267" s="56">
        <v>122587.76136</v>
      </c>
      <c r="C4267" t="s">
        <v>82</v>
      </c>
    </row>
    <row r="4268" spans="1:3" x14ac:dyDescent="0.25">
      <c r="A4268">
        <v>41957564</v>
      </c>
      <c r="B4268" s="56">
        <v>41509.983999999997</v>
      </c>
      <c r="C4268" t="s">
        <v>82</v>
      </c>
    </row>
    <row r="4269" spans="1:3" x14ac:dyDescent="0.25">
      <c r="A4269">
        <v>40147282</v>
      </c>
      <c r="B4269" s="56">
        <v>12993.690402</v>
      </c>
      <c r="C4269" t="s">
        <v>82</v>
      </c>
    </row>
    <row r="4270" spans="1:3" x14ac:dyDescent="0.25">
      <c r="A4270">
        <v>40008722</v>
      </c>
      <c r="B4270" s="56">
        <v>45405.344358000002</v>
      </c>
      <c r="C4270" t="s">
        <v>82</v>
      </c>
    </row>
    <row r="4271" spans="1:3" x14ac:dyDescent="0.25">
      <c r="A4271">
        <v>41774594</v>
      </c>
      <c r="B4271" s="56">
        <v>14610.775895999999</v>
      </c>
      <c r="C4271" t="s">
        <v>81</v>
      </c>
    </row>
    <row r="4272" spans="1:3" x14ac:dyDescent="0.25">
      <c r="A4272">
        <v>40012079</v>
      </c>
      <c r="B4272" s="56">
        <v>89369.346724000003</v>
      </c>
      <c r="C4272" t="s">
        <v>82</v>
      </c>
    </row>
    <row r="4273" spans="1:3" x14ac:dyDescent="0.25">
      <c r="A4273">
        <v>42506773</v>
      </c>
      <c r="B4273" s="56">
        <v>53559.007085999998</v>
      </c>
      <c r="C4273" t="s">
        <v>82</v>
      </c>
    </row>
    <row r="4274" spans="1:3" x14ac:dyDescent="0.25">
      <c r="A4274">
        <v>40017609</v>
      </c>
      <c r="B4274" s="56">
        <v>15004.028952000001</v>
      </c>
      <c r="C4274" t="s">
        <v>87</v>
      </c>
    </row>
    <row r="4275" spans="1:3" x14ac:dyDescent="0.25">
      <c r="A4275">
        <v>41228721</v>
      </c>
      <c r="B4275" s="56">
        <v>480.000045</v>
      </c>
      <c r="C4275" t="s">
        <v>83</v>
      </c>
    </row>
    <row r="4276" spans="1:3" x14ac:dyDescent="0.25">
      <c r="A4276">
        <v>42886836</v>
      </c>
      <c r="B4276" s="56">
        <v>32936.095863000002</v>
      </c>
      <c r="C4276" t="s">
        <v>85</v>
      </c>
    </row>
    <row r="4277" spans="1:3" x14ac:dyDescent="0.25">
      <c r="A4277">
        <v>40020211</v>
      </c>
      <c r="B4277" s="56">
        <v>10192.941242999999</v>
      </c>
      <c r="C4277" t="s">
        <v>87</v>
      </c>
    </row>
    <row r="4278" spans="1:3" x14ac:dyDescent="0.25">
      <c r="A4278">
        <v>40017791</v>
      </c>
      <c r="B4278" s="56">
        <v>37513.794285000004</v>
      </c>
      <c r="C4278" t="s">
        <v>82</v>
      </c>
    </row>
    <row r="4279" spans="1:3" x14ac:dyDescent="0.25">
      <c r="A4279">
        <v>40019595</v>
      </c>
      <c r="B4279" s="56">
        <v>10247.933116</v>
      </c>
      <c r="C4279" t="s">
        <v>87</v>
      </c>
    </row>
    <row r="4280" spans="1:3" x14ac:dyDescent="0.25">
      <c r="A4280">
        <v>40147203</v>
      </c>
      <c r="B4280" s="56">
        <v>12354.550585999999</v>
      </c>
      <c r="C4280" t="s">
        <v>87</v>
      </c>
    </row>
    <row r="4281" spans="1:3" x14ac:dyDescent="0.25">
      <c r="A4281">
        <v>40147209</v>
      </c>
      <c r="B4281" s="56">
        <v>74974.669635999991</v>
      </c>
      <c r="C4281" t="s">
        <v>87</v>
      </c>
    </row>
    <row r="4282" spans="1:3" x14ac:dyDescent="0.25">
      <c r="A4282">
        <v>43053883</v>
      </c>
      <c r="B4282" s="56">
        <v>62236.847051999997</v>
      </c>
      <c r="C4282" t="s">
        <v>82</v>
      </c>
    </row>
    <row r="4283" spans="1:3" x14ac:dyDescent="0.25">
      <c r="A4283">
        <v>43071451</v>
      </c>
      <c r="B4283" s="56">
        <v>76591.359702000002</v>
      </c>
      <c r="C4283" t="s">
        <v>82</v>
      </c>
    </row>
    <row r="4284" spans="1:3" x14ac:dyDescent="0.25">
      <c r="A4284">
        <v>40022689</v>
      </c>
      <c r="B4284" s="56">
        <v>5705.8194959999992</v>
      </c>
      <c r="C4284" t="s">
        <v>87</v>
      </c>
    </row>
    <row r="4285" spans="1:3" x14ac:dyDescent="0.25">
      <c r="A4285">
        <v>40022689</v>
      </c>
      <c r="B4285" s="56">
        <v>5705.8194959999992</v>
      </c>
      <c r="C4285" t="s">
        <v>87</v>
      </c>
    </row>
    <row r="4286" spans="1:3" x14ac:dyDescent="0.25">
      <c r="A4286">
        <v>40032269</v>
      </c>
      <c r="B4286" s="56">
        <v>10181.041695</v>
      </c>
      <c r="C4286" t="s">
        <v>87</v>
      </c>
    </row>
    <row r="4287" spans="1:3" x14ac:dyDescent="0.25">
      <c r="A4287">
        <v>40024019</v>
      </c>
      <c r="B4287" s="56">
        <v>5232.9037870000002</v>
      </c>
      <c r="C4287" t="s">
        <v>87</v>
      </c>
    </row>
    <row r="4288" spans="1:3" x14ac:dyDescent="0.25">
      <c r="A4288">
        <v>42365791</v>
      </c>
      <c r="B4288" s="56">
        <v>8051.339868</v>
      </c>
      <c r="C4288" t="s">
        <v>87</v>
      </c>
    </row>
    <row r="4289" spans="1:3" x14ac:dyDescent="0.25">
      <c r="A4289">
        <v>40147240</v>
      </c>
      <c r="B4289" s="56">
        <v>228571.65849999999</v>
      </c>
      <c r="C4289" t="s">
        <v>84</v>
      </c>
    </row>
    <row r="4290" spans="1:3" x14ac:dyDescent="0.25">
      <c r="A4290">
        <v>40020993</v>
      </c>
      <c r="B4290" s="56">
        <v>17911.193652000002</v>
      </c>
      <c r="C4290" t="s">
        <v>87</v>
      </c>
    </row>
    <row r="4291" spans="1:3" x14ac:dyDescent="0.25">
      <c r="A4291">
        <v>40147296</v>
      </c>
      <c r="B4291" s="56">
        <v>24883.739099999999</v>
      </c>
      <c r="C4291" t="s">
        <v>82</v>
      </c>
    </row>
    <row r="4292" spans="1:3" x14ac:dyDescent="0.25">
      <c r="A4292">
        <v>40014621</v>
      </c>
      <c r="B4292" s="56">
        <v>16556.808506000001</v>
      </c>
      <c r="C4292" t="s">
        <v>87</v>
      </c>
    </row>
    <row r="4293" spans="1:3" x14ac:dyDescent="0.25">
      <c r="A4293">
        <v>40014463</v>
      </c>
      <c r="B4293" s="56">
        <v>12259.070825999999</v>
      </c>
      <c r="C4293" t="s">
        <v>87</v>
      </c>
    </row>
    <row r="4294" spans="1:3" x14ac:dyDescent="0.25">
      <c r="A4294">
        <v>41236022</v>
      </c>
      <c r="B4294" s="56">
        <v>480.000045</v>
      </c>
      <c r="C4294" t="s">
        <v>83</v>
      </c>
    </row>
    <row r="4295" spans="1:3" x14ac:dyDescent="0.25">
      <c r="A4295">
        <v>40009479</v>
      </c>
      <c r="B4295" s="56">
        <v>102092.385888</v>
      </c>
      <c r="C4295" t="s">
        <v>82</v>
      </c>
    </row>
    <row r="4296" spans="1:3" x14ac:dyDescent="0.25">
      <c r="A4296">
        <v>40009479</v>
      </c>
      <c r="B4296" s="56">
        <v>102092.385888</v>
      </c>
      <c r="C4296" t="s">
        <v>82</v>
      </c>
    </row>
    <row r="4297" spans="1:3" x14ac:dyDescent="0.25">
      <c r="A4297">
        <v>41964187</v>
      </c>
      <c r="B4297" s="56">
        <v>0</v>
      </c>
      <c r="C4297" t="s">
        <v>82</v>
      </c>
    </row>
    <row r="4298" spans="1:3" x14ac:dyDescent="0.25">
      <c r="A4298">
        <v>40023013</v>
      </c>
      <c r="B4298" s="56">
        <v>16449.070929000001</v>
      </c>
      <c r="C4298" t="s">
        <v>87</v>
      </c>
    </row>
    <row r="4299" spans="1:3" x14ac:dyDescent="0.25">
      <c r="A4299">
        <v>40023013</v>
      </c>
      <c r="B4299" s="56">
        <v>16449.070929000001</v>
      </c>
      <c r="C4299" t="s">
        <v>87</v>
      </c>
    </row>
    <row r="4300" spans="1:3" x14ac:dyDescent="0.25">
      <c r="A4300">
        <v>40147356</v>
      </c>
      <c r="B4300" s="56">
        <v>153419.46507899999</v>
      </c>
      <c r="C4300" t="s">
        <v>82</v>
      </c>
    </row>
    <row r="4301" spans="1:3" x14ac:dyDescent="0.25">
      <c r="A4301">
        <v>40010707</v>
      </c>
      <c r="B4301" s="56">
        <v>468423.77399999998</v>
      </c>
      <c r="C4301" t="s">
        <v>84</v>
      </c>
    </row>
    <row r="4302" spans="1:3" x14ac:dyDescent="0.25">
      <c r="A4302">
        <v>40028879</v>
      </c>
      <c r="B4302" s="56">
        <v>10581.93765</v>
      </c>
      <c r="C4302" t="s">
        <v>87</v>
      </c>
    </row>
    <row r="4303" spans="1:3" x14ac:dyDescent="0.25">
      <c r="A4303">
        <v>40016663</v>
      </c>
      <c r="B4303" s="56">
        <v>33922.332287999998</v>
      </c>
      <c r="C4303" t="s">
        <v>85</v>
      </c>
    </row>
    <row r="4304" spans="1:3" x14ac:dyDescent="0.25">
      <c r="A4304">
        <v>40018541</v>
      </c>
      <c r="B4304" s="56">
        <v>16248.998256000001</v>
      </c>
      <c r="C4304" t="s">
        <v>87</v>
      </c>
    </row>
    <row r="4305" spans="1:3" x14ac:dyDescent="0.25">
      <c r="A4305">
        <v>40027169</v>
      </c>
      <c r="B4305" s="56">
        <v>30303.927103999999</v>
      </c>
      <c r="C4305" t="s">
        <v>82</v>
      </c>
    </row>
    <row r="4306" spans="1:3" x14ac:dyDescent="0.25">
      <c r="A4306">
        <v>40015291</v>
      </c>
      <c r="B4306" s="56">
        <v>16333.928018000001</v>
      </c>
      <c r="C4306" t="s">
        <v>87</v>
      </c>
    </row>
    <row r="4307" spans="1:3" x14ac:dyDescent="0.25">
      <c r="A4307">
        <v>40027389</v>
      </c>
      <c r="B4307" s="56">
        <v>8835.0982839999997</v>
      </c>
      <c r="C4307" t="s">
        <v>87</v>
      </c>
    </row>
    <row r="4308" spans="1:3" x14ac:dyDescent="0.25">
      <c r="A4308">
        <v>40032483</v>
      </c>
      <c r="B4308" s="56">
        <v>7070.9464979999984</v>
      </c>
      <c r="C4308" t="s">
        <v>87</v>
      </c>
    </row>
    <row r="4309" spans="1:3" x14ac:dyDescent="0.25">
      <c r="A4309">
        <v>40017927</v>
      </c>
      <c r="B4309" s="56">
        <v>22117.170635999999</v>
      </c>
      <c r="C4309" t="s">
        <v>82</v>
      </c>
    </row>
    <row r="4310" spans="1:3" x14ac:dyDescent="0.25">
      <c r="A4310">
        <v>40017927</v>
      </c>
      <c r="B4310" s="56">
        <v>22117.170635999999</v>
      </c>
      <c r="C4310" t="s">
        <v>82</v>
      </c>
    </row>
    <row r="4311" spans="1:3" x14ac:dyDescent="0.25">
      <c r="A4311">
        <v>40023693</v>
      </c>
      <c r="B4311" s="56">
        <v>1095.225508</v>
      </c>
      <c r="C4311" t="s">
        <v>87</v>
      </c>
    </row>
    <row r="4312" spans="1:3" x14ac:dyDescent="0.25">
      <c r="A4312">
        <v>40021369</v>
      </c>
      <c r="B4312" s="56">
        <v>19141.726824000001</v>
      </c>
      <c r="C4312" t="s">
        <v>87</v>
      </c>
    </row>
    <row r="4313" spans="1:3" x14ac:dyDescent="0.25">
      <c r="A4313">
        <v>40015299</v>
      </c>
      <c r="B4313" s="56">
        <v>11720.44298</v>
      </c>
      <c r="C4313" t="s">
        <v>87</v>
      </c>
    </row>
    <row r="4314" spans="1:3" x14ac:dyDescent="0.25">
      <c r="A4314">
        <v>41241744</v>
      </c>
      <c r="B4314" s="56">
        <v>9590.8495320000002</v>
      </c>
      <c r="C4314" t="s">
        <v>87</v>
      </c>
    </row>
    <row r="4315" spans="1:3" x14ac:dyDescent="0.25">
      <c r="A4315">
        <v>40013629</v>
      </c>
      <c r="B4315" s="56">
        <v>12499.119375</v>
      </c>
      <c r="C4315" t="s">
        <v>87</v>
      </c>
    </row>
    <row r="4316" spans="1:3" x14ac:dyDescent="0.25">
      <c r="A4316">
        <v>40029769</v>
      </c>
      <c r="B4316" s="56">
        <v>15291.413850000001</v>
      </c>
      <c r="C4316" t="s">
        <v>87</v>
      </c>
    </row>
    <row r="4317" spans="1:3" x14ac:dyDescent="0.25">
      <c r="A4317">
        <v>40147701</v>
      </c>
      <c r="B4317" s="56">
        <v>9352904.1279999986</v>
      </c>
      <c r="C4317" t="s">
        <v>86</v>
      </c>
    </row>
    <row r="4318" spans="1:3" x14ac:dyDescent="0.25">
      <c r="A4318">
        <v>40147181</v>
      </c>
      <c r="B4318" s="56">
        <v>-0.11047</v>
      </c>
      <c r="C4318" t="s">
        <v>81</v>
      </c>
    </row>
    <row r="4319" spans="1:3" x14ac:dyDescent="0.25">
      <c r="A4319">
        <v>40147181</v>
      </c>
      <c r="B4319" s="56">
        <v>-0.11047</v>
      </c>
      <c r="C4319" t="s">
        <v>81</v>
      </c>
    </row>
    <row r="4320" spans="1:3" x14ac:dyDescent="0.25">
      <c r="A4320">
        <v>40147703</v>
      </c>
      <c r="B4320" s="56">
        <v>962143.58399999992</v>
      </c>
      <c r="C4320" t="s">
        <v>84</v>
      </c>
    </row>
    <row r="4321" spans="1:3" x14ac:dyDescent="0.25">
      <c r="A4321">
        <v>40012487</v>
      </c>
      <c r="B4321" s="56">
        <v>67679.370359999986</v>
      </c>
      <c r="C4321" t="s">
        <v>82</v>
      </c>
    </row>
    <row r="4322" spans="1:3" x14ac:dyDescent="0.25">
      <c r="A4322">
        <v>40147603</v>
      </c>
      <c r="B4322" s="56">
        <v>140156.16407100001</v>
      </c>
      <c r="C4322" t="s">
        <v>82</v>
      </c>
    </row>
    <row r="4323" spans="1:3" x14ac:dyDescent="0.25">
      <c r="A4323">
        <v>40147573</v>
      </c>
      <c r="B4323" s="56">
        <v>18662.390262000001</v>
      </c>
      <c r="C4323" t="s">
        <v>82</v>
      </c>
    </row>
    <row r="4324" spans="1:3" x14ac:dyDescent="0.25">
      <c r="A4324">
        <v>40147573</v>
      </c>
      <c r="B4324" s="56">
        <v>18662.390262000001</v>
      </c>
      <c r="C4324" t="s">
        <v>82</v>
      </c>
    </row>
    <row r="4325" spans="1:3" x14ac:dyDescent="0.25">
      <c r="A4325">
        <v>40147610</v>
      </c>
      <c r="B4325" s="56">
        <v>109359.870448</v>
      </c>
      <c r="C4325" t="s">
        <v>82</v>
      </c>
    </row>
    <row r="4326" spans="1:3" x14ac:dyDescent="0.25">
      <c r="A4326">
        <v>40030961</v>
      </c>
      <c r="B4326" s="56">
        <v>6708.6164969999991</v>
      </c>
      <c r="C4326" t="s">
        <v>87</v>
      </c>
    </row>
    <row r="4327" spans="1:3" x14ac:dyDescent="0.25">
      <c r="A4327">
        <v>40030961</v>
      </c>
      <c r="B4327" s="56">
        <v>6708.6164969999991</v>
      </c>
      <c r="C4327" t="s">
        <v>87</v>
      </c>
    </row>
    <row r="4328" spans="1:3" x14ac:dyDescent="0.25">
      <c r="A4328">
        <v>40019893</v>
      </c>
      <c r="B4328" s="56">
        <v>11925.654571999999</v>
      </c>
      <c r="C4328" t="s">
        <v>87</v>
      </c>
    </row>
    <row r="4329" spans="1:3" x14ac:dyDescent="0.25">
      <c r="A4329">
        <v>40147434</v>
      </c>
      <c r="B4329" s="56">
        <v>21145.736585999999</v>
      </c>
      <c r="C4329" t="s">
        <v>87</v>
      </c>
    </row>
    <row r="4330" spans="1:3" x14ac:dyDescent="0.25">
      <c r="A4330">
        <v>40147447</v>
      </c>
      <c r="B4330" s="56">
        <v>26457.656246999999</v>
      </c>
      <c r="C4330" t="s">
        <v>82</v>
      </c>
    </row>
    <row r="4331" spans="1:3" x14ac:dyDescent="0.25">
      <c r="A4331">
        <v>40019999</v>
      </c>
      <c r="B4331" s="56">
        <v>12310.616957</v>
      </c>
      <c r="C4331" t="s">
        <v>87</v>
      </c>
    </row>
    <row r="4332" spans="1:3" x14ac:dyDescent="0.25">
      <c r="A4332">
        <v>40027503</v>
      </c>
      <c r="B4332" s="56">
        <v>17285.159034</v>
      </c>
      <c r="C4332" t="s">
        <v>87</v>
      </c>
    </row>
    <row r="4333" spans="1:3" x14ac:dyDescent="0.25">
      <c r="A4333">
        <v>40030239</v>
      </c>
      <c r="B4333" s="56">
        <v>15710.000448000001</v>
      </c>
      <c r="C4333" t="s">
        <v>82</v>
      </c>
    </row>
    <row r="4334" spans="1:3" x14ac:dyDescent="0.25">
      <c r="A4334">
        <v>40024485</v>
      </c>
      <c r="B4334" s="56">
        <v>8255.2260779999997</v>
      </c>
      <c r="C4334" t="s">
        <v>87</v>
      </c>
    </row>
    <row r="4335" spans="1:3" x14ac:dyDescent="0.25">
      <c r="A4335">
        <v>40022425</v>
      </c>
      <c r="B4335" s="56">
        <v>5412.4825440000004</v>
      </c>
      <c r="C4335" t="s">
        <v>87</v>
      </c>
    </row>
    <row r="4336" spans="1:3" x14ac:dyDescent="0.25">
      <c r="A4336">
        <v>40025785</v>
      </c>
      <c r="B4336" s="56">
        <v>439.13711999999998</v>
      </c>
      <c r="C4336" t="s">
        <v>87</v>
      </c>
    </row>
    <row r="4337" spans="1:3" x14ac:dyDescent="0.25">
      <c r="A4337">
        <v>40019547</v>
      </c>
      <c r="B4337" s="56">
        <v>1733.7589499999999</v>
      </c>
      <c r="C4337" t="s">
        <v>87</v>
      </c>
    </row>
    <row r="4338" spans="1:3" x14ac:dyDescent="0.25">
      <c r="A4338">
        <v>40019547</v>
      </c>
      <c r="B4338" s="56">
        <v>1733.7589499999999</v>
      </c>
      <c r="C4338" t="s">
        <v>87</v>
      </c>
    </row>
    <row r="4339" spans="1:3" x14ac:dyDescent="0.25">
      <c r="A4339">
        <v>40023967</v>
      </c>
      <c r="B4339" s="56">
        <v>9412.1471069999989</v>
      </c>
      <c r="C4339" t="s">
        <v>87</v>
      </c>
    </row>
    <row r="4340" spans="1:3" x14ac:dyDescent="0.25">
      <c r="A4340">
        <v>40016501</v>
      </c>
      <c r="B4340" s="56">
        <v>6305.9893920000004</v>
      </c>
      <c r="C4340" t="s">
        <v>87</v>
      </c>
    </row>
    <row r="4341" spans="1:3" x14ac:dyDescent="0.25">
      <c r="A4341">
        <v>40013707</v>
      </c>
      <c r="B4341" s="56">
        <v>12363.281271</v>
      </c>
      <c r="C4341" t="s">
        <v>87</v>
      </c>
    </row>
    <row r="4342" spans="1:3" x14ac:dyDescent="0.25">
      <c r="A4342">
        <v>40013959</v>
      </c>
      <c r="B4342" s="56">
        <v>101.696718</v>
      </c>
      <c r="C4342" t="s">
        <v>87</v>
      </c>
    </row>
    <row r="4343" spans="1:3" x14ac:dyDescent="0.25">
      <c r="A4343">
        <v>40020285</v>
      </c>
      <c r="B4343" s="56">
        <v>13226.225688</v>
      </c>
      <c r="C4343" t="s">
        <v>82</v>
      </c>
    </row>
    <row r="4344" spans="1:3" x14ac:dyDescent="0.25">
      <c r="A4344">
        <v>40015993</v>
      </c>
      <c r="B4344" s="56">
        <v>6807.3334560000003</v>
      </c>
      <c r="C4344" t="s">
        <v>87</v>
      </c>
    </row>
    <row r="4345" spans="1:3" x14ac:dyDescent="0.25">
      <c r="A4345">
        <v>40013607</v>
      </c>
      <c r="B4345" s="56">
        <v>54518.29619999999</v>
      </c>
      <c r="C4345" t="s">
        <v>82</v>
      </c>
    </row>
    <row r="4346" spans="1:3" x14ac:dyDescent="0.25">
      <c r="A4346">
        <v>40147304</v>
      </c>
      <c r="B4346" s="56">
        <v>0</v>
      </c>
      <c r="C4346" t="s">
        <v>90</v>
      </c>
    </row>
    <row r="4347" spans="1:3" x14ac:dyDescent="0.25">
      <c r="A4347">
        <v>40149710</v>
      </c>
      <c r="B4347" s="56">
        <v>13560.745572</v>
      </c>
      <c r="C4347" t="s">
        <v>87</v>
      </c>
    </row>
    <row r="4348" spans="1:3" x14ac:dyDescent="0.25">
      <c r="A4348">
        <v>40014681</v>
      </c>
      <c r="B4348" s="56">
        <v>16904.959604</v>
      </c>
      <c r="C4348" t="s">
        <v>87</v>
      </c>
    </row>
    <row r="4349" spans="1:3" x14ac:dyDescent="0.25">
      <c r="A4349">
        <v>40017971</v>
      </c>
      <c r="B4349" s="56">
        <v>16161.455551999999</v>
      </c>
      <c r="C4349" t="s">
        <v>87</v>
      </c>
    </row>
    <row r="4350" spans="1:3" x14ac:dyDescent="0.25">
      <c r="A4350">
        <v>42461004</v>
      </c>
      <c r="B4350" s="56">
        <v>29958.6168</v>
      </c>
      <c r="C4350" t="s">
        <v>87</v>
      </c>
    </row>
    <row r="4351" spans="1:3" x14ac:dyDescent="0.25">
      <c r="A4351">
        <v>40012241</v>
      </c>
      <c r="B4351" s="56">
        <v>13339.05552</v>
      </c>
      <c r="C4351" t="s">
        <v>84</v>
      </c>
    </row>
    <row r="4352" spans="1:3" x14ac:dyDescent="0.25">
      <c r="A4352">
        <v>41750842</v>
      </c>
      <c r="B4352" s="56">
        <v>225559.58999400001</v>
      </c>
      <c r="C4352" t="s">
        <v>82</v>
      </c>
    </row>
    <row r="4353" spans="1:3" x14ac:dyDescent="0.25">
      <c r="A4353">
        <v>41771221</v>
      </c>
      <c r="B4353" s="56">
        <v>158342.39279400001</v>
      </c>
      <c r="C4353" t="s">
        <v>82</v>
      </c>
    </row>
    <row r="4354" spans="1:3" x14ac:dyDescent="0.25">
      <c r="A4354">
        <v>42009171</v>
      </c>
      <c r="B4354" s="56">
        <v>46569.943392000008</v>
      </c>
      <c r="C4354" t="s">
        <v>82</v>
      </c>
    </row>
    <row r="4355" spans="1:3" x14ac:dyDescent="0.25">
      <c r="A4355">
        <v>42690543</v>
      </c>
      <c r="B4355" s="56">
        <v>797060.9439999999</v>
      </c>
      <c r="C4355" t="s">
        <v>84</v>
      </c>
    </row>
    <row r="4356" spans="1:3" x14ac:dyDescent="0.25">
      <c r="A4356">
        <v>40147682</v>
      </c>
      <c r="B4356" s="56">
        <v>10261.67117</v>
      </c>
      <c r="C4356" t="s">
        <v>87</v>
      </c>
    </row>
    <row r="4357" spans="1:3" x14ac:dyDescent="0.25">
      <c r="A4357">
        <v>40022609</v>
      </c>
      <c r="B4357" s="56">
        <v>20302.469662</v>
      </c>
      <c r="C4357" t="s">
        <v>87</v>
      </c>
    </row>
    <row r="4358" spans="1:3" x14ac:dyDescent="0.25">
      <c r="A4358">
        <v>40011227</v>
      </c>
      <c r="B4358" s="56">
        <v>22958.618687999999</v>
      </c>
      <c r="C4358" t="s">
        <v>82</v>
      </c>
    </row>
    <row r="4359" spans="1:3" x14ac:dyDescent="0.25">
      <c r="A4359">
        <v>40022757</v>
      </c>
      <c r="B4359" s="56">
        <v>71542.099535999994</v>
      </c>
      <c r="C4359" t="s">
        <v>82</v>
      </c>
    </row>
    <row r="4360" spans="1:3" x14ac:dyDescent="0.25">
      <c r="A4360">
        <v>41239684</v>
      </c>
      <c r="B4360" s="56">
        <v>18950.400513000001</v>
      </c>
      <c r="C4360" t="s">
        <v>82</v>
      </c>
    </row>
    <row r="4361" spans="1:3" x14ac:dyDescent="0.25">
      <c r="A4361">
        <v>40012481</v>
      </c>
      <c r="B4361" s="56">
        <v>307522.33944299998</v>
      </c>
      <c r="C4361" t="s">
        <v>84</v>
      </c>
    </row>
    <row r="4362" spans="1:3" x14ac:dyDescent="0.25">
      <c r="A4362">
        <v>40147707</v>
      </c>
      <c r="B4362" s="56">
        <v>19381.668428000001</v>
      </c>
      <c r="C4362" t="s">
        <v>87</v>
      </c>
    </row>
    <row r="4363" spans="1:3" x14ac:dyDescent="0.25">
      <c r="A4363">
        <v>40147709</v>
      </c>
      <c r="B4363" s="56">
        <v>13668.650652</v>
      </c>
      <c r="C4363" t="s">
        <v>87</v>
      </c>
    </row>
    <row r="4364" spans="1:3" x14ac:dyDescent="0.25">
      <c r="A4364">
        <v>40147711</v>
      </c>
      <c r="B4364" s="56">
        <v>326.86307499999998</v>
      </c>
      <c r="C4364" t="s">
        <v>82</v>
      </c>
    </row>
    <row r="4365" spans="1:3" x14ac:dyDescent="0.25">
      <c r="A4365">
        <v>40029423</v>
      </c>
      <c r="B4365" s="56">
        <v>12729.142275</v>
      </c>
      <c r="C4365" t="s">
        <v>87</v>
      </c>
    </row>
    <row r="4366" spans="1:3" x14ac:dyDescent="0.25">
      <c r="A4366">
        <v>40013479</v>
      </c>
      <c r="B4366" s="56">
        <v>33612.435224999987</v>
      </c>
      <c r="C4366" t="s">
        <v>87</v>
      </c>
    </row>
    <row r="4367" spans="1:3" x14ac:dyDescent="0.25">
      <c r="A4367">
        <v>40029083</v>
      </c>
      <c r="B4367" s="56">
        <v>6322.5643499999996</v>
      </c>
      <c r="C4367" t="s">
        <v>87</v>
      </c>
    </row>
    <row r="4368" spans="1:3" x14ac:dyDescent="0.25">
      <c r="A4368">
        <v>40030139</v>
      </c>
      <c r="B4368" s="56">
        <v>4922.6708410000001</v>
      </c>
      <c r="C4368" t="s">
        <v>87</v>
      </c>
    </row>
    <row r="4369" spans="1:3" x14ac:dyDescent="0.25">
      <c r="A4369">
        <v>41229700</v>
      </c>
      <c r="B4369" s="56">
        <v>480.000045</v>
      </c>
      <c r="C4369" t="s">
        <v>83</v>
      </c>
    </row>
    <row r="4370" spans="1:3" x14ac:dyDescent="0.25">
      <c r="A4370">
        <v>41231783</v>
      </c>
      <c r="B4370" s="56">
        <v>480.000045</v>
      </c>
      <c r="C4370" t="s">
        <v>83</v>
      </c>
    </row>
    <row r="4371" spans="1:3" x14ac:dyDescent="0.25">
      <c r="A4371">
        <v>41231783</v>
      </c>
      <c r="B4371" s="56">
        <v>480.000045</v>
      </c>
      <c r="C4371" t="s">
        <v>83</v>
      </c>
    </row>
    <row r="4372" spans="1:3" x14ac:dyDescent="0.25">
      <c r="A4372">
        <v>41230514</v>
      </c>
      <c r="B4372" s="56">
        <v>480.000045</v>
      </c>
      <c r="C4372" t="s">
        <v>83</v>
      </c>
    </row>
    <row r="4373" spans="1:3" x14ac:dyDescent="0.25">
      <c r="A4373">
        <v>41237378</v>
      </c>
      <c r="B4373" s="56">
        <v>480.000045</v>
      </c>
      <c r="C4373" t="s">
        <v>83</v>
      </c>
    </row>
    <row r="4374" spans="1:3" x14ac:dyDescent="0.25">
      <c r="A4374">
        <v>41226648</v>
      </c>
      <c r="B4374" s="56">
        <v>480.000045</v>
      </c>
      <c r="C4374" t="s">
        <v>83</v>
      </c>
    </row>
    <row r="4375" spans="1:3" x14ac:dyDescent="0.25">
      <c r="A4375">
        <v>40017923</v>
      </c>
      <c r="B4375" s="56">
        <v>73543.000205999997</v>
      </c>
      <c r="C4375" t="s">
        <v>82</v>
      </c>
    </row>
    <row r="4376" spans="1:3" x14ac:dyDescent="0.25">
      <c r="A4376">
        <v>40030635</v>
      </c>
      <c r="B4376" s="56">
        <v>8622.3116800000007</v>
      </c>
      <c r="C4376" t="s">
        <v>87</v>
      </c>
    </row>
    <row r="4377" spans="1:3" x14ac:dyDescent="0.25">
      <c r="A4377">
        <v>41237110</v>
      </c>
      <c r="B4377" s="56">
        <v>480.000045</v>
      </c>
      <c r="C4377" t="s">
        <v>83</v>
      </c>
    </row>
    <row r="4378" spans="1:3" x14ac:dyDescent="0.25">
      <c r="A4378">
        <v>40024679</v>
      </c>
      <c r="B4378" s="56">
        <v>4793.9976959999995</v>
      </c>
      <c r="C4378" t="s">
        <v>87</v>
      </c>
    </row>
    <row r="4379" spans="1:3" x14ac:dyDescent="0.25">
      <c r="A4379">
        <v>40027489</v>
      </c>
      <c r="B4379" s="56">
        <v>6139.256805</v>
      </c>
      <c r="C4379" t="s">
        <v>87</v>
      </c>
    </row>
    <row r="4380" spans="1:3" x14ac:dyDescent="0.25">
      <c r="A4380">
        <v>40028079</v>
      </c>
      <c r="B4380" s="56">
        <v>11045.273164</v>
      </c>
      <c r="C4380" t="s">
        <v>87</v>
      </c>
    </row>
    <row r="4381" spans="1:3" x14ac:dyDescent="0.25">
      <c r="A4381">
        <v>40022809</v>
      </c>
      <c r="B4381" s="56">
        <v>21353.027988000002</v>
      </c>
      <c r="C4381" t="s">
        <v>82</v>
      </c>
    </row>
    <row r="4382" spans="1:3" x14ac:dyDescent="0.25">
      <c r="A4382">
        <v>42817115</v>
      </c>
      <c r="B4382" s="56">
        <v>6707.79054</v>
      </c>
      <c r="C4382" t="s">
        <v>87</v>
      </c>
    </row>
    <row r="4383" spans="1:3" x14ac:dyDescent="0.25">
      <c r="A4383">
        <v>41234992</v>
      </c>
      <c r="B4383" s="56">
        <v>480.000045</v>
      </c>
      <c r="C4383" t="s">
        <v>83</v>
      </c>
    </row>
    <row r="4384" spans="1:3" x14ac:dyDescent="0.25">
      <c r="A4384">
        <v>41235508</v>
      </c>
      <c r="B4384" s="56">
        <v>480.000045</v>
      </c>
      <c r="C4384" t="s">
        <v>83</v>
      </c>
    </row>
    <row r="4385" spans="1:3" x14ac:dyDescent="0.25">
      <c r="A4385">
        <v>40028639</v>
      </c>
      <c r="B4385" s="56">
        <v>13292.9892</v>
      </c>
      <c r="C4385" t="s">
        <v>87</v>
      </c>
    </row>
    <row r="4386" spans="1:3" x14ac:dyDescent="0.25">
      <c r="A4386">
        <v>40028639</v>
      </c>
      <c r="B4386" s="56">
        <v>13292.9892</v>
      </c>
      <c r="C4386" t="s">
        <v>87</v>
      </c>
    </row>
    <row r="4387" spans="1:3" x14ac:dyDescent="0.25">
      <c r="A4387">
        <v>41228027</v>
      </c>
      <c r="B4387" s="56">
        <v>480.000045</v>
      </c>
      <c r="C4387" t="s">
        <v>83</v>
      </c>
    </row>
    <row r="4388" spans="1:3" x14ac:dyDescent="0.25">
      <c r="A4388">
        <v>40028667</v>
      </c>
      <c r="B4388" s="56">
        <v>9210.0434249999998</v>
      </c>
      <c r="C4388" t="s">
        <v>87</v>
      </c>
    </row>
    <row r="4389" spans="1:3" x14ac:dyDescent="0.25">
      <c r="A4389">
        <v>40017497</v>
      </c>
      <c r="B4389" s="56">
        <v>16283.436345</v>
      </c>
      <c r="C4389" t="s">
        <v>87</v>
      </c>
    </row>
    <row r="4390" spans="1:3" x14ac:dyDescent="0.25">
      <c r="A4390">
        <v>40029069</v>
      </c>
      <c r="B4390" s="56">
        <v>6425.72685</v>
      </c>
      <c r="C4390" t="s">
        <v>87</v>
      </c>
    </row>
    <row r="4391" spans="1:3" x14ac:dyDescent="0.25">
      <c r="A4391">
        <v>41232461</v>
      </c>
      <c r="B4391" s="56">
        <v>480.000045</v>
      </c>
      <c r="C4391" t="s">
        <v>83</v>
      </c>
    </row>
    <row r="4392" spans="1:3" x14ac:dyDescent="0.25">
      <c r="A4392">
        <v>41234181</v>
      </c>
      <c r="B4392" s="56">
        <v>480.000045</v>
      </c>
      <c r="C4392" t="s">
        <v>83</v>
      </c>
    </row>
    <row r="4393" spans="1:3" x14ac:dyDescent="0.25">
      <c r="A4393">
        <v>40030413</v>
      </c>
      <c r="B4393" s="56">
        <v>18133.003616999998</v>
      </c>
      <c r="C4393" t="s">
        <v>87</v>
      </c>
    </row>
    <row r="4394" spans="1:3" x14ac:dyDescent="0.25">
      <c r="A4394">
        <v>40027413</v>
      </c>
      <c r="B4394" s="56">
        <v>7054.9290119999996</v>
      </c>
      <c r="C4394" t="s">
        <v>85</v>
      </c>
    </row>
    <row r="4395" spans="1:3" x14ac:dyDescent="0.25">
      <c r="A4395">
        <v>41225926</v>
      </c>
      <c r="B4395" s="56">
        <v>480.000045</v>
      </c>
      <c r="C4395" t="s">
        <v>83</v>
      </c>
    </row>
    <row r="4396" spans="1:3" x14ac:dyDescent="0.25">
      <c r="A4396">
        <v>41232536</v>
      </c>
      <c r="B4396" s="56">
        <v>480.000045</v>
      </c>
      <c r="C4396" t="s">
        <v>83</v>
      </c>
    </row>
    <row r="4397" spans="1:3" x14ac:dyDescent="0.25">
      <c r="A4397">
        <v>40009509</v>
      </c>
      <c r="B4397" s="56">
        <v>168.47483399999999</v>
      </c>
      <c r="C4397" t="s">
        <v>83</v>
      </c>
    </row>
    <row r="4398" spans="1:3" x14ac:dyDescent="0.25">
      <c r="A4398">
        <v>41229469</v>
      </c>
      <c r="B4398" s="56">
        <v>480.000045</v>
      </c>
      <c r="C4398" t="s">
        <v>83</v>
      </c>
    </row>
    <row r="4399" spans="1:3" x14ac:dyDescent="0.25">
      <c r="A4399">
        <v>41233077</v>
      </c>
      <c r="B4399" s="56">
        <v>480.000045</v>
      </c>
      <c r="C4399" t="s">
        <v>87</v>
      </c>
    </row>
    <row r="4400" spans="1:3" x14ac:dyDescent="0.25">
      <c r="A4400">
        <v>41233077</v>
      </c>
      <c r="B4400" s="56">
        <v>480.000045</v>
      </c>
      <c r="C4400" t="s">
        <v>87</v>
      </c>
    </row>
    <row r="4401" spans="1:3" x14ac:dyDescent="0.25">
      <c r="A4401">
        <v>41237620</v>
      </c>
      <c r="B4401" s="56">
        <v>480.000045</v>
      </c>
      <c r="C4401" t="s">
        <v>83</v>
      </c>
    </row>
    <row r="4402" spans="1:3" x14ac:dyDescent="0.25">
      <c r="A4402">
        <v>41234512</v>
      </c>
      <c r="B4402" s="56">
        <v>480.000045</v>
      </c>
      <c r="C4402" t="s">
        <v>83</v>
      </c>
    </row>
    <row r="4403" spans="1:3" x14ac:dyDescent="0.25">
      <c r="A4403">
        <v>41237639</v>
      </c>
      <c r="B4403" s="56">
        <v>480.000045</v>
      </c>
      <c r="C4403" t="s">
        <v>83</v>
      </c>
    </row>
    <row r="4404" spans="1:3" x14ac:dyDescent="0.25">
      <c r="A4404">
        <v>40026769</v>
      </c>
      <c r="B4404" s="56">
        <v>6380.9359019999984</v>
      </c>
      <c r="C4404" t="s">
        <v>87</v>
      </c>
    </row>
    <row r="4405" spans="1:3" x14ac:dyDescent="0.25">
      <c r="A4405">
        <v>41231812</v>
      </c>
      <c r="B4405" s="56">
        <v>480.000045</v>
      </c>
      <c r="C4405" t="s">
        <v>83</v>
      </c>
    </row>
    <row r="4406" spans="1:3" x14ac:dyDescent="0.25">
      <c r="A4406">
        <v>41228166</v>
      </c>
      <c r="B4406" s="56">
        <v>480.000045</v>
      </c>
      <c r="C4406" t="s">
        <v>83</v>
      </c>
    </row>
    <row r="4407" spans="1:3" x14ac:dyDescent="0.25">
      <c r="A4407">
        <v>41915597</v>
      </c>
      <c r="B4407" s="56">
        <v>11586.132056</v>
      </c>
      <c r="C4407" t="s">
        <v>87</v>
      </c>
    </row>
    <row r="4408" spans="1:3" x14ac:dyDescent="0.25">
      <c r="A4408">
        <v>40029591</v>
      </c>
      <c r="B4408" s="56">
        <v>12477.474899999999</v>
      </c>
      <c r="C4408" t="s">
        <v>87</v>
      </c>
    </row>
    <row r="4409" spans="1:3" x14ac:dyDescent="0.25">
      <c r="A4409">
        <v>40029591</v>
      </c>
      <c r="B4409" s="56">
        <v>12477.474899999999</v>
      </c>
      <c r="C4409" t="s">
        <v>87</v>
      </c>
    </row>
    <row r="4410" spans="1:3" x14ac:dyDescent="0.25">
      <c r="A4410">
        <v>40017529</v>
      </c>
      <c r="B4410" s="56">
        <v>11020.489326000001</v>
      </c>
      <c r="C4410" t="s">
        <v>87</v>
      </c>
    </row>
    <row r="4411" spans="1:3" x14ac:dyDescent="0.25">
      <c r="A4411">
        <v>40017613</v>
      </c>
      <c r="B4411" s="56">
        <v>17456.611391999999</v>
      </c>
      <c r="C4411" t="s">
        <v>87</v>
      </c>
    </row>
    <row r="4412" spans="1:3" x14ac:dyDescent="0.25">
      <c r="A4412">
        <v>40016417</v>
      </c>
      <c r="B4412" s="56">
        <v>13862.609135999999</v>
      </c>
      <c r="C4412" t="s">
        <v>87</v>
      </c>
    </row>
    <row r="4413" spans="1:3" x14ac:dyDescent="0.25">
      <c r="A4413">
        <v>41237747</v>
      </c>
      <c r="B4413" s="56">
        <v>480.000045</v>
      </c>
      <c r="C4413" t="s">
        <v>83</v>
      </c>
    </row>
    <row r="4414" spans="1:3" x14ac:dyDescent="0.25">
      <c r="A4414">
        <v>41234989</v>
      </c>
      <c r="B4414" s="56">
        <v>480.000045</v>
      </c>
      <c r="C4414" t="s">
        <v>83</v>
      </c>
    </row>
    <row r="4415" spans="1:3" x14ac:dyDescent="0.25">
      <c r="A4415">
        <v>42016707</v>
      </c>
      <c r="B4415" s="56">
        <v>480.000045</v>
      </c>
      <c r="C4415" t="s">
        <v>83</v>
      </c>
    </row>
    <row r="4416" spans="1:3" x14ac:dyDescent="0.25">
      <c r="A4416">
        <v>41227916</v>
      </c>
      <c r="B4416" s="56">
        <v>480.000045</v>
      </c>
      <c r="C4416" t="s">
        <v>83</v>
      </c>
    </row>
    <row r="4417" spans="1:3" x14ac:dyDescent="0.25">
      <c r="A4417">
        <v>40029915</v>
      </c>
      <c r="B4417" s="56">
        <v>11293.920732</v>
      </c>
      <c r="C4417" t="s">
        <v>87</v>
      </c>
    </row>
    <row r="4418" spans="1:3" x14ac:dyDescent="0.25">
      <c r="A4418">
        <v>42435034</v>
      </c>
      <c r="B4418" s="56">
        <v>480.000045</v>
      </c>
      <c r="C4418" t="s">
        <v>83</v>
      </c>
    </row>
    <row r="4419" spans="1:3" x14ac:dyDescent="0.25">
      <c r="A4419">
        <v>41231712</v>
      </c>
      <c r="B4419" s="56">
        <v>480.000045</v>
      </c>
      <c r="C4419" t="s">
        <v>83</v>
      </c>
    </row>
    <row r="4420" spans="1:3" x14ac:dyDescent="0.25">
      <c r="A4420">
        <v>41231712</v>
      </c>
      <c r="B4420" s="56">
        <v>480.000045</v>
      </c>
      <c r="C4420" t="s">
        <v>83</v>
      </c>
    </row>
    <row r="4421" spans="1:3" x14ac:dyDescent="0.25">
      <c r="A4421">
        <v>41270697</v>
      </c>
      <c r="B4421" s="56">
        <v>275.32499999999999</v>
      </c>
      <c r="C4421" t="s">
        <v>87</v>
      </c>
    </row>
    <row r="4422" spans="1:3" x14ac:dyDescent="0.25">
      <c r="A4422">
        <v>40015097</v>
      </c>
      <c r="B4422" s="56">
        <v>3846.4460549999999</v>
      </c>
      <c r="C4422" t="s">
        <v>87</v>
      </c>
    </row>
    <row r="4423" spans="1:3" x14ac:dyDescent="0.25">
      <c r="A4423">
        <v>42518957</v>
      </c>
      <c r="B4423" s="56">
        <v>480.000045</v>
      </c>
      <c r="C4423" t="s">
        <v>83</v>
      </c>
    </row>
    <row r="4424" spans="1:3" x14ac:dyDescent="0.25">
      <c r="A4424">
        <v>40022489</v>
      </c>
      <c r="B4424" s="56">
        <v>10028.939736</v>
      </c>
      <c r="C4424" t="s">
        <v>87</v>
      </c>
    </row>
    <row r="4425" spans="1:3" x14ac:dyDescent="0.25">
      <c r="A4425">
        <v>41233456</v>
      </c>
      <c r="B4425" s="56">
        <v>480.000045</v>
      </c>
      <c r="C4425" t="s">
        <v>83</v>
      </c>
    </row>
    <row r="4426" spans="1:3" x14ac:dyDescent="0.25">
      <c r="A4426">
        <v>42924629</v>
      </c>
      <c r="B4426" s="56">
        <v>480.000045</v>
      </c>
      <c r="C4426" t="s">
        <v>83</v>
      </c>
    </row>
    <row r="4427" spans="1:3" x14ac:dyDescent="0.25">
      <c r="A4427">
        <v>41230847</v>
      </c>
      <c r="B4427" s="56">
        <v>480.000045</v>
      </c>
      <c r="C4427" t="s">
        <v>83</v>
      </c>
    </row>
    <row r="4428" spans="1:3" x14ac:dyDescent="0.25">
      <c r="A4428">
        <v>40021917</v>
      </c>
      <c r="B4428" s="56">
        <v>8054.7668400000002</v>
      </c>
      <c r="C4428" t="s">
        <v>87</v>
      </c>
    </row>
    <row r="4429" spans="1:3" x14ac:dyDescent="0.25">
      <c r="A4429">
        <v>41736891</v>
      </c>
      <c r="B4429" s="56">
        <v>9977.5605599999999</v>
      </c>
      <c r="C4429" t="s">
        <v>87</v>
      </c>
    </row>
    <row r="4430" spans="1:3" x14ac:dyDescent="0.25">
      <c r="A4430">
        <v>41226106</v>
      </c>
      <c r="B4430" s="56">
        <v>480.000045</v>
      </c>
      <c r="C4430" t="s">
        <v>83</v>
      </c>
    </row>
    <row r="4431" spans="1:3" x14ac:dyDescent="0.25">
      <c r="A4431">
        <v>41231718</v>
      </c>
      <c r="B4431" s="56">
        <v>480.000045</v>
      </c>
      <c r="C4431" t="s">
        <v>83</v>
      </c>
    </row>
    <row r="4432" spans="1:3" x14ac:dyDescent="0.25">
      <c r="A4432">
        <v>42005494</v>
      </c>
      <c r="B4432" s="56">
        <v>23119.627509000002</v>
      </c>
      <c r="C4432" t="s">
        <v>87</v>
      </c>
    </row>
    <row r="4433" spans="1:3" x14ac:dyDescent="0.25">
      <c r="A4433">
        <v>40031167</v>
      </c>
      <c r="B4433" s="56">
        <v>7789.3149510000003</v>
      </c>
      <c r="C4433" t="s">
        <v>87</v>
      </c>
    </row>
    <row r="4434" spans="1:3" x14ac:dyDescent="0.25">
      <c r="A4434">
        <v>40022421</v>
      </c>
      <c r="B4434" s="56">
        <v>13443.379091999999</v>
      </c>
      <c r="C4434" t="s">
        <v>87</v>
      </c>
    </row>
    <row r="4435" spans="1:3" x14ac:dyDescent="0.25">
      <c r="A4435">
        <v>42538007</v>
      </c>
      <c r="B4435" s="56">
        <v>8192.5553159999999</v>
      </c>
      <c r="C4435" t="s">
        <v>87</v>
      </c>
    </row>
    <row r="4436" spans="1:3" x14ac:dyDescent="0.25">
      <c r="A4436">
        <v>42538007</v>
      </c>
      <c r="B4436" s="56">
        <v>8192.5553159999999</v>
      </c>
      <c r="C4436" t="s">
        <v>87</v>
      </c>
    </row>
    <row r="4437" spans="1:3" x14ac:dyDescent="0.25">
      <c r="A4437">
        <v>41231583</v>
      </c>
      <c r="B4437" s="56">
        <v>480.000045</v>
      </c>
      <c r="C4437" t="s">
        <v>83</v>
      </c>
    </row>
    <row r="4438" spans="1:3" x14ac:dyDescent="0.25">
      <c r="A4438">
        <v>40027861</v>
      </c>
      <c r="B4438" s="56">
        <v>21240.162543999999</v>
      </c>
      <c r="C4438" t="s">
        <v>87</v>
      </c>
    </row>
    <row r="4439" spans="1:3" x14ac:dyDescent="0.25">
      <c r="A4439">
        <v>40027861</v>
      </c>
      <c r="B4439" s="56">
        <v>21240.162543999999</v>
      </c>
      <c r="C4439" t="s">
        <v>87</v>
      </c>
    </row>
    <row r="4440" spans="1:3" x14ac:dyDescent="0.25">
      <c r="A4440">
        <v>41232932</v>
      </c>
      <c r="B4440" s="56">
        <v>480.000045</v>
      </c>
      <c r="C4440" t="s">
        <v>83</v>
      </c>
    </row>
    <row r="4441" spans="1:3" x14ac:dyDescent="0.25">
      <c r="A4441">
        <v>41231827</v>
      </c>
      <c r="B4441" s="56">
        <v>480.000045</v>
      </c>
      <c r="C4441" t="s">
        <v>83</v>
      </c>
    </row>
    <row r="4442" spans="1:3" x14ac:dyDescent="0.25">
      <c r="A4442">
        <v>41231695</v>
      </c>
      <c r="B4442" s="56">
        <v>480.000045</v>
      </c>
      <c r="C4442" t="s">
        <v>83</v>
      </c>
    </row>
    <row r="4443" spans="1:3" x14ac:dyDescent="0.25">
      <c r="A4443">
        <v>41225991</v>
      </c>
      <c r="B4443" s="56">
        <v>480.000045</v>
      </c>
      <c r="C4443" t="s">
        <v>83</v>
      </c>
    </row>
    <row r="4444" spans="1:3" x14ac:dyDescent="0.25">
      <c r="A4444">
        <v>40017259</v>
      </c>
      <c r="B4444" s="56">
        <v>15907.462758</v>
      </c>
      <c r="C4444" t="s">
        <v>87</v>
      </c>
    </row>
    <row r="4445" spans="1:3" x14ac:dyDescent="0.25">
      <c r="A4445">
        <v>41226857</v>
      </c>
      <c r="B4445" s="56">
        <v>480.000045</v>
      </c>
      <c r="C4445" t="s">
        <v>83</v>
      </c>
    </row>
    <row r="4446" spans="1:3" x14ac:dyDescent="0.25">
      <c r="A4446">
        <v>41770355</v>
      </c>
      <c r="B4446" s="56">
        <v>513.33334500000001</v>
      </c>
      <c r="C4446" t="s">
        <v>83</v>
      </c>
    </row>
    <row r="4447" spans="1:3" x14ac:dyDescent="0.25">
      <c r="A4447">
        <v>41770355</v>
      </c>
      <c r="B4447" s="56">
        <v>513.33334500000001</v>
      </c>
      <c r="C4447" t="s">
        <v>83</v>
      </c>
    </row>
    <row r="4448" spans="1:3" x14ac:dyDescent="0.25">
      <c r="A4448">
        <v>40147546</v>
      </c>
      <c r="B4448" s="56">
        <v>19973.047446</v>
      </c>
      <c r="C4448" t="s">
        <v>87</v>
      </c>
    </row>
    <row r="4449" spans="1:3" x14ac:dyDescent="0.25">
      <c r="A4449">
        <v>41230566</v>
      </c>
      <c r="B4449" s="56">
        <v>480.000045</v>
      </c>
      <c r="C4449" t="s">
        <v>87</v>
      </c>
    </row>
    <row r="4450" spans="1:3" x14ac:dyDescent="0.25">
      <c r="A4450">
        <v>40032767</v>
      </c>
      <c r="B4450" s="56">
        <v>8089.451215</v>
      </c>
      <c r="C4450" t="s">
        <v>87</v>
      </c>
    </row>
    <row r="4451" spans="1:3" x14ac:dyDescent="0.25">
      <c r="A4451">
        <v>40028239</v>
      </c>
      <c r="B4451" s="56">
        <v>14118.266675000001</v>
      </c>
      <c r="C4451" t="s">
        <v>87</v>
      </c>
    </row>
    <row r="4452" spans="1:3" x14ac:dyDescent="0.25">
      <c r="A4452">
        <v>40028239</v>
      </c>
      <c r="B4452" s="56">
        <v>14118.266675000001</v>
      </c>
      <c r="C4452" t="s">
        <v>87</v>
      </c>
    </row>
    <row r="4453" spans="1:3" x14ac:dyDescent="0.25">
      <c r="A4453">
        <v>41227272</v>
      </c>
      <c r="B4453" s="56">
        <v>480.000045</v>
      </c>
      <c r="C4453" t="s">
        <v>83</v>
      </c>
    </row>
    <row r="4454" spans="1:3" x14ac:dyDescent="0.25">
      <c r="A4454">
        <v>40018899</v>
      </c>
      <c r="B4454" s="56">
        <v>5250.4047090000004</v>
      </c>
      <c r="C4454" t="s">
        <v>87</v>
      </c>
    </row>
    <row r="4455" spans="1:3" x14ac:dyDescent="0.25">
      <c r="A4455">
        <v>40030901</v>
      </c>
      <c r="B4455" s="56">
        <v>12232.831050000001</v>
      </c>
      <c r="C4455" t="s">
        <v>87</v>
      </c>
    </row>
    <row r="4456" spans="1:3" x14ac:dyDescent="0.25">
      <c r="A4456">
        <v>41227711</v>
      </c>
      <c r="B4456" s="56">
        <v>480.000045</v>
      </c>
      <c r="C4456" t="s">
        <v>83</v>
      </c>
    </row>
    <row r="4457" spans="1:3" x14ac:dyDescent="0.25">
      <c r="A4457">
        <v>41234337</v>
      </c>
      <c r="B4457" s="56">
        <v>480.000045</v>
      </c>
      <c r="C4457" t="s">
        <v>83</v>
      </c>
    </row>
    <row r="4458" spans="1:3" x14ac:dyDescent="0.25">
      <c r="A4458">
        <v>41228150</v>
      </c>
      <c r="B4458" s="56">
        <v>480.000045</v>
      </c>
      <c r="C4458" t="s">
        <v>83</v>
      </c>
    </row>
    <row r="4459" spans="1:3" x14ac:dyDescent="0.25">
      <c r="A4459">
        <v>40024883</v>
      </c>
      <c r="B4459" s="56">
        <v>8765.8714440000003</v>
      </c>
      <c r="C4459" t="s">
        <v>87</v>
      </c>
    </row>
    <row r="4460" spans="1:3" x14ac:dyDescent="0.25">
      <c r="A4460">
        <v>41756737</v>
      </c>
      <c r="B4460" s="56">
        <v>47645.258166</v>
      </c>
      <c r="C4460" t="s">
        <v>85</v>
      </c>
    </row>
    <row r="4461" spans="1:3" x14ac:dyDescent="0.25">
      <c r="A4461">
        <v>41756737</v>
      </c>
      <c r="B4461" s="56">
        <v>47645.258166</v>
      </c>
      <c r="C4461" t="s">
        <v>85</v>
      </c>
    </row>
    <row r="4462" spans="1:3" x14ac:dyDescent="0.25">
      <c r="A4462">
        <v>40023907</v>
      </c>
      <c r="B4462" s="56">
        <v>10892.292642</v>
      </c>
      <c r="C4462" t="s">
        <v>87</v>
      </c>
    </row>
    <row r="4463" spans="1:3" x14ac:dyDescent="0.25">
      <c r="A4463">
        <v>40021773</v>
      </c>
      <c r="B4463" s="56">
        <v>18355.684612000001</v>
      </c>
      <c r="C4463" t="s">
        <v>87</v>
      </c>
    </row>
    <row r="4464" spans="1:3" x14ac:dyDescent="0.25">
      <c r="A4464">
        <v>40021773</v>
      </c>
      <c r="B4464" s="56">
        <v>18355.684612000001</v>
      </c>
      <c r="C4464" t="s">
        <v>87</v>
      </c>
    </row>
    <row r="4465" spans="1:3" x14ac:dyDescent="0.25">
      <c r="A4465">
        <v>40029325</v>
      </c>
      <c r="B4465" s="56">
        <v>5382.6851999999999</v>
      </c>
      <c r="C4465" t="s">
        <v>87</v>
      </c>
    </row>
    <row r="4466" spans="1:3" x14ac:dyDescent="0.25">
      <c r="A4466">
        <v>40016627</v>
      </c>
      <c r="B4466" s="56">
        <v>5522.0744160000004</v>
      </c>
      <c r="C4466" t="s">
        <v>87</v>
      </c>
    </row>
    <row r="4467" spans="1:3" x14ac:dyDescent="0.25">
      <c r="A4467">
        <v>40017807</v>
      </c>
      <c r="B4467" s="56">
        <v>46930.835952000001</v>
      </c>
      <c r="C4467" t="s">
        <v>85</v>
      </c>
    </row>
    <row r="4468" spans="1:3" x14ac:dyDescent="0.25">
      <c r="A4468">
        <v>40026667</v>
      </c>
      <c r="B4468" s="56">
        <v>7667.8278929999997</v>
      </c>
      <c r="C4468" t="s">
        <v>87</v>
      </c>
    </row>
    <row r="4469" spans="1:3" x14ac:dyDescent="0.25">
      <c r="A4469">
        <v>41234920</v>
      </c>
      <c r="B4469" s="56">
        <v>480.000045</v>
      </c>
      <c r="C4469" t="s">
        <v>83</v>
      </c>
    </row>
    <row r="4470" spans="1:3" x14ac:dyDescent="0.25">
      <c r="A4470">
        <v>41226092</v>
      </c>
      <c r="B4470" s="56">
        <v>480.000045</v>
      </c>
      <c r="C4470" t="s">
        <v>83</v>
      </c>
    </row>
    <row r="4471" spans="1:3" x14ac:dyDescent="0.25">
      <c r="A4471">
        <v>42909004</v>
      </c>
      <c r="B4471" s="56">
        <v>480.000045</v>
      </c>
      <c r="C4471" t="s">
        <v>83</v>
      </c>
    </row>
    <row r="4472" spans="1:3" x14ac:dyDescent="0.25">
      <c r="A4472">
        <v>40029711</v>
      </c>
      <c r="B4472" s="56">
        <v>13065.560100000001</v>
      </c>
      <c r="C4472" t="s">
        <v>87</v>
      </c>
    </row>
    <row r="4473" spans="1:3" x14ac:dyDescent="0.25">
      <c r="A4473">
        <v>41226980</v>
      </c>
      <c r="B4473" s="56">
        <v>480.000045</v>
      </c>
      <c r="C4473" t="s">
        <v>83</v>
      </c>
    </row>
    <row r="4474" spans="1:3" x14ac:dyDescent="0.25">
      <c r="A4474">
        <v>40015553</v>
      </c>
      <c r="B4474" s="56">
        <v>6036.7505760000004</v>
      </c>
      <c r="C4474" t="s">
        <v>87</v>
      </c>
    </row>
    <row r="4475" spans="1:3" x14ac:dyDescent="0.25">
      <c r="A4475">
        <v>40032153</v>
      </c>
      <c r="B4475" s="56">
        <v>11967.424424999999</v>
      </c>
      <c r="C4475" t="s">
        <v>87</v>
      </c>
    </row>
    <row r="4476" spans="1:3" x14ac:dyDescent="0.25">
      <c r="A4476">
        <v>40032153</v>
      </c>
      <c r="B4476" s="56">
        <v>11967.424424999999</v>
      </c>
      <c r="C4476" t="s">
        <v>87</v>
      </c>
    </row>
    <row r="4477" spans="1:3" x14ac:dyDescent="0.25">
      <c r="A4477">
        <v>41229607</v>
      </c>
      <c r="B4477" s="56">
        <v>480.000045</v>
      </c>
      <c r="C4477" t="s">
        <v>83</v>
      </c>
    </row>
    <row r="4478" spans="1:3" x14ac:dyDescent="0.25">
      <c r="A4478">
        <v>41229899</v>
      </c>
      <c r="B4478" s="56">
        <v>480.000045</v>
      </c>
      <c r="C4478" t="s">
        <v>83</v>
      </c>
    </row>
    <row r="4479" spans="1:3" x14ac:dyDescent="0.25">
      <c r="A4479">
        <v>40032135</v>
      </c>
      <c r="B4479" s="56">
        <v>21230.337545999999</v>
      </c>
      <c r="C4479" t="s">
        <v>87</v>
      </c>
    </row>
    <row r="4480" spans="1:3" x14ac:dyDescent="0.25">
      <c r="A4480">
        <v>40032135</v>
      </c>
      <c r="B4480" s="56">
        <v>21230.337545999999</v>
      </c>
      <c r="C4480" t="s">
        <v>87</v>
      </c>
    </row>
    <row r="4481" spans="1:3" x14ac:dyDescent="0.25">
      <c r="A4481">
        <v>41229461</v>
      </c>
      <c r="B4481" s="56">
        <v>480.000045</v>
      </c>
      <c r="C4481" t="s">
        <v>83</v>
      </c>
    </row>
    <row r="4482" spans="1:3" x14ac:dyDescent="0.25">
      <c r="A4482">
        <v>41955811</v>
      </c>
      <c r="B4482" s="56">
        <v>20408.992860999999</v>
      </c>
      <c r="C4482" t="s">
        <v>87</v>
      </c>
    </row>
    <row r="4483" spans="1:3" x14ac:dyDescent="0.25">
      <c r="A4483">
        <v>40021337</v>
      </c>
      <c r="B4483" s="56">
        <v>22269.156921000002</v>
      </c>
      <c r="C4483" t="s">
        <v>87</v>
      </c>
    </row>
    <row r="4484" spans="1:3" x14ac:dyDescent="0.25">
      <c r="A4484">
        <v>40026899</v>
      </c>
      <c r="B4484" s="56">
        <v>307.00107899999989</v>
      </c>
      <c r="C4484" t="s">
        <v>87</v>
      </c>
    </row>
    <row r="4485" spans="1:3" x14ac:dyDescent="0.25">
      <c r="A4485">
        <v>40026899</v>
      </c>
      <c r="B4485" s="56">
        <v>307.00107899999989</v>
      </c>
      <c r="C4485" t="s">
        <v>87</v>
      </c>
    </row>
    <row r="4486" spans="1:3" x14ac:dyDescent="0.25">
      <c r="A4486">
        <v>42813239</v>
      </c>
      <c r="B4486" s="56">
        <v>7163.2208250000003</v>
      </c>
      <c r="C4486" t="s">
        <v>87</v>
      </c>
    </row>
    <row r="4487" spans="1:3" x14ac:dyDescent="0.25">
      <c r="A4487">
        <v>40031209</v>
      </c>
      <c r="B4487" s="56">
        <v>6712.9196309999988</v>
      </c>
      <c r="C4487" t="s">
        <v>87</v>
      </c>
    </row>
    <row r="4488" spans="1:3" x14ac:dyDescent="0.25">
      <c r="A4488">
        <v>41728105</v>
      </c>
      <c r="B4488" s="56">
        <v>4516.5767750000005</v>
      </c>
      <c r="C4488" t="s">
        <v>87</v>
      </c>
    </row>
    <row r="4489" spans="1:3" x14ac:dyDescent="0.25">
      <c r="A4489">
        <v>41728105</v>
      </c>
      <c r="B4489" s="56">
        <v>4516.5767750000005</v>
      </c>
      <c r="C4489" t="s">
        <v>87</v>
      </c>
    </row>
    <row r="4490" spans="1:3" x14ac:dyDescent="0.25">
      <c r="A4490">
        <v>40017243</v>
      </c>
      <c r="B4490" s="56">
        <v>20710.698425999999</v>
      </c>
      <c r="C4490" t="s">
        <v>87</v>
      </c>
    </row>
    <row r="4491" spans="1:3" x14ac:dyDescent="0.25">
      <c r="A4491">
        <v>41236752</v>
      </c>
      <c r="B4491" s="56">
        <v>486.66670499999998</v>
      </c>
      <c r="C4491" t="s">
        <v>83</v>
      </c>
    </row>
    <row r="4492" spans="1:3" x14ac:dyDescent="0.25">
      <c r="A4492">
        <v>41236752</v>
      </c>
      <c r="B4492" s="56">
        <v>486.66670499999998</v>
      </c>
      <c r="C4492" t="s">
        <v>83</v>
      </c>
    </row>
    <row r="4493" spans="1:3" x14ac:dyDescent="0.25">
      <c r="A4493">
        <v>41231700</v>
      </c>
      <c r="B4493" s="56">
        <v>480.000045</v>
      </c>
      <c r="C4493" t="s">
        <v>83</v>
      </c>
    </row>
    <row r="4494" spans="1:3" x14ac:dyDescent="0.25">
      <c r="A4494">
        <v>40023915</v>
      </c>
      <c r="B4494" s="56">
        <v>10065.601457999999</v>
      </c>
      <c r="C4494" t="s">
        <v>87</v>
      </c>
    </row>
    <row r="4495" spans="1:3" x14ac:dyDescent="0.25">
      <c r="A4495">
        <v>41237127</v>
      </c>
      <c r="B4495" s="56">
        <v>480.000045</v>
      </c>
      <c r="C4495" t="s">
        <v>83</v>
      </c>
    </row>
    <row r="4496" spans="1:3" x14ac:dyDescent="0.25">
      <c r="A4496">
        <v>41233848</v>
      </c>
      <c r="B4496" s="56">
        <v>517.33332000000007</v>
      </c>
      <c r="C4496" t="s">
        <v>83</v>
      </c>
    </row>
    <row r="4497" spans="1:3" x14ac:dyDescent="0.25">
      <c r="A4497">
        <v>41233848</v>
      </c>
      <c r="B4497" s="56">
        <v>517.33332000000007</v>
      </c>
      <c r="C4497" t="s">
        <v>83</v>
      </c>
    </row>
    <row r="4498" spans="1:3" x14ac:dyDescent="0.25">
      <c r="A4498">
        <v>41236433</v>
      </c>
      <c r="B4498" s="56">
        <v>480.000045</v>
      </c>
      <c r="C4498" t="s">
        <v>83</v>
      </c>
    </row>
    <row r="4499" spans="1:3" x14ac:dyDescent="0.25">
      <c r="A4499">
        <v>40027423</v>
      </c>
      <c r="B4499" s="56">
        <v>14871.498543</v>
      </c>
      <c r="C4499" t="s">
        <v>87</v>
      </c>
    </row>
    <row r="4500" spans="1:3" x14ac:dyDescent="0.25">
      <c r="A4500">
        <v>42834161</v>
      </c>
      <c r="B4500" s="56">
        <v>9895.0464359999987</v>
      </c>
      <c r="C4500" t="s">
        <v>87</v>
      </c>
    </row>
    <row r="4501" spans="1:3" x14ac:dyDescent="0.25">
      <c r="A4501">
        <v>41233601</v>
      </c>
      <c r="B4501" s="56">
        <v>480.000045</v>
      </c>
      <c r="C4501" t="s">
        <v>83</v>
      </c>
    </row>
    <row r="4502" spans="1:3" x14ac:dyDescent="0.25">
      <c r="A4502">
        <v>41233601</v>
      </c>
      <c r="B4502" s="56">
        <v>480.000045</v>
      </c>
      <c r="C4502" t="s">
        <v>83</v>
      </c>
    </row>
    <row r="4503" spans="1:3" x14ac:dyDescent="0.25">
      <c r="A4503">
        <v>40023069</v>
      </c>
      <c r="B4503" s="56">
        <v>2540.4251640000002</v>
      </c>
      <c r="C4503" t="s">
        <v>87</v>
      </c>
    </row>
    <row r="4504" spans="1:3" x14ac:dyDescent="0.25">
      <c r="A4504">
        <v>40023069</v>
      </c>
      <c r="B4504" s="56">
        <v>2540.4251640000002</v>
      </c>
      <c r="C4504" t="s">
        <v>87</v>
      </c>
    </row>
    <row r="4505" spans="1:3" x14ac:dyDescent="0.25">
      <c r="A4505">
        <v>41237719</v>
      </c>
      <c r="B4505" s="56">
        <v>480.000045</v>
      </c>
      <c r="C4505" t="s">
        <v>83</v>
      </c>
    </row>
    <row r="4506" spans="1:3" x14ac:dyDescent="0.25">
      <c r="A4506">
        <v>41235523</v>
      </c>
      <c r="B4506" s="56">
        <v>480.000045</v>
      </c>
      <c r="C4506" t="s">
        <v>83</v>
      </c>
    </row>
    <row r="4507" spans="1:3" x14ac:dyDescent="0.25">
      <c r="A4507">
        <v>41235861</v>
      </c>
      <c r="B4507" s="56">
        <v>480.000045</v>
      </c>
      <c r="C4507" t="s">
        <v>83</v>
      </c>
    </row>
    <row r="4508" spans="1:3" x14ac:dyDescent="0.25">
      <c r="A4508">
        <v>40018693</v>
      </c>
      <c r="B4508" s="56">
        <v>16995.931326000002</v>
      </c>
      <c r="C4508" t="s">
        <v>87</v>
      </c>
    </row>
    <row r="4509" spans="1:3" x14ac:dyDescent="0.25">
      <c r="A4509">
        <v>41237897</v>
      </c>
      <c r="B4509" s="56">
        <v>480.000045</v>
      </c>
      <c r="C4509" t="s">
        <v>83</v>
      </c>
    </row>
    <row r="4510" spans="1:3" x14ac:dyDescent="0.25">
      <c r="A4510">
        <v>41230240</v>
      </c>
      <c r="B4510" s="56">
        <v>480.000045</v>
      </c>
      <c r="C4510" t="s">
        <v>83</v>
      </c>
    </row>
    <row r="4511" spans="1:3" x14ac:dyDescent="0.25">
      <c r="A4511">
        <v>40020475</v>
      </c>
      <c r="B4511" s="56">
        <v>10716.883847999999</v>
      </c>
      <c r="C4511" t="s">
        <v>87</v>
      </c>
    </row>
    <row r="4512" spans="1:3" x14ac:dyDescent="0.25">
      <c r="A4512">
        <v>40020475</v>
      </c>
      <c r="B4512" s="56">
        <v>10716.883847999999</v>
      </c>
      <c r="C4512" t="s">
        <v>87</v>
      </c>
    </row>
    <row r="4513" spans="1:3" x14ac:dyDescent="0.25">
      <c r="A4513">
        <v>41228308</v>
      </c>
      <c r="B4513" s="56">
        <v>480.000045</v>
      </c>
      <c r="C4513" t="s">
        <v>83</v>
      </c>
    </row>
    <row r="4514" spans="1:3" x14ac:dyDescent="0.25">
      <c r="A4514">
        <v>40032255</v>
      </c>
      <c r="B4514" s="56">
        <v>7195.574231999999</v>
      </c>
      <c r="C4514" t="s">
        <v>87</v>
      </c>
    </row>
    <row r="4515" spans="1:3" x14ac:dyDescent="0.25">
      <c r="A4515">
        <v>40027121</v>
      </c>
      <c r="B4515" s="56">
        <v>22490.714771999999</v>
      </c>
      <c r="C4515" t="s">
        <v>82</v>
      </c>
    </row>
    <row r="4516" spans="1:3" x14ac:dyDescent="0.25">
      <c r="A4516">
        <v>41232153</v>
      </c>
      <c r="B4516" s="56">
        <v>490.66667999999999</v>
      </c>
      <c r="C4516" t="s">
        <v>87</v>
      </c>
    </row>
    <row r="4517" spans="1:3" x14ac:dyDescent="0.25">
      <c r="A4517">
        <v>41230445</v>
      </c>
      <c r="B4517" s="56">
        <v>480.000045</v>
      </c>
      <c r="C4517" t="s">
        <v>83</v>
      </c>
    </row>
    <row r="4518" spans="1:3" x14ac:dyDescent="0.25">
      <c r="A4518">
        <v>40029867</v>
      </c>
      <c r="B4518" s="56">
        <v>11853.886879</v>
      </c>
      <c r="C4518" t="s">
        <v>87</v>
      </c>
    </row>
    <row r="4519" spans="1:3" x14ac:dyDescent="0.25">
      <c r="A4519">
        <v>40028659</v>
      </c>
      <c r="B4519" s="56">
        <v>13540.95255</v>
      </c>
      <c r="C4519" t="s">
        <v>87</v>
      </c>
    </row>
    <row r="4520" spans="1:3" x14ac:dyDescent="0.25">
      <c r="A4520">
        <v>41151425</v>
      </c>
      <c r="B4520" s="56">
        <v>480.000045</v>
      </c>
      <c r="C4520" t="s">
        <v>83</v>
      </c>
    </row>
    <row r="4521" spans="1:3" x14ac:dyDescent="0.25">
      <c r="A4521">
        <v>41233136</v>
      </c>
      <c r="B4521" s="56">
        <v>480.000045</v>
      </c>
      <c r="C4521" t="s">
        <v>83</v>
      </c>
    </row>
    <row r="4522" spans="1:3" x14ac:dyDescent="0.25">
      <c r="A4522">
        <v>40017723</v>
      </c>
      <c r="B4522" s="56">
        <v>381.71449799999988</v>
      </c>
      <c r="C4522" t="s">
        <v>87</v>
      </c>
    </row>
    <row r="4523" spans="1:3" x14ac:dyDescent="0.25">
      <c r="A4523">
        <v>41227634</v>
      </c>
      <c r="B4523" s="56">
        <v>480.000045</v>
      </c>
      <c r="C4523" t="s">
        <v>83</v>
      </c>
    </row>
    <row r="4524" spans="1:3" x14ac:dyDescent="0.25">
      <c r="A4524">
        <v>41227637</v>
      </c>
      <c r="B4524" s="56">
        <v>480.000045</v>
      </c>
      <c r="C4524" t="s">
        <v>83</v>
      </c>
    </row>
    <row r="4525" spans="1:3" x14ac:dyDescent="0.25">
      <c r="A4525">
        <v>41227658</v>
      </c>
      <c r="B4525" s="56">
        <v>480.000045</v>
      </c>
      <c r="C4525" t="s">
        <v>83</v>
      </c>
    </row>
    <row r="4526" spans="1:3" x14ac:dyDescent="0.25">
      <c r="A4526">
        <v>41227717</v>
      </c>
      <c r="B4526" s="56">
        <v>480.000045</v>
      </c>
      <c r="C4526" t="s">
        <v>83</v>
      </c>
    </row>
    <row r="4527" spans="1:3" x14ac:dyDescent="0.25">
      <c r="A4527">
        <v>41228857</v>
      </c>
      <c r="B4527" s="56">
        <v>480.000045</v>
      </c>
      <c r="C4527" t="s">
        <v>83</v>
      </c>
    </row>
    <row r="4528" spans="1:3" x14ac:dyDescent="0.25">
      <c r="A4528">
        <v>41228748</v>
      </c>
      <c r="B4528" s="56">
        <v>480.000045</v>
      </c>
      <c r="C4528" t="s">
        <v>83</v>
      </c>
    </row>
    <row r="4529" spans="1:3" x14ac:dyDescent="0.25">
      <c r="A4529">
        <v>41227793</v>
      </c>
      <c r="B4529" s="56">
        <v>480.000045</v>
      </c>
      <c r="C4529" t="s">
        <v>83</v>
      </c>
    </row>
    <row r="4530" spans="1:3" x14ac:dyDescent="0.25">
      <c r="A4530">
        <v>41227922</v>
      </c>
      <c r="B4530" s="56">
        <v>480.000045</v>
      </c>
      <c r="C4530" t="s">
        <v>83</v>
      </c>
    </row>
    <row r="4531" spans="1:3" x14ac:dyDescent="0.25">
      <c r="A4531">
        <v>41227972</v>
      </c>
      <c r="B4531" s="56">
        <v>480.000045</v>
      </c>
      <c r="C4531" t="s">
        <v>83</v>
      </c>
    </row>
    <row r="4532" spans="1:3" x14ac:dyDescent="0.25">
      <c r="A4532">
        <v>41228051</v>
      </c>
      <c r="B4532" s="56">
        <v>480.000045</v>
      </c>
      <c r="C4532" t="s">
        <v>83</v>
      </c>
    </row>
    <row r="4533" spans="1:3" x14ac:dyDescent="0.25">
      <c r="A4533">
        <v>41228168</v>
      </c>
      <c r="B4533" s="56">
        <v>480.000045</v>
      </c>
      <c r="C4533" t="s">
        <v>83</v>
      </c>
    </row>
    <row r="4534" spans="1:3" x14ac:dyDescent="0.25">
      <c r="A4534">
        <v>41228299</v>
      </c>
      <c r="B4534" s="56">
        <v>480.000045</v>
      </c>
      <c r="C4534" t="s">
        <v>83</v>
      </c>
    </row>
    <row r="4535" spans="1:3" x14ac:dyDescent="0.25">
      <c r="A4535">
        <v>41228330</v>
      </c>
      <c r="B4535" s="56">
        <v>480.000045</v>
      </c>
      <c r="C4535" t="s">
        <v>83</v>
      </c>
    </row>
    <row r="4536" spans="1:3" x14ac:dyDescent="0.25">
      <c r="A4536">
        <v>41228348</v>
      </c>
      <c r="B4536" s="56">
        <v>480.000045</v>
      </c>
      <c r="C4536" t="s">
        <v>83</v>
      </c>
    </row>
    <row r="4537" spans="1:3" x14ac:dyDescent="0.25">
      <c r="A4537">
        <v>41228539</v>
      </c>
      <c r="B4537" s="56">
        <v>480.000045</v>
      </c>
      <c r="C4537" t="s">
        <v>83</v>
      </c>
    </row>
    <row r="4538" spans="1:3" x14ac:dyDescent="0.25">
      <c r="A4538">
        <v>41228541</v>
      </c>
      <c r="B4538" s="56">
        <v>480.000045</v>
      </c>
      <c r="C4538" t="s">
        <v>83</v>
      </c>
    </row>
    <row r="4539" spans="1:3" x14ac:dyDescent="0.25">
      <c r="A4539">
        <v>41228568</v>
      </c>
      <c r="B4539" s="56">
        <v>480.000045</v>
      </c>
      <c r="C4539" t="s">
        <v>83</v>
      </c>
    </row>
    <row r="4540" spans="1:3" x14ac:dyDescent="0.25">
      <c r="A4540">
        <v>41228607</v>
      </c>
      <c r="B4540" s="56">
        <v>480.000045</v>
      </c>
      <c r="C4540" t="s">
        <v>83</v>
      </c>
    </row>
    <row r="4541" spans="1:3" x14ac:dyDescent="0.25">
      <c r="A4541">
        <v>41228682</v>
      </c>
      <c r="B4541" s="56">
        <v>480.000045</v>
      </c>
      <c r="C4541" t="s">
        <v>87</v>
      </c>
    </row>
    <row r="4542" spans="1:3" x14ac:dyDescent="0.25">
      <c r="A4542">
        <v>41228682</v>
      </c>
      <c r="B4542" s="56">
        <v>480.000045</v>
      </c>
      <c r="C4542" t="s">
        <v>87</v>
      </c>
    </row>
    <row r="4543" spans="1:3" x14ac:dyDescent="0.25">
      <c r="A4543">
        <v>41228695</v>
      </c>
      <c r="B4543" s="56">
        <v>480.000045</v>
      </c>
      <c r="C4543" t="s">
        <v>83</v>
      </c>
    </row>
    <row r="4544" spans="1:3" x14ac:dyDescent="0.25">
      <c r="A4544">
        <v>41228720</v>
      </c>
      <c r="B4544" s="56">
        <v>480.000045</v>
      </c>
      <c r="C4544" t="s">
        <v>83</v>
      </c>
    </row>
    <row r="4545" spans="1:3" x14ac:dyDescent="0.25">
      <c r="A4545">
        <v>41228728</v>
      </c>
      <c r="B4545" s="56">
        <v>480.000045</v>
      </c>
      <c r="C4545" t="s">
        <v>83</v>
      </c>
    </row>
    <row r="4546" spans="1:3" x14ac:dyDescent="0.25">
      <c r="A4546">
        <v>41228792</v>
      </c>
      <c r="B4546" s="56">
        <v>480.000045</v>
      </c>
      <c r="C4546" t="s">
        <v>83</v>
      </c>
    </row>
    <row r="4547" spans="1:3" x14ac:dyDescent="0.25">
      <c r="A4547">
        <v>41228828</v>
      </c>
      <c r="B4547" s="56">
        <v>480.000045</v>
      </c>
      <c r="C4547" t="s">
        <v>83</v>
      </c>
    </row>
    <row r="4548" spans="1:3" x14ac:dyDescent="0.25">
      <c r="A4548">
        <v>40017847</v>
      </c>
      <c r="B4548" s="56">
        <v>8213.5101509999986</v>
      </c>
      <c r="C4548" t="s">
        <v>87</v>
      </c>
    </row>
    <row r="4549" spans="1:3" x14ac:dyDescent="0.25">
      <c r="A4549">
        <v>42362602</v>
      </c>
      <c r="B4549" s="56">
        <v>17438.481125999999</v>
      </c>
      <c r="C4549" t="s">
        <v>87</v>
      </c>
    </row>
    <row r="4550" spans="1:3" x14ac:dyDescent="0.25">
      <c r="A4550">
        <v>40031395</v>
      </c>
      <c r="B4550" s="56">
        <v>8779.8844349999999</v>
      </c>
      <c r="C4550" t="s">
        <v>87</v>
      </c>
    </row>
    <row r="4551" spans="1:3" x14ac:dyDescent="0.25">
      <c r="A4551">
        <v>41229006</v>
      </c>
      <c r="B4551" s="56">
        <v>480.000045</v>
      </c>
      <c r="C4551" t="s">
        <v>83</v>
      </c>
    </row>
    <row r="4552" spans="1:3" x14ac:dyDescent="0.25">
      <c r="A4552">
        <v>41750304</v>
      </c>
      <c r="B4552" s="56">
        <v>11132.98263</v>
      </c>
      <c r="C4552" t="s">
        <v>87</v>
      </c>
    </row>
    <row r="4553" spans="1:3" x14ac:dyDescent="0.25">
      <c r="A4553">
        <v>41233027</v>
      </c>
      <c r="B4553" s="56">
        <v>480.000045</v>
      </c>
      <c r="C4553" t="s">
        <v>83</v>
      </c>
    </row>
    <row r="4554" spans="1:3" x14ac:dyDescent="0.25">
      <c r="A4554">
        <v>41233344</v>
      </c>
      <c r="B4554" s="56">
        <v>480.000045</v>
      </c>
      <c r="C4554" t="s">
        <v>83</v>
      </c>
    </row>
    <row r="4555" spans="1:3" x14ac:dyDescent="0.25">
      <c r="A4555">
        <v>40029363</v>
      </c>
      <c r="B4555" s="56">
        <v>11480.25705</v>
      </c>
      <c r="C4555" t="s">
        <v>87</v>
      </c>
    </row>
    <row r="4556" spans="1:3" x14ac:dyDescent="0.25">
      <c r="A4556">
        <v>40013687</v>
      </c>
      <c r="B4556" s="56">
        <v>11788.608942000001</v>
      </c>
      <c r="C4556" t="s">
        <v>87</v>
      </c>
    </row>
    <row r="4557" spans="1:3" x14ac:dyDescent="0.25">
      <c r="A4557">
        <v>41234679</v>
      </c>
      <c r="B4557" s="56">
        <v>480.000045</v>
      </c>
      <c r="C4557" t="s">
        <v>83</v>
      </c>
    </row>
    <row r="4558" spans="1:3" x14ac:dyDescent="0.25">
      <c r="A4558">
        <v>41230065</v>
      </c>
      <c r="B4558" s="56">
        <v>480.000045</v>
      </c>
      <c r="C4558" t="s">
        <v>83</v>
      </c>
    </row>
    <row r="4559" spans="1:3" x14ac:dyDescent="0.25">
      <c r="A4559">
        <v>40022045</v>
      </c>
      <c r="B4559" s="56">
        <v>6445.6405320000003</v>
      </c>
      <c r="C4559" t="s">
        <v>87</v>
      </c>
    </row>
    <row r="4560" spans="1:3" x14ac:dyDescent="0.25">
      <c r="A4560">
        <v>40028725</v>
      </c>
      <c r="B4560" s="56">
        <v>4033.6439249999989</v>
      </c>
      <c r="C4560" t="s">
        <v>87</v>
      </c>
    </row>
    <row r="4561" spans="1:3" x14ac:dyDescent="0.25">
      <c r="A4561">
        <v>40017273</v>
      </c>
      <c r="B4561" s="56">
        <v>18410.357196000001</v>
      </c>
      <c r="C4561" t="s">
        <v>87</v>
      </c>
    </row>
    <row r="4562" spans="1:3" x14ac:dyDescent="0.25">
      <c r="A4562">
        <v>41225750</v>
      </c>
      <c r="B4562" s="56">
        <v>480.000045</v>
      </c>
      <c r="C4562" t="s">
        <v>83</v>
      </c>
    </row>
    <row r="4563" spans="1:3" x14ac:dyDescent="0.25">
      <c r="A4563">
        <v>41942409</v>
      </c>
      <c r="B4563" s="56">
        <v>7389.7557029999989</v>
      </c>
      <c r="C4563" t="s">
        <v>87</v>
      </c>
    </row>
    <row r="4564" spans="1:3" x14ac:dyDescent="0.25">
      <c r="A4564">
        <v>41233342</v>
      </c>
      <c r="B4564" s="56">
        <v>480.000045</v>
      </c>
      <c r="C4564" t="s">
        <v>83</v>
      </c>
    </row>
    <row r="4565" spans="1:3" x14ac:dyDescent="0.25">
      <c r="A4565">
        <v>41231738</v>
      </c>
      <c r="B4565" s="56">
        <v>480.000045</v>
      </c>
      <c r="C4565" t="s">
        <v>83</v>
      </c>
    </row>
    <row r="4566" spans="1:3" x14ac:dyDescent="0.25">
      <c r="A4566">
        <v>42572826</v>
      </c>
      <c r="B4566" s="56">
        <v>480.000045</v>
      </c>
      <c r="C4566" t="s">
        <v>83</v>
      </c>
    </row>
    <row r="4567" spans="1:3" x14ac:dyDescent="0.25">
      <c r="A4567">
        <v>42498105</v>
      </c>
      <c r="B4567" s="56">
        <v>8051.1225959999983</v>
      </c>
      <c r="C4567" t="s">
        <v>87</v>
      </c>
    </row>
    <row r="4568" spans="1:3" x14ac:dyDescent="0.25">
      <c r="A4568">
        <v>41232922</v>
      </c>
      <c r="B4568" s="56">
        <v>480.000045</v>
      </c>
      <c r="C4568" t="s">
        <v>83</v>
      </c>
    </row>
    <row r="4569" spans="1:3" x14ac:dyDescent="0.25">
      <c r="A4569">
        <v>41225806</v>
      </c>
      <c r="B4569" s="56">
        <v>480.000045</v>
      </c>
      <c r="C4569" t="s">
        <v>83</v>
      </c>
    </row>
    <row r="4570" spans="1:3" x14ac:dyDescent="0.25">
      <c r="A4570">
        <v>40014741</v>
      </c>
      <c r="B4570" s="56">
        <v>11054.602344000001</v>
      </c>
      <c r="C4570" t="s">
        <v>87</v>
      </c>
    </row>
    <row r="4571" spans="1:3" x14ac:dyDescent="0.25">
      <c r="A4571">
        <v>40014311</v>
      </c>
      <c r="B4571" s="56">
        <v>4103.5196799999994</v>
      </c>
      <c r="C4571" t="s">
        <v>87</v>
      </c>
    </row>
    <row r="4572" spans="1:3" x14ac:dyDescent="0.25">
      <c r="A4572">
        <v>40021655</v>
      </c>
      <c r="B4572" s="56">
        <v>17833.043844</v>
      </c>
      <c r="C4572" t="s">
        <v>87</v>
      </c>
    </row>
    <row r="4573" spans="1:3" x14ac:dyDescent="0.25">
      <c r="A4573">
        <v>41235334</v>
      </c>
      <c r="B4573" s="56">
        <v>480.000045</v>
      </c>
      <c r="C4573" t="s">
        <v>83</v>
      </c>
    </row>
    <row r="4574" spans="1:3" x14ac:dyDescent="0.25">
      <c r="A4574">
        <v>41778269</v>
      </c>
      <c r="B4574" s="56">
        <v>5504.3307359999999</v>
      </c>
      <c r="C4574" t="s">
        <v>87</v>
      </c>
    </row>
    <row r="4575" spans="1:3" x14ac:dyDescent="0.25">
      <c r="A4575">
        <v>41778269</v>
      </c>
      <c r="B4575" s="56">
        <v>5504.3307359999999</v>
      </c>
      <c r="C4575" t="s">
        <v>87</v>
      </c>
    </row>
    <row r="4576" spans="1:3" x14ac:dyDescent="0.25">
      <c r="A4576">
        <v>40017505</v>
      </c>
      <c r="B4576" s="56">
        <v>11870.857943999999</v>
      </c>
      <c r="C4576" t="s">
        <v>87</v>
      </c>
    </row>
    <row r="4577" spans="1:3" x14ac:dyDescent="0.25">
      <c r="A4577">
        <v>41945471</v>
      </c>
      <c r="B4577" s="56">
        <v>24135.046200000001</v>
      </c>
      <c r="C4577" t="s">
        <v>87</v>
      </c>
    </row>
    <row r="4578" spans="1:3" x14ac:dyDescent="0.25">
      <c r="A4578">
        <v>41228869</v>
      </c>
      <c r="B4578" s="56">
        <v>480.000045</v>
      </c>
      <c r="C4578" t="s">
        <v>83</v>
      </c>
    </row>
    <row r="4579" spans="1:3" x14ac:dyDescent="0.25">
      <c r="A4579">
        <v>40024039</v>
      </c>
      <c r="B4579" s="56">
        <v>19785.419399999999</v>
      </c>
      <c r="C4579" t="s">
        <v>87</v>
      </c>
    </row>
    <row r="4580" spans="1:3" x14ac:dyDescent="0.25">
      <c r="A4580">
        <v>40024039</v>
      </c>
      <c r="B4580" s="56">
        <v>19785.419399999999</v>
      </c>
      <c r="C4580" t="s">
        <v>87</v>
      </c>
    </row>
    <row r="4581" spans="1:3" x14ac:dyDescent="0.25">
      <c r="A4581">
        <v>40021545</v>
      </c>
      <c r="B4581" s="56">
        <v>236.101338</v>
      </c>
      <c r="C4581" t="s">
        <v>83</v>
      </c>
    </row>
    <row r="4582" spans="1:3" x14ac:dyDescent="0.25">
      <c r="A4582">
        <v>41228047</v>
      </c>
      <c r="B4582" s="56">
        <v>480.000045</v>
      </c>
      <c r="C4582" t="s">
        <v>83</v>
      </c>
    </row>
    <row r="4583" spans="1:3" x14ac:dyDescent="0.25">
      <c r="A4583">
        <v>41237951</v>
      </c>
      <c r="B4583" s="56">
        <v>480.000045</v>
      </c>
      <c r="C4583" t="s">
        <v>83</v>
      </c>
    </row>
    <row r="4584" spans="1:3" x14ac:dyDescent="0.25">
      <c r="A4584">
        <v>41231464</v>
      </c>
      <c r="B4584" s="56">
        <v>480.000045</v>
      </c>
      <c r="C4584" t="s">
        <v>83</v>
      </c>
    </row>
    <row r="4585" spans="1:3" x14ac:dyDescent="0.25">
      <c r="A4585">
        <v>41237655</v>
      </c>
      <c r="B4585" s="56">
        <v>480.000045</v>
      </c>
      <c r="C4585" t="s">
        <v>83</v>
      </c>
    </row>
    <row r="4586" spans="1:3" x14ac:dyDescent="0.25">
      <c r="A4586">
        <v>41960172</v>
      </c>
      <c r="B4586" s="56">
        <v>480.000045</v>
      </c>
      <c r="C4586" t="s">
        <v>83</v>
      </c>
    </row>
    <row r="4587" spans="1:3" x14ac:dyDescent="0.25">
      <c r="A4587">
        <v>40023057</v>
      </c>
      <c r="B4587" s="56">
        <v>13060.995956000001</v>
      </c>
      <c r="C4587" t="s">
        <v>87</v>
      </c>
    </row>
    <row r="4588" spans="1:3" x14ac:dyDescent="0.25">
      <c r="A4588">
        <v>40031327</v>
      </c>
      <c r="B4588" s="56">
        <v>10119.737331</v>
      </c>
      <c r="C4588" t="s">
        <v>87</v>
      </c>
    </row>
    <row r="4589" spans="1:3" x14ac:dyDescent="0.25">
      <c r="A4589">
        <v>42702448</v>
      </c>
      <c r="B4589" s="56">
        <v>7428.6266669999986</v>
      </c>
      <c r="C4589" t="s">
        <v>87</v>
      </c>
    </row>
    <row r="4590" spans="1:3" x14ac:dyDescent="0.25">
      <c r="A4590">
        <v>40020291</v>
      </c>
      <c r="B4590" s="56">
        <v>26332.926543000001</v>
      </c>
      <c r="C4590" t="s">
        <v>87</v>
      </c>
    </row>
    <row r="4591" spans="1:3" x14ac:dyDescent="0.25">
      <c r="A4591">
        <v>40020291</v>
      </c>
      <c r="B4591" s="56">
        <v>26332.926543000001</v>
      </c>
      <c r="C4591" t="s">
        <v>87</v>
      </c>
    </row>
    <row r="4592" spans="1:3" x14ac:dyDescent="0.25">
      <c r="A4592">
        <v>41235409</v>
      </c>
      <c r="B4592" s="56">
        <v>480.000045</v>
      </c>
      <c r="C4592" t="s">
        <v>83</v>
      </c>
    </row>
    <row r="4593" spans="1:3" x14ac:dyDescent="0.25">
      <c r="A4593">
        <v>40014181</v>
      </c>
      <c r="B4593" s="56">
        <v>377.73766799999993</v>
      </c>
      <c r="C4593" t="s">
        <v>87</v>
      </c>
    </row>
    <row r="4594" spans="1:3" x14ac:dyDescent="0.25">
      <c r="A4594">
        <v>41228924</v>
      </c>
      <c r="B4594" s="56">
        <v>480.000045</v>
      </c>
      <c r="C4594" t="s">
        <v>83</v>
      </c>
    </row>
    <row r="4595" spans="1:3" x14ac:dyDescent="0.25">
      <c r="A4595">
        <v>40021503</v>
      </c>
      <c r="B4595" s="56">
        <v>679500.19120499992</v>
      </c>
      <c r="C4595" t="s">
        <v>87</v>
      </c>
    </row>
    <row r="4596" spans="1:3" x14ac:dyDescent="0.25">
      <c r="A4596">
        <v>41229721</v>
      </c>
      <c r="B4596" s="56">
        <v>480.000045</v>
      </c>
      <c r="C4596" t="s">
        <v>83</v>
      </c>
    </row>
    <row r="4597" spans="1:3" x14ac:dyDescent="0.25">
      <c r="A4597">
        <v>41229726</v>
      </c>
      <c r="B4597" s="56">
        <v>480.000045</v>
      </c>
      <c r="C4597" t="s">
        <v>83</v>
      </c>
    </row>
    <row r="4598" spans="1:3" x14ac:dyDescent="0.25">
      <c r="A4598">
        <v>41231664</v>
      </c>
      <c r="B4598" s="56">
        <v>480.000045</v>
      </c>
      <c r="C4598" t="s">
        <v>83</v>
      </c>
    </row>
    <row r="4599" spans="1:3" x14ac:dyDescent="0.25">
      <c r="A4599">
        <v>41283011</v>
      </c>
      <c r="B4599" s="56">
        <v>480.000045</v>
      </c>
      <c r="C4599" t="s">
        <v>83</v>
      </c>
    </row>
    <row r="4600" spans="1:3" x14ac:dyDescent="0.25">
      <c r="A4600">
        <v>41232541</v>
      </c>
      <c r="B4600" s="56">
        <v>480.000045</v>
      </c>
      <c r="C4600" t="s">
        <v>83</v>
      </c>
    </row>
    <row r="4601" spans="1:3" x14ac:dyDescent="0.25">
      <c r="A4601">
        <v>41232560</v>
      </c>
      <c r="B4601" s="56">
        <v>480.000045</v>
      </c>
      <c r="C4601" t="s">
        <v>83</v>
      </c>
    </row>
    <row r="4602" spans="1:3" x14ac:dyDescent="0.25">
      <c r="A4602">
        <v>41232563</v>
      </c>
      <c r="B4602" s="56">
        <v>480.000045</v>
      </c>
      <c r="C4602" t="s">
        <v>83</v>
      </c>
    </row>
    <row r="4603" spans="1:3" x14ac:dyDescent="0.25">
      <c r="A4603">
        <v>41227645</v>
      </c>
      <c r="B4603" s="56">
        <v>480.000045</v>
      </c>
      <c r="C4603" t="s">
        <v>82</v>
      </c>
    </row>
    <row r="4604" spans="1:3" x14ac:dyDescent="0.25">
      <c r="A4604">
        <v>41237790</v>
      </c>
      <c r="B4604" s="56">
        <v>480.000045</v>
      </c>
      <c r="C4604" t="s">
        <v>83</v>
      </c>
    </row>
    <row r="4605" spans="1:3" x14ac:dyDescent="0.25">
      <c r="A4605">
        <v>41233165</v>
      </c>
      <c r="B4605" s="56">
        <v>480.000045</v>
      </c>
      <c r="C4605" t="s">
        <v>83</v>
      </c>
    </row>
    <row r="4606" spans="1:3" x14ac:dyDescent="0.25">
      <c r="A4606">
        <v>40014057</v>
      </c>
      <c r="B4606" s="56">
        <v>12794.920281000001</v>
      </c>
      <c r="C4606" t="s">
        <v>87</v>
      </c>
    </row>
    <row r="4607" spans="1:3" x14ac:dyDescent="0.25">
      <c r="A4607">
        <v>41233525</v>
      </c>
      <c r="B4607" s="56">
        <v>480.000045</v>
      </c>
      <c r="C4607" t="s">
        <v>83</v>
      </c>
    </row>
    <row r="4608" spans="1:3" x14ac:dyDescent="0.25">
      <c r="A4608">
        <v>41233557</v>
      </c>
      <c r="B4608" s="56">
        <v>480.000045</v>
      </c>
      <c r="C4608" t="s">
        <v>83</v>
      </c>
    </row>
    <row r="4609" spans="1:3" x14ac:dyDescent="0.25">
      <c r="A4609">
        <v>41235645</v>
      </c>
      <c r="B4609" s="56">
        <v>480.000045</v>
      </c>
      <c r="C4609" t="s">
        <v>83</v>
      </c>
    </row>
    <row r="4610" spans="1:3" x14ac:dyDescent="0.25">
      <c r="A4610">
        <v>41235722</v>
      </c>
      <c r="B4610" s="56">
        <v>480.000045</v>
      </c>
      <c r="C4610" t="s">
        <v>83</v>
      </c>
    </row>
    <row r="4611" spans="1:3" x14ac:dyDescent="0.25">
      <c r="A4611">
        <v>41235884</v>
      </c>
      <c r="B4611" s="56">
        <v>480.000045</v>
      </c>
      <c r="C4611" t="s">
        <v>83</v>
      </c>
    </row>
    <row r="4612" spans="1:3" x14ac:dyDescent="0.25">
      <c r="A4612">
        <v>41235901</v>
      </c>
      <c r="B4612" s="56">
        <v>480.000045</v>
      </c>
      <c r="C4612" t="s">
        <v>83</v>
      </c>
    </row>
    <row r="4613" spans="1:3" x14ac:dyDescent="0.25">
      <c r="A4613">
        <v>41235935</v>
      </c>
      <c r="B4613" s="56">
        <v>480.000045</v>
      </c>
      <c r="C4613" t="s">
        <v>83</v>
      </c>
    </row>
    <row r="4614" spans="1:3" x14ac:dyDescent="0.25">
      <c r="A4614">
        <v>42014327</v>
      </c>
      <c r="B4614" s="56">
        <v>15413.558421</v>
      </c>
      <c r="C4614" t="s">
        <v>87</v>
      </c>
    </row>
    <row r="4615" spans="1:3" x14ac:dyDescent="0.25">
      <c r="A4615">
        <v>40022201</v>
      </c>
      <c r="B4615" s="56">
        <v>5851.9349160000002</v>
      </c>
      <c r="C4615" t="s">
        <v>87</v>
      </c>
    </row>
    <row r="4616" spans="1:3" x14ac:dyDescent="0.25">
      <c r="A4616">
        <v>40028045</v>
      </c>
      <c r="B4616" s="56">
        <v>8047.5979719999996</v>
      </c>
      <c r="C4616" t="s">
        <v>87</v>
      </c>
    </row>
    <row r="4617" spans="1:3" x14ac:dyDescent="0.25">
      <c r="A4617">
        <v>40028045</v>
      </c>
      <c r="B4617" s="56">
        <v>8047.5979719999996</v>
      </c>
      <c r="C4617" t="s">
        <v>87</v>
      </c>
    </row>
    <row r="4618" spans="1:3" x14ac:dyDescent="0.25">
      <c r="A4618">
        <v>41237134</v>
      </c>
      <c r="B4618" s="56">
        <v>480.000045</v>
      </c>
      <c r="C4618" t="s">
        <v>83</v>
      </c>
    </row>
    <row r="4619" spans="1:3" x14ac:dyDescent="0.25">
      <c r="A4619">
        <v>41760416</v>
      </c>
      <c r="B4619" s="56">
        <v>22513.589208000001</v>
      </c>
      <c r="C4619" t="s">
        <v>87</v>
      </c>
    </row>
    <row r="4620" spans="1:3" x14ac:dyDescent="0.25">
      <c r="A4620">
        <v>41225798</v>
      </c>
      <c r="B4620" s="56">
        <v>480.000045</v>
      </c>
      <c r="C4620" t="s">
        <v>83</v>
      </c>
    </row>
    <row r="4621" spans="1:3" x14ac:dyDescent="0.25">
      <c r="A4621">
        <v>41151608</v>
      </c>
      <c r="B4621" s="56">
        <v>480.000045</v>
      </c>
      <c r="C4621" t="s">
        <v>83</v>
      </c>
    </row>
    <row r="4622" spans="1:3" x14ac:dyDescent="0.25">
      <c r="A4622">
        <v>41151633</v>
      </c>
      <c r="B4622" s="56">
        <v>480.000045</v>
      </c>
      <c r="C4622" t="s">
        <v>83</v>
      </c>
    </row>
    <row r="4623" spans="1:3" x14ac:dyDescent="0.25">
      <c r="A4623">
        <v>41151633</v>
      </c>
      <c r="B4623" s="56">
        <v>480.000045</v>
      </c>
      <c r="C4623" t="s">
        <v>83</v>
      </c>
    </row>
    <row r="4624" spans="1:3" x14ac:dyDescent="0.25">
      <c r="A4624">
        <v>41234871</v>
      </c>
      <c r="B4624" s="56">
        <v>480.000045</v>
      </c>
      <c r="C4624" t="s">
        <v>83</v>
      </c>
    </row>
    <row r="4625" spans="1:3" x14ac:dyDescent="0.25">
      <c r="A4625">
        <v>41237125</v>
      </c>
      <c r="B4625" s="56">
        <v>480.000045</v>
      </c>
      <c r="C4625" t="s">
        <v>83</v>
      </c>
    </row>
    <row r="4626" spans="1:3" x14ac:dyDescent="0.25">
      <c r="A4626">
        <v>41234195</v>
      </c>
      <c r="B4626" s="56">
        <v>480.000045</v>
      </c>
      <c r="C4626" t="s">
        <v>83</v>
      </c>
    </row>
    <row r="4627" spans="1:3" x14ac:dyDescent="0.25">
      <c r="A4627">
        <v>41235577</v>
      </c>
      <c r="B4627" s="56">
        <v>480.000045</v>
      </c>
      <c r="C4627" t="s">
        <v>83</v>
      </c>
    </row>
    <row r="4628" spans="1:3" x14ac:dyDescent="0.25">
      <c r="A4628">
        <v>41235431</v>
      </c>
      <c r="B4628" s="56">
        <v>480.000045</v>
      </c>
      <c r="C4628" t="s">
        <v>83</v>
      </c>
    </row>
    <row r="4629" spans="1:3" x14ac:dyDescent="0.25">
      <c r="A4629">
        <v>42956149</v>
      </c>
      <c r="B4629" s="56">
        <v>36022.441590000002</v>
      </c>
      <c r="C4629" t="s">
        <v>82</v>
      </c>
    </row>
    <row r="4630" spans="1:3" x14ac:dyDescent="0.25">
      <c r="A4630">
        <v>40025907</v>
      </c>
      <c r="B4630" s="56">
        <v>7366.555797</v>
      </c>
      <c r="C4630" t="s">
        <v>87</v>
      </c>
    </row>
    <row r="4631" spans="1:3" x14ac:dyDescent="0.25">
      <c r="A4631">
        <v>40015901</v>
      </c>
      <c r="B4631" s="56">
        <v>7335.3826079999999</v>
      </c>
      <c r="C4631" t="s">
        <v>87</v>
      </c>
    </row>
    <row r="4632" spans="1:3" x14ac:dyDescent="0.25">
      <c r="A4632">
        <v>40023611</v>
      </c>
      <c r="B4632" s="56">
        <v>7683.0007679999999</v>
      </c>
      <c r="C4632" t="s">
        <v>87</v>
      </c>
    </row>
    <row r="4633" spans="1:3" x14ac:dyDescent="0.25">
      <c r="A4633">
        <v>40015857</v>
      </c>
      <c r="B4633" s="56">
        <v>12805.621343999999</v>
      </c>
      <c r="C4633" t="s">
        <v>87</v>
      </c>
    </row>
    <row r="4634" spans="1:3" x14ac:dyDescent="0.25">
      <c r="A4634">
        <v>40026405</v>
      </c>
      <c r="B4634" s="56">
        <v>12136.795704</v>
      </c>
      <c r="C4634" t="s">
        <v>87</v>
      </c>
    </row>
    <row r="4635" spans="1:3" x14ac:dyDescent="0.25">
      <c r="A4635">
        <v>41228702</v>
      </c>
      <c r="B4635" s="56">
        <v>480.000045</v>
      </c>
      <c r="C4635" t="s">
        <v>83</v>
      </c>
    </row>
    <row r="4636" spans="1:3" x14ac:dyDescent="0.25">
      <c r="A4636">
        <v>42006796</v>
      </c>
      <c r="B4636" s="56">
        <v>10087.196894000001</v>
      </c>
      <c r="C4636" t="s">
        <v>87</v>
      </c>
    </row>
    <row r="4637" spans="1:3" x14ac:dyDescent="0.25">
      <c r="A4637">
        <v>41231886</v>
      </c>
      <c r="B4637" s="56">
        <v>480.000045</v>
      </c>
      <c r="C4637" t="s">
        <v>83</v>
      </c>
    </row>
    <row r="4638" spans="1:3" x14ac:dyDescent="0.25">
      <c r="A4638">
        <v>40024219</v>
      </c>
      <c r="B4638" s="56">
        <v>19673.229599999999</v>
      </c>
      <c r="C4638" t="s">
        <v>87</v>
      </c>
    </row>
    <row r="4639" spans="1:3" x14ac:dyDescent="0.25">
      <c r="A4639">
        <v>40024695</v>
      </c>
      <c r="B4639" s="56">
        <v>6473.1371759999984</v>
      </c>
      <c r="C4639" t="s">
        <v>87</v>
      </c>
    </row>
    <row r="4640" spans="1:3" x14ac:dyDescent="0.25">
      <c r="A4640">
        <v>41231869</v>
      </c>
      <c r="B4640" s="56">
        <v>480.000045</v>
      </c>
      <c r="C4640" t="s">
        <v>83</v>
      </c>
    </row>
    <row r="4641" spans="1:3" x14ac:dyDescent="0.25">
      <c r="A4641">
        <v>41231869</v>
      </c>
      <c r="B4641" s="56">
        <v>480.000045</v>
      </c>
      <c r="C4641" t="s">
        <v>83</v>
      </c>
    </row>
    <row r="4642" spans="1:3" x14ac:dyDescent="0.25">
      <c r="A4642">
        <v>42779074</v>
      </c>
      <c r="B4642" s="56">
        <v>19444.220829000002</v>
      </c>
      <c r="C4642" t="s">
        <v>87</v>
      </c>
    </row>
    <row r="4643" spans="1:3" x14ac:dyDescent="0.25">
      <c r="A4643">
        <v>41232186</v>
      </c>
      <c r="B4643" s="56">
        <v>480.000045</v>
      </c>
      <c r="C4643" t="s">
        <v>83</v>
      </c>
    </row>
    <row r="4644" spans="1:3" x14ac:dyDescent="0.25">
      <c r="A4644">
        <v>41234122</v>
      </c>
      <c r="B4644" s="56">
        <v>480.000045</v>
      </c>
      <c r="C4644" t="s">
        <v>83</v>
      </c>
    </row>
    <row r="4645" spans="1:3" x14ac:dyDescent="0.25">
      <c r="A4645">
        <v>41234208</v>
      </c>
      <c r="B4645" s="56">
        <v>480.000045</v>
      </c>
      <c r="C4645" t="s">
        <v>83</v>
      </c>
    </row>
    <row r="4646" spans="1:3" x14ac:dyDescent="0.25">
      <c r="A4646">
        <v>41234208</v>
      </c>
      <c r="B4646" s="56">
        <v>480.000045</v>
      </c>
      <c r="C4646" t="s">
        <v>83</v>
      </c>
    </row>
    <row r="4647" spans="1:3" x14ac:dyDescent="0.25">
      <c r="A4647">
        <v>40017369</v>
      </c>
      <c r="B4647" s="56">
        <v>13196.600505</v>
      </c>
      <c r="C4647" t="s">
        <v>87</v>
      </c>
    </row>
    <row r="4648" spans="1:3" x14ac:dyDescent="0.25">
      <c r="A4648">
        <v>40013233</v>
      </c>
      <c r="B4648" s="56">
        <v>54656.635449999987</v>
      </c>
      <c r="C4648" t="s">
        <v>82</v>
      </c>
    </row>
    <row r="4649" spans="1:3" x14ac:dyDescent="0.25">
      <c r="A4649">
        <v>41756751</v>
      </c>
      <c r="B4649" s="56">
        <v>95169.174749999991</v>
      </c>
      <c r="C4649" t="s">
        <v>82</v>
      </c>
    </row>
    <row r="4650" spans="1:3" x14ac:dyDescent="0.25">
      <c r="A4650">
        <v>41751916</v>
      </c>
      <c r="B4650" s="56">
        <v>401.03781300000003</v>
      </c>
      <c r="C4650" t="s">
        <v>87</v>
      </c>
    </row>
    <row r="4651" spans="1:3" x14ac:dyDescent="0.25">
      <c r="A4651">
        <v>42815661</v>
      </c>
      <c r="B4651" s="56">
        <v>3423.5605500000001</v>
      </c>
      <c r="C4651" t="s">
        <v>87</v>
      </c>
    </row>
    <row r="4652" spans="1:3" x14ac:dyDescent="0.25">
      <c r="A4652">
        <v>41227282</v>
      </c>
      <c r="B4652" s="56">
        <v>480.000045</v>
      </c>
      <c r="C4652" t="s">
        <v>83</v>
      </c>
    </row>
    <row r="4653" spans="1:3" x14ac:dyDescent="0.25">
      <c r="A4653">
        <v>41236100</v>
      </c>
      <c r="B4653" s="56">
        <v>480.000045</v>
      </c>
      <c r="C4653" t="s">
        <v>83</v>
      </c>
    </row>
    <row r="4654" spans="1:3" x14ac:dyDescent="0.25">
      <c r="A4654">
        <v>41236195</v>
      </c>
      <c r="B4654" s="56">
        <v>480.000045</v>
      </c>
      <c r="C4654" t="s">
        <v>83</v>
      </c>
    </row>
    <row r="4655" spans="1:3" x14ac:dyDescent="0.25">
      <c r="A4655">
        <v>41236315</v>
      </c>
      <c r="B4655" s="56">
        <v>480.000045</v>
      </c>
      <c r="C4655" t="s">
        <v>83</v>
      </c>
    </row>
    <row r="4656" spans="1:3" x14ac:dyDescent="0.25">
      <c r="A4656">
        <v>41236339</v>
      </c>
      <c r="B4656" s="56">
        <v>480.000045</v>
      </c>
      <c r="C4656" t="s">
        <v>83</v>
      </c>
    </row>
    <row r="4657" spans="1:3" x14ac:dyDescent="0.25">
      <c r="A4657">
        <v>41236340</v>
      </c>
      <c r="B4657" s="56">
        <v>480.000045</v>
      </c>
      <c r="C4657" t="s">
        <v>83</v>
      </c>
    </row>
    <row r="4658" spans="1:3" x14ac:dyDescent="0.25">
      <c r="A4658">
        <v>41236347</v>
      </c>
      <c r="B4658" s="56">
        <v>480.000045</v>
      </c>
      <c r="C4658" t="s">
        <v>83</v>
      </c>
    </row>
    <row r="4659" spans="1:3" x14ac:dyDescent="0.25">
      <c r="A4659">
        <v>41234153</v>
      </c>
      <c r="B4659" s="56">
        <v>480.000045</v>
      </c>
      <c r="C4659" t="s">
        <v>83</v>
      </c>
    </row>
    <row r="4660" spans="1:3" x14ac:dyDescent="0.25">
      <c r="A4660">
        <v>41236747</v>
      </c>
      <c r="B4660" s="56">
        <v>480.000045</v>
      </c>
      <c r="C4660" t="s">
        <v>83</v>
      </c>
    </row>
    <row r="4661" spans="1:3" x14ac:dyDescent="0.25">
      <c r="A4661">
        <v>41236747</v>
      </c>
      <c r="B4661" s="56">
        <v>480.000045</v>
      </c>
      <c r="C4661" t="s">
        <v>83</v>
      </c>
    </row>
    <row r="4662" spans="1:3" x14ac:dyDescent="0.25">
      <c r="A4662">
        <v>41236782</v>
      </c>
      <c r="B4662" s="56">
        <v>480.000045</v>
      </c>
      <c r="C4662" t="s">
        <v>83</v>
      </c>
    </row>
    <row r="4663" spans="1:3" x14ac:dyDescent="0.25">
      <c r="A4663">
        <v>41236782</v>
      </c>
      <c r="B4663" s="56">
        <v>480.000045</v>
      </c>
      <c r="C4663" t="s">
        <v>83</v>
      </c>
    </row>
    <row r="4664" spans="1:3" x14ac:dyDescent="0.25">
      <c r="A4664">
        <v>41236837</v>
      </c>
      <c r="B4664" s="56">
        <v>480.000045</v>
      </c>
      <c r="C4664" t="s">
        <v>83</v>
      </c>
    </row>
    <row r="4665" spans="1:3" x14ac:dyDescent="0.25">
      <c r="A4665">
        <v>41236901</v>
      </c>
      <c r="B4665" s="56">
        <v>480.000045</v>
      </c>
      <c r="C4665" t="s">
        <v>83</v>
      </c>
    </row>
    <row r="4666" spans="1:3" x14ac:dyDescent="0.25">
      <c r="A4666">
        <v>41236984</v>
      </c>
      <c r="B4666" s="56">
        <v>480.000045</v>
      </c>
      <c r="C4666" t="s">
        <v>83</v>
      </c>
    </row>
    <row r="4667" spans="1:3" x14ac:dyDescent="0.25">
      <c r="A4667">
        <v>41237008</v>
      </c>
      <c r="B4667" s="56">
        <v>480.000045</v>
      </c>
      <c r="C4667" t="s">
        <v>83</v>
      </c>
    </row>
    <row r="4668" spans="1:3" x14ac:dyDescent="0.25">
      <c r="A4668">
        <v>41237056</v>
      </c>
      <c r="B4668" s="56">
        <v>480.000045</v>
      </c>
      <c r="C4668" t="s">
        <v>83</v>
      </c>
    </row>
    <row r="4669" spans="1:3" x14ac:dyDescent="0.25">
      <c r="A4669">
        <v>40032407</v>
      </c>
      <c r="B4669" s="56">
        <v>22902.390620999999</v>
      </c>
      <c r="C4669" t="s">
        <v>87</v>
      </c>
    </row>
    <row r="4670" spans="1:3" x14ac:dyDescent="0.25">
      <c r="A4670">
        <v>41235573</v>
      </c>
      <c r="B4670" s="56">
        <v>480.000045</v>
      </c>
      <c r="C4670" t="s">
        <v>83</v>
      </c>
    </row>
    <row r="4671" spans="1:3" x14ac:dyDescent="0.25">
      <c r="A4671">
        <v>42462993</v>
      </c>
      <c r="B4671" s="56">
        <v>5146.6094459999986</v>
      </c>
      <c r="C4671" t="s">
        <v>87</v>
      </c>
    </row>
    <row r="4672" spans="1:3" x14ac:dyDescent="0.25">
      <c r="A4672">
        <v>41229285</v>
      </c>
      <c r="B4672" s="56">
        <v>480.000045</v>
      </c>
      <c r="C4672" t="s">
        <v>83</v>
      </c>
    </row>
    <row r="4673" spans="1:3" x14ac:dyDescent="0.25">
      <c r="A4673">
        <v>40031707</v>
      </c>
      <c r="B4673" s="56">
        <v>7503.7449150000002</v>
      </c>
      <c r="C4673" t="s">
        <v>87</v>
      </c>
    </row>
    <row r="4674" spans="1:3" x14ac:dyDescent="0.25">
      <c r="A4674">
        <v>41227295</v>
      </c>
      <c r="B4674" s="56">
        <v>480.000045</v>
      </c>
      <c r="C4674" t="s">
        <v>83</v>
      </c>
    </row>
    <row r="4675" spans="1:3" x14ac:dyDescent="0.25">
      <c r="A4675">
        <v>40010343</v>
      </c>
      <c r="B4675" s="56">
        <v>15749.715168000001</v>
      </c>
      <c r="C4675" t="s">
        <v>87</v>
      </c>
    </row>
    <row r="4676" spans="1:3" x14ac:dyDescent="0.25">
      <c r="A4676">
        <v>40028087</v>
      </c>
      <c r="B4676" s="56">
        <v>5426.0521759999992</v>
      </c>
      <c r="C4676" t="s">
        <v>87</v>
      </c>
    </row>
    <row r="4677" spans="1:3" x14ac:dyDescent="0.25">
      <c r="A4677">
        <v>40028087</v>
      </c>
      <c r="B4677" s="56">
        <v>5426.0521759999992</v>
      </c>
      <c r="C4677" t="s">
        <v>87</v>
      </c>
    </row>
    <row r="4678" spans="1:3" x14ac:dyDescent="0.25">
      <c r="A4678">
        <v>41234180</v>
      </c>
      <c r="B4678" s="56">
        <v>480.000045</v>
      </c>
      <c r="C4678" t="s">
        <v>83</v>
      </c>
    </row>
    <row r="4679" spans="1:3" x14ac:dyDescent="0.25">
      <c r="A4679">
        <v>41946794</v>
      </c>
      <c r="B4679" s="56">
        <v>17110.688364000001</v>
      </c>
      <c r="C4679" t="s">
        <v>87</v>
      </c>
    </row>
    <row r="4680" spans="1:3" x14ac:dyDescent="0.25">
      <c r="A4680">
        <v>41232074</v>
      </c>
      <c r="B4680" s="56">
        <v>480.000045</v>
      </c>
      <c r="C4680" t="s">
        <v>83</v>
      </c>
    </row>
    <row r="4681" spans="1:3" x14ac:dyDescent="0.25">
      <c r="A4681">
        <v>42710939</v>
      </c>
      <c r="B4681" s="56">
        <v>480.000045</v>
      </c>
      <c r="C4681" t="s">
        <v>83</v>
      </c>
    </row>
    <row r="4682" spans="1:3" x14ac:dyDescent="0.25">
      <c r="A4682">
        <v>40022137</v>
      </c>
      <c r="B4682" s="56">
        <v>5818.1886240000003</v>
      </c>
      <c r="C4682" t="s">
        <v>87</v>
      </c>
    </row>
    <row r="4683" spans="1:3" x14ac:dyDescent="0.25">
      <c r="A4683">
        <v>40021827</v>
      </c>
      <c r="B4683" s="56">
        <v>8922.8672399999996</v>
      </c>
      <c r="C4683" t="s">
        <v>87</v>
      </c>
    </row>
    <row r="4684" spans="1:3" x14ac:dyDescent="0.25">
      <c r="A4684">
        <v>40032373</v>
      </c>
      <c r="B4684" s="56">
        <v>6705.8837009999997</v>
      </c>
      <c r="C4684" t="s">
        <v>87</v>
      </c>
    </row>
    <row r="4685" spans="1:3" x14ac:dyDescent="0.25">
      <c r="A4685">
        <v>41229153</v>
      </c>
      <c r="B4685" s="56">
        <v>480.000045</v>
      </c>
      <c r="C4685" t="s">
        <v>83</v>
      </c>
    </row>
    <row r="4686" spans="1:3" x14ac:dyDescent="0.25">
      <c r="A4686">
        <v>41237971</v>
      </c>
      <c r="B4686" s="56">
        <v>480.000045</v>
      </c>
      <c r="C4686" t="s">
        <v>83</v>
      </c>
    </row>
    <row r="4687" spans="1:3" x14ac:dyDescent="0.25">
      <c r="A4687">
        <v>40030289</v>
      </c>
      <c r="B4687" s="56">
        <v>15221.427114</v>
      </c>
      <c r="C4687" t="s">
        <v>87</v>
      </c>
    </row>
    <row r="4688" spans="1:3" x14ac:dyDescent="0.25">
      <c r="A4688">
        <v>40030631</v>
      </c>
      <c r="B4688" s="56">
        <v>13334.319820000001</v>
      </c>
      <c r="C4688" t="s">
        <v>87</v>
      </c>
    </row>
    <row r="4689" spans="1:3" x14ac:dyDescent="0.25">
      <c r="A4689">
        <v>41236056</v>
      </c>
      <c r="B4689" s="56">
        <v>480.000045</v>
      </c>
      <c r="C4689" t="s">
        <v>83</v>
      </c>
    </row>
    <row r="4690" spans="1:3" x14ac:dyDescent="0.25">
      <c r="A4690">
        <v>40021111</v>
      </c>
      <c r="B4690" s="56">
        <v>7674.3029880000004</v>
      </c>
      <c r="C4690" t="s">
        <v>87</v>
      </c>
    </row>
    <row r="4691" spans="1:3" x14ac:dyDescent="0.25">
      <c r="A4691">
        <v>41233106</v>
      </c>
      <c r="B4691" s="56">
        <v>480.000045</v>
      </c>
      <c r="C4691" t="s">
        <v>83</v>
      </c>
    </row>
    <row r="4692" spans="1:3" x14ac:dyDescent="0.25">
      <c r="A4692">
        <v>40031717</v>
      </c>
      <c r="B4692" s="56">
        <v>11749.98762</v>
      </c>
      <c r="C4692" t="s">
        <v>87</v>
      </c>
    </row>
    <row r="4693" spans="1:3" x14ac:dyDescent="0.25">
      <c r="A4693">
        <v>41947983</v>
      </c>
      <c r="B4693" s="56">
        <v>18727.443107999999</v>
      </c>
      <c r="C4693" t="s">
        <v>82</v>
      </c>
    </row>
    <row r="4694" spans="1:3" x14ac:dyDescent="0.25">
      <c r="A4694">
        <v>40029379</v>
      </c>
      <c r="B4694" s="56">
        <v>6832.5800999999983</v>
      </c>
      <c r="C4694" t="s">
        <v>87</v>
      </c>
    </row>
    <row r="4695" spans="1:3" x14ac:dyDescent="0.25">
      <c r="A4695">
        <v>42537278</v>
      </c>
      <c r="B4695" s="56">
        <v>566786.06236999994</v>
      </c>
      <c r="C4695" t="s">
        <v>84</v>
      </c>
    </row>
    <row r="4696" spans="1:3" x14ac:dyDescent="0.25">
      <c r="A4696">
        <v>42537278</v>
      </c>
      <c r="B4696" s="56">
        <v>566786.06236999994</v>
      </c>
      <c r="C4696" t="s">
        <v>84</v>
      </c>
    </row>
    <row r="4697" spans="1:3" x14ac:dyDescent="0.25">
      <c r="A4697">
        <v>40015569</v>
      </c>
      <c r="B4697" s="56">
        <v>8179.5885120000003</v>
      </c>
      <c r="C4697" t="s">
        <v>87</v>
      </c>
    </row>
    <row r="4698" spans="1:3" x14ac:dyDescent="0.25">
      <c r="A4698">
        <v>40017597</v>
      </c>
      <c r="B4698" s="56">
        <v>17194.844205000001</v>
      </c>
      <c r="C4698" t="s">
        <v>85</v>
      </c>
    </row>
    <row r="4699" spans="1:3" x14ac:dyDescent="0.25">
      <c r="A4699">
        <v>42784835</v>
      </c>
      <c r="B4699" s="56">
        <v>18110.871306000001</v>
      </c>
      <c r="C4699" t="s">
        <v>87</v>
      </c>
    </row>
    <row r="4700" spans="1:3" x14ac:dyDescent="0.25">
      <c r="A4700">
        <v>41230509</v>
      </c>
      <c r="B4700" s="56">
        <v>480.000045</v>
      </c>
      <c r="C4700" t="s">
        <v>83</v>
      </c>
    </row>
    <row r="4701" spans="1:3" x14ac:dyDescent="0.25">
      <c r="A4701">
        <v>40032459</v>
      </c>
      <c r="B4701" s="56">
        <v>5391.1335059999992</v>
      </c>
      <c r="C4701" t="s">
        <v>87</v>
      </c>
    </row>
    <row r="4702" spans="1:3" x14ac:dyDescent="0.25">
      <c r="A4702">
        <v>42466898</v>
      </c>
      <c r="B4702" s="56">
        <v>11775.740328</v>
      </c>
      <c r="C4702" t="s">
        <v>87</v>
      </c>
    </row>
    <row r="4703" spans="1:3" x14ac:dyDescent="0.25">
      <c r="A4703">
        <v>41237118</v>
      </c>
      <c r="B4703" s="56">
        <v>480.000045</v>
      </c>
      <c r="C4703" t="s">
        <v>83</v>
      </c>
    </row>
    <row r="4704" spans="1:3" x14ac:dyDescent="0.25">
      <c r="A4704">
        <v>41231113</v>
      </c>
      <c r="B4704" s="56">
        <v>480.000045</v>
      </c>
      <c r="C4704" t="s">
        <v>83</v>
      </c>
    </row>
    <row r="4705" spans="1:3" x14ac:dyDescent="0.25">
      <c r="A4705">
        <v>41151560</v>
      </c>
      <c r="B4705" s="56">
        <v>480.000045</v>
      </c>
      <c r="C4705" t="s">
        <v>83</v>
      </c>
    </row>
    <row r="4706" spans="1:3" x14ac:dyDescent="0.25">
      <c r="A4706">
        <v>41951693</v>
      </c>
      <c r="B4706" s="56">
        <v>0</v>
      </c>
      <c r="C4706" t="s">
        <v>87</v>
      </c>
    </row>
    <row r="4707" spans="1:3" x14ac:dyDescent="0.25">
      <c r="A4707">
        <v>41231231</v>
      </c>
      <c r="B4707" s="56">
        <v>480.000045</v>
      </c>
      <c r="C4707" t="s">
        <v>83</v>
      </c>
    </row>
    <row r="4708" spans="1:3" x14ac:dyDescent="0.25">
      <c r="A4708">
        <v>41231568</v>
      </c>
      <c r="B4708" s="56">
        <v>480.000045</v>
      </c>
      <c r="C4708" t="s">
        <v>83</v>
      </c>
    </row>
    <row r="4709" spans="1:3" x14ac:dyDescent="0.25">
      <c r="A4709">
        <v>41235419</v>
      </c>
      <c r="B4709" s="56">
        <v>480.000045</v>
      </c>
      <c r="C4709" t="s">
        <v>83</v>
      </c>
    </row>
    <row r="4710" spans="1:3" x14ac:dyDescent="0.25">
      <c r="A4710">
        <v>41237235</v>
      </c>
      <c r="B4710" s="56">
        <v>480.000045</v>
      </c>
      <c r="C4710" t="s">
        <v>83</v>
      </c>
    </row>
    <row r="4711" spans="1:3" x14ac:dyDescent="0.25">
      <c r="A4711">
        <v>41229511</v>
      </c>
      <c r="B4711" s="56">
        <v>480.000045</v>
      </c>
      <c r="C4711" t="s">
        <v>83</v>
      </c>
    </row>
    <row r="4712" spans="1:3" x14ac:dyDescent="0.25">
      <c r="A4712">
        <v>41228911</v>
      </c>
      <c r="B4712" s="56">
        <v>480.000045</v>
      </c>
      <c r="C4712" t="s">
        <v>83</v>
      </c>
    </row>
    <row r="4713" spans="1:3" x14ac:dyDescent="0.25">
      <c r="A4713">
        <v>41233683</v>
      </c>
      <c r="B4713" s="56">
        <v>480.000045</v>
      </c>
      <c r="C4713" t="s">
        <v>83</v>
      </c>
    </row>
    <row r="4714" spans="1:3" x14ac:dyDescent="0.25">
      <c r="A4714">
        <v>41226277</v>
      </c>
      <c r="B4714" s="56">
        <v>480.000045</v>
      </c>
      <c r="C4714" t="s">
        <v>83</v>
      </c>
    </row>
    <row r="4715" spans="1:3" x14ac:dyDescent="0.25">
      <c r="A4715">
        <v>41235472</v>
      </c>
      <c r="B4715" s="56">
        <v>480.000045</v>
      </c>
      <c r="C4715" t="s">
        <v>83</v>
      </c>
    </row>
    <row r="4716" spans="1:3" x14ac:dyDescent="0.25">
      <c r="A4716">
        <v>41228085</v>
      </c>
      <c r="B4716" s="56">
        <v>480.000045</v>
      </c>
      <c r="C4716" t="s">
        <v>83</v>
      </c>
    </row>
    <row r="4717" spans="1:3" x14ac:dyDescent="0.25">
      <c r="A4717">
        <v>42440826</v>
      </c>
      <c r="B4717" s="56">
        <v>49249.929465000001</v>
      </c>
      <c r="C4717" t="s">
        <v>82</v>
      </c>
    </row>
    <row r="4718" spans="1:3" x14ac:dyDescent="0.25">
      <c r="A4718">
        <v>40033044</v>
      </c>
      <c r="B4718" s="56">
        <v>8530.3722600000001</v>
      </c>
      <c r="C4718" t="s">
        <v>87</v>
      </c>
    </row>
    <row r="4719" spans="1:3" x14ac:dyDescent="0.25">
      <c r="A4719">
        <v>41229561</v>
      </c>
      <c r="B4719" s="56">
        <v>480.000045</v>
      </c>
      <c r="C4719" t="s">
        <v>83</v>
      </c>
    </row>
    <row r="4720" spans="1:3" x14ac:dyDescent="0.25">
      <c r="A4720">
        <v>41236613</v>
      </c>
      <c r="B4720" s="56">
        <v>480.000045</v>
      </c>
      <c r="C4720" t="s">
        <v>83</v>
      </c>
    </row>
    <row r="4721" spans="1:3" x14ac:dyDescent="0.25">
      <c r="A4721">
        <v>41226704</v>
      </c>
      <c r="B4721" s="56">
        <v>480.000045</v>
      </c>
      <c r="C4721" t="s">
        <v>83</v>
      </c>
    </row>
    <row r="4722" spans="1:3" x14ac:dyDescent="0.25">
      <c r="A4722">
        <v>42404136</v>
      </c>
      <c r="B4722" s="56">
        <v>23408.786520000001</v>
      </c>
      <c r="C4722" t="s">
        <v>87</v>
      </c>
    </row>
    <row r="4723" spans="1:3" x14ac:dyDescent="0.25">
      <c r="A4723">
        <v>40027473</v>
      </c>
      <c r="B4723" s="56">
        <v>16513.072785</v>
      </c>
      <c r="C4723" t="s">
        <v>87</v>
      </c>
    </row>
    <row r="4724" spans="1:3" x14ac:dyDescent="0.25">
      <c r="A4724">
        <v>41230696</v>
      </c>
      <c r="B4724" s="56">
        <v>480.000045</v>
      </c>
      <c r="C4724" t="s">
        <v>83</v>
      </c>
    </row>
    <row r="4725" spans="1:3" x14ac:dyDescent="0.25">
      <c r="A4725">
        <v>41230696</v>
      </c>
      <c r="B4725" s="56">
        <v>480.000045</v>
      </c>
      <c r="C4725" t="s">
        <v>83</v>
      </c>
    </row>
    <row r="4726" spans="1:3" x14ac:dyDescent="0.25">
      <c r="A4726">
        <v>41232598</v>
      </c>
      <c r="B4726" s="56">
        <v>480.000045</v>
      </c>
      <c r="C4726" t="s">
        <v>83</v>
      </c>
    </row>
    <row r="4727" spans="1:3" x14ac:dyDescent="0.25">
      <c r="A4727">
        <v>41237828</v>
      </c>
      <c r="B4727" s="56">
        <v>480.000045</v>
      </c>
      <c r="C4727" t="s">
        <v>83</v>
      </c>
    </row>
    <row r="4728" spans="1:3" x14ac:dyDescent="0.25">
      <c r="A4728">
        <v>40027435</v>
      </c>
      <c r="B4728" s="56">
        <v>8703.8532899999991</v>
      </c>
      <c r="C4728" t="s">
        <v>87</v>
      </c>
    </row>
    <row r="4729" spans="1:3" x14ac:dyDescent="0.25">
      <c r="A4729">
        <v>41237835</v>
      </c>
      <c r="B4729" s="56">
        <v>480.000045</v>
      </c>
      <c r="C4729" t="s">
        <v>83</v>
      </c>
    </row>
    <row r="4730" spans="1:3" x14ac:dyDescent="0.25">
      <c r="A4730">
        <v>40014465</v>
      </c>
      <c r="B4730" s="56">
        <v>14134.194506</v>
      </c>
      <c r="C4730" t="s">
        <v>87</v>
      </c>
    </row>
    <row r="4731" spans="1:3" x14ac:dyDescent="0.25">
      <c r="A4731">
        <v>41235405</v>
      </c>
      <c r="B4731" s="56">
        <v>480.000045</v>
      </c>
      <c r="C4731" t="s">
        <v>83</v>
      </c>
    </row>
    <row r="4732" spans="1:3" x14ac:dyDescent="0.25">
      <c r="A4732">
        <v>41235718</v>
      </c>
      <c r="B4732" s="56">
        <v>480.000045</v>
      </c>
      <c r="C4732" t="s">
        <v>83</v>
      </c>
    </row>
    <row r="4733" spans="1:3" x14ac:dyDescent="0.25">
      <c r="A4733">
        <v>40028161</v>
      </c>
      <c r="B4733" s="56">
        <v>3482.4921920000002</v>
      </c>
      <c r="C4733" t="s">
        <v>87</v>
      </c>
    </row>
    <row r="4734" spans="1:3" x14ac:dyDescent="0.25">
      <c r="A4734">
        <v>41226117</v>
      </c>
      <c r="B4734" s="56">
        <v>480.000045</v>
      </c>
      <c r="C4734" t="s">
        <v>83</v>
      </c>
    </row>
    <row r="4735" spans="1:3" x14ac:dyDescent="0.25">
      <c r="A4735">
        <v>41229442</v>
      </c>
      <c r="B4735" s="56">
        <v>480.000045</v>
      </c>
      <c r="C4735" t="s">
        <v>83</v>
      </c>
    </row>
    <row r="4736" spans="1:3" x14ac:dyDescent="0.25">
      <c r="A4736">
        <v>41234863</v>
      </c>
      <c r="B4736" s="56">
        <v>480.000045</v>
      </c>
      <c r="C4736" t="s">
        <v>83</v>
      </c>
    </row>
    <row r="4737" spans="1:3" x14ac:dyDescent="0.25">
      <c r="A4737">
        <v>41228752</v>
      </c>
      <c r="B4737" s="56">
        <v>480.000045</v>
      </c>
      <c r="C4737" t="s">
        <v>83</v>
      </c>
    </row>
    <row r="4738" spans="1:3" x14ac:dyDescent="0.25">
      <c r="A4738">
        <v>41233947</v>
      </c>
      <c r="B4738" s="56">
        <v>480.000045</v>
      </c>
      <c r="C4738" t="s">
        <v>83</v>
      </c>
    </row>
    <row r="4739" spans="1:3" x14ac:dyDescent="0.25">
      <c r="A4739">
        <v>41228526</v>
      </c>
      <c r="B4739" s="56">
        <v>487.99999500000001</v>
      </c>
      <c r="C4739" t="s">
        <v>83</v>
      </c>
    </row>
    <row r="4740" spans="1:3" x14ac:dyDescent="0.25">
      <c r="A4740">
        <v>41228526</v>
      </c>
      <c r="B4740" s="56">
        <v>487.99999500000001</v>
      </c>
      <c r="C4740" t="s">
        <v>83</v>
      </c>
    </row>
    <row r="4741" spans="1:3" x14ac:dyDescent="0.25">
      <c r="A4741">
        <v>41227081</v>
      </c>
      <c r="B4741" s="56">
        <v>480.000045</v>
      </c>
      <c r="C4741" t="s">
        <v>83</v>
      </c>
    </row>
    <row r="4742" spans="1:3" x14ac:dyDescent="0.25">
      <c r="A4742">
        <v>41237385</v>
      </c>
      <c r="B4742" s="56">
        <v>480.000045</v>
      </c>
      <c r="C4742" t="s">
        <v>83</v>
      </c>
    </row>
    <row r="4743" spans="1:3" x14ac:dyDescent="0.25">
      <c r="A4743">
        <v>41237528</v>
      </c>
      <c r="B4743" s="56">
        <v>480.000045</v>
      </c>
      <c r="C4743" t="s">
        <v>83</v>
      </c>
    </row>
    <row r="4744" spans="1:3" x14ac:dyDescent="0.25">
      <c r="A4744">
        <v>40024035</v>
      </c>
      <c r="B4744" s="56">
        <v>9275.813216999999</v>
      </c>
      <c r="C4744" t="s">
        <v>87</v>
      </c>
    </row>
    <row r="4745" spans="1:3" x14ac:dyDescent="0.25">
      <c r="A4745">
        <v>42802910</v>
      </c>
      <c r="B4745" s="56">
        <v>6816.8993999999984</v>
      </c>
      <c r="C4745" t="s">
        <v>87</v>
      </c>
    </row>
    <row r="4746" spans="1:3" x14ac:dyDescent="0.25">
      <c r="A4746">
        <v>41226039</v>
      </c>
      <c r="B4746" s="56">
        <v>480.000045</v>
      </c>
      <c r="C4746" t="s">
        <v>83</v>
      </c>
    </row>
    <row r="4747" spans="1:3" x14ac:dyDescent="0.25">
      <c r="A4747">
        <v>41230603</v>
      </c>
      <c r="B4747" s="56">
        <v>480.000045</v>
      </c>
      <c r="C4747" t="s">
        <v>83</v>
      </c>
    </row>
    <row r="4748" spans="1:3" x14ac:dyDescent="0.25">
      <c r="A4748">
        <v>41227062</v>
      </c>
      <c r="B4748" s="56">
        <v>480.000045</v>
      </c>
      <c r="C4748" t="s">
        <v>83</v>
      </c>
    </row>
    <row r="4749" spans="1:3" x14ac:dyDescent="0.25">
      <c r="A4749">
        <v>41233192</v>
      </c>
      <c r="B4749" s="56">
        <v>480.000045</v>
      </c>
      <c r="C4749" t="s">
        <v>83</v>
      </c>
    </row>
    <row r="4750" spans="1:3" x14ac:dyDescent="0.25">
      <c r="A4750">
        <v>42020520</v>
      </c>
      <c r="B4750" s="56">
        <v>18302.564708999998</v>
      </c>
      <c r="C4750" t="s">
        <v>87</v>
      </c>
    </row>
    <row r="4751" spans="1:3" x14ac:dyDescent="0.25">
      <c r="A4751">
        <v>42518928</v>
      </c>
      <c r="B4751" s="56">
        <v>17936.070736999998</v>
      </c>
      <c r="C4751" t="s">
        <v>87</v>
      </c>
    </row>
    <row r="4752" spans="1:3" x14ac:dyDescent="0.25">
      <c r="A4752">
        <v>41233882</v>
      </c>
      <c r="B4752" s="56">
        <v>480.000045</v>
      </c>
      <c r="C4752" t="s">
        <v>83</v>
      </c>
    </row>
    <row r="4753" spans="1:3" x14ac:dyDescent="0.25">
      <c r="A4753">
        <v>40026345</v>
      </c>
      <c r="B4753" s="56">
        <v>9471.7995569999985</v>
      </c>
      <c r="C4753" t="s">
        <v>87</v>
      </c>
    </row>
    <row r="4754" spans="1:3" x14ac:dyDescent="0.25">
      <c r="A4754">
        <v>40026345</v>
      </c>
      <c r="B4754" s="56">
        <v>9471.7995569999985</v>
      </c>
      <c r="C4754" t="s">
        <v>87</v>
      </c>
    </row>
    <row r="4755" spans="1:3" x14ac:dyDescent="0.25">
      <c r="A4755">
        <v>41229268</v>
      </c>
      <c r="B4755" s="56">
        <v>480.000045</v>
      </c>
      <c r="C4755" t="s">
        <v>83</v>
      </c>
    </row>
    <row r="4756" spans="1:3" x14ac:dyDescent="0.25">
      <c r="A4756">
        <v>41234503</v>
      </c>
      <c r="B4756" s="56">
        <v>480.000045</v>
      </c>
      <c r="C4756" t="s">
        <v>83</v>
      </c>
    </row>
    <row r="4757" spans="1:3" x14ac:dyDescent="0.25">
      <c r="A4757">
        <v>41234503</v>
      </c>
      <c r="B4757" s="56">
        <v>480.000045</v>
      </c>
      <c r="C4757" t="s">
        <v>83</v>
      </c>
    </row>
    <row r="4758" spans="1:3" x14ac:dyDescent="0.25">
      <c r="A4758">
        <v>42461395</v>
      </c>
      <c r="B4758" s="56">
        <v>8042.8339619999997</v>
      </c>
      <c r="C4758" t="s">
        <v>87</v>
      </c>
    </row>
    <row r="4759" spans="1:3" x14ac:dyDescent="0.25">
      <c r="A4759">
        <v>42461395</v>
      </c>
      <c r="B4759" s="56">
        <v>8042.8339619999997</v>
      </c>
      <c r="C4759" t="s">
        <v>87</v>
      </c>
    </row>
    <row r="4760" spans="1:3" x14ac:dyDescent="0.25">
      <c r="A4760">
        <v>40026093</v>
      </c>
      <c r="B4760" s="56">
        <v>7509.1353939999999</v>
      </c>
      <c r="C4760" t="s">
        <v>87</v>
      </c>
    </row>
    <row r="4761" spans="1:3" x14ac:dyDescent="0.25">
      <c r="A4761">
        <v>41227184</v>
      </c>
      <c r="B4761" s="56">
        <v>480.000045</v>
      </c>
      <c r="C4761" t="s">
        <v>83</v>
      </c>
    </row>
    <row r="4762" spans="1:3" x14ac:dyDescent="0.25">
      <c r="A4762">
        <v>41235061</v>
      </c>
      <c r="B4762" s="56">
        <v>480.000045</v>
      </c>
      <c r="C4762" t="s">
        <v>83</v>
      </c>
    </row>
    <row r="4763" spans="1:3" x14ac:dyDescent="0.25">
      <c r="A4763">
        <v>42732184</v>
      </c>
      <c r="B4763" s="56">
        <v>9213.3361979999991</v>
      </c>
      <c r="C4763" t="s">
        <v>87</v>
      </c>
    </row>
    <row r="4764" spans="1:3" x14ac:dyDescent="0.25">
      <c r="A4764">
        <v>42732184</v>
      </c>
      <c r="B4764" s="56">
        <v>9213.3361979999991</v>
      </c>
      <c r="C4764" t="s">
        <v>87</v>
      </c>
    </row>
    <row r="4765" spans="1:3" x14ac:dyDescent="0.25">
      <c r="A4765">
        <v>41772413</v>
      </c>
      <c r="B4765" s="56">
        <v>23191.088084999999</v>
      </c>
      <c r="C4765" t="s">
        <v>87</v>
      </c>
    </row>
    <row r="4766" spans="1:3" x14ac:dyDescent="0.25">
      <c r="A4766">
        <v>41230813</v>
      </c>
      <c r="B4766" s="56">
        <v>480.000045</v>
      </c>
      <c r="C4766" t="s">
        <v>83</v>
      </c>
    </row>
    <row r="4767" spans="1:3" x14ac:dyDescent="0.25">
      <c r="A4767">
        <v>41230554</v>
      </c>
      <c r="B4767" s="56">
        <v>480.000045</v>
      </c>
      <c r="C4767" t="s">
        <v>83</v>
      </c>
    </row>
    <row r="4768" spans="1:3" x14ac:dyDescent="0.25">
      <c r="A4768">
        <v>41231398</v>
      </c>
      <c r="B4768" s="56">
        <v>480.000045</v>
      </c>
      <c r="C4768" t="s">
        <v>83</v>
      </c>
    </row>
    <row r="4769" spans="1:3" x14ac:dyDescent="0.25">
      <c r="A4769">
        <v>41954350</v>
      </c>
      <c r="B4769" s="56">
        <v>9536.3975519999985</v>
      </c>
      <c r="C4769" t="s">
        <v>87</v>
      </c>
    </row>
    <row r="4770" spans="1:3" x14ac:dyDescent="0.25">
      <c r="A4770">
        <v>41237084</v>
      </c>
      <c r="B4770" s="56">
        <v>480.000045</v>
      </c>
      <c r="C4770" t="s">
        <v>83</v>
      </c>
    </row>
    <row r="4771" spans="1:3" x14ac:dyDescent="0.25">
      <c r="A4771">
        <v>40026091</v>
      </c>
      <c r="B4771" s="56">
        <v>26658.098676000001</v>
      </c>
      <c r="C4771" t="s">
        <v>87</v>
      </c>
    </row>
    <row r="4772" spans="1:3" x14ac:dyDescent="0.25">
      <c r="A4772">
        <v>40019267</v>
      </c>
      <c r="B4772" s="56">
        <v>6331.4396640000004</v>
      </c>
      <c r="C4772" t="s">
        <v>87</v>
      </c>
    </row>
    <row r="4773" spans="1:3" x14ac:dyDescent="0.25">
      <c r="A4773">
        <v>40019267</v>
      </c>
      <c r="B4773" s="56">
        <v>6331.4396640000004</v>
      </c>
      <c r="C4773" t="s">
        <v>87</v>
      </c>
    </row>
    <row r="4774" spans="1:3" x14ac:dyDescent="0.25">
      <c r="A4774">
        <v>41228374</v>
      </c>
      <c r="B4774" s="56">
        <v>480.000045</v>
      </c>
      <c r="C4774" t="s">
        <v>83</v>
      </c>
    </row>
    <row r="4775" spans="1:3" x14ac:dyDescent="0.25">
      <c r="A4775">
        <v>42614108</v>
      </c>
      <c r="B4775" s="56">
        <v>10584.557379</v>
      </c>
      <c r="C4775" t="s">
        <v>87</v>
      </c>
    </row>
    <row r="4776" spans="1:3" x14ac:dyDescent="0.25">
      <c r="A4776">
        <v>41950639</v>
      </c>
      <c r="B4776" s="56">
        <v>27373.530393000001</v>
      </c>
      <c r="C4776" t="s">
        <v>87</v>
      </c>
    </row>
    <row r="4777" spans="1:3" x14ac:dyDescent="0.25">
      <c r="A4777">
        <v>41779357</v>
      </c>
      <c r="B4777" s="56">
        <v>13896.460384</v>
      </c>
      <c r="C4777" t="s">
        <v>87</v>
      </c>
    </row>
    <row r="4778" spans="1:3" x14ac:dyDescent="0.25">
      <c r="A4778">
        <v>41779357</v>
      </c>
      <c r="B4778" s="56">
        <v>13896.460384</v>
      </c>
      <c r="C4778" t="s">
        <v>87</v>
      </c>
    </row>
    <row r="4779" spans="1:3" x14ac:dyDescent="0.25">
      <c r="A4779">
        <v>40022873</v>
      </c>
      <c r="B4779" s="56">
        <v>9245.6247960000001</v>
      </c>
      <c r="C4779" t="s">
        <v>87</v>
      </c>
    </row>
    <row r="4780" spans="1:3" x14ac:dyDescent="0.25">
      <c r="A4780">
        <v>41236228</v>
      </c>
      <c r="B4780" s="56">
        <v>480.000045</v>
      </c>
      <c r="C4780" t="s">
        <v>83</v>
      </c>
    </row>
    <row r="4781" spans="1:3" x14ac:dyDescent="0.25">
      <c r="A4781">
        <v>40026175</v>
      </c>
      <c r="B4781" s="56">
        <v>15521.914188000001</v>
      </c>
      <c r="C4781" t="s">
        <v>87</v>
      </c>
    </row>
    <row r="4782" spans="1:3" x14ac:dyDescent="0.25">
      <c r="A4782">
        <v>41227882</v>
      </c>
      <c r="B4782" s="56">
        <v>501.33331500000003</v>
      </c>
      <c r="C4782" t="s">
        <v>83</v>
      </c>
    </row>
    <row r="4783" spans="1:3" x14ac:dyDescent="0.25">
      <c r="A4783">
        <v>41227882</v>
      </c>
      <c r="B4783" s="56">
        <v>501.33331500000003</v>
      </c>
      <c r="C4783" t="s">
        <v>83</v>
      </c>
    </row>
    <row r="4784" spans="1:3" x14ac:dyDescent="0.25">
      <c r="A4784">
        <v>41228693</v>
      </c>
      <c r="B4784" s="56">
        <v>480.000045</v>
      </c>
      <c r="C4784" t="s">
        <v>83</v>
      </c>
    </row>
    <row r="4785" spans="1:3" x14ac:dyDescent="0.25">
      <c r="A4785">
        <v>41232581</v>
      </c>
      <c r="B4785" s="56">
        <v>480.000045</v>
      </c>
      <c r="C4785" t="s">
        <v>83</v>
      </c>
    </row>
    <row r="4786" spans="1:3" x14ac:dyDescent="0.25">
      <c r="A4786">
        <v>41230576</v>
      </c>
      <c r="B4786" s="56">
        <v>480.000045</v>
      </c>
      <c r="C4786" t="s">
        <v>83</v>
      </c>
    </row>
    <row r="4787" spans="1:3" x14ac:dyDescent="0.25">
      <c r="A4787">
        <v>41236384</v>
      </c>
      <c r="B4787" s="56">
        <v>480.000045</v>
      </c>
      <c r="C4787" t="s">
        <v>83</v>
      </c>
    </row>
    <row r="4788" spans="1:3" x14ac:dyDescent="0.25">
      <c r="A4788">
        <v>41233193</v>
      </c>
      <c r="B4788" s="56">
        <v>480.000045</v>
      </c>
      <c r="C4788" t="s">
        <v>83</v>
      </c>
    </row>
    <row r="4789" spans="1:3" x14ac:dyDescent="0.25">
      <c r="A4789">
        <v>41151649</v>
      </c>
      <c r="B4789" s="56">
        <v>480.000045</v>
      </c>
      <c r="C4789" t="s">
        <v>83</v>
      </c>
    </row>
    <row r="4790" spans="1:3" x14ac:dyDescent="0.25">
      <c r="A4790">
        <v>41954486</v>
      </c>
      <c r="B4790" s="56">
        <v>76389.183783</v>
      </c>
      <c r="C4790" t="s">
        <v>82</v>
      </c>
    </row>
    <row r="4791" spans="1:3" x14ac:dyDescent="0.25">
      <c r="A4791">
        <v>41237564</v>
      </c>
      <c r="B4791" s="56">
        <v>502.66670999999991</v>
      </c>
      <c r="C4791" t="s">
        <v>83</v>
      </c>
    </row>
    <row r="4792" spans="1:3" x14ac:dyDescent="0.25">
      <c r="A4792">
        <v>41237573</v>
      </c>
      <c r="B4792" s="56">
        <v>480.000045</v>
      </c>
      <c r="C4792" t="s">
        <v>83</v>
      </c>
    </row>
    <row r="4793" spans="1:3" x14ac:dyDescent="0.25">
      <c r="A4793">
        <v>41237579</v>
      </c>
      <c r="B4793" s="56">
        <v>480.000045</v>
      </c>
      <c r="C4793" t="s">
        <v>83</v>
      </c>
    </row>
    <row r="4794" spans="1:3" x14ac:dyDescent="0.25">
      <c r="A4794">
        <v>41227275</v>
      </c>
      <c r="B4794" s="56">
        <v>480.000045</v>
      </c>
      <c r="C4794" t="s">
        <v>83</v>
      </c>
    </row>
    <row r="4795" spans="1:3" x14ac:dyDescent="0.25">
      <c r="A4795">
        <v>40026821</v>
      </c>
      <c r="B4795" s="56">
        <v>7342.8902909999988</v>
      </c>
      <c r="C4795" t="s">
        <v>87</v>
      </c>
    </row>
    <row r="4796" spans="1:3" x14ac:dyDescent="0.25">
      <c r="A4796">
        <v>40026821</v>
      </c>
      <c r="B4796" s="56">
        <v>7342.8902909999988</v>
      </c>
      <c r="C4796" t="s">
        <v>87</v>
      </c>
    </row>
    <row r="4797" spans="1:3" x14ac:dyDescent="0.25">
      <c r="A4797">
        <v>41236093</v>
      </c>
      <c r="B4797" s="56">
        <v>480.000045</v>
      </c>
      <c r="C4797" t="s">
        <v>83</v>
      </c>
    </row>
    <row r="4798" spans="1:3" x14ac:dyDescent="0.25">
      <c r="A4798">
        <v>43042006</v>
      </c>
      <c r="B4798" s="56">
        <v>8495.8140960000001</v>
      </c>
      <c r="C4798" t="s">
        <v>87</v>
      </c>
    </row>
    <row r="4799" spans="1:3" x14ac:dyDescent="0.25">
      <c r="A4799">
        <v>41227118</v>
      </c>
      <c r="B4799" s="56">
        <v>480.000045</v>
      </c>
      <c r="C4799" t="s">
        <v>83</v>
      </c>
    </row>
    <row r="4800" spans="1:3" x14ac:dyDescent="0.25">
      <c r="A4800">
        <v>41227118</v>
      </c>
      <c r="B4800" s="56">
        <v>480.000045</v>
      </c>
      <c r="C4800" t="s">
        <v>83</v>
      </c>
    </row>
    <row r="4801" spans="1:3" x14ac:dyDescent="0.25">
      <c r="A4801">
        <v>40016205</v>
      </c>
      <c r="B4801" s="56">
        <v>8478.4667040000004</v>
      </c>
      <c r="C4801" t="s">
        <v>87</v>
      </c>
    </row>
    <row r="4802" spans="1:3" x14ac:dyDescent="0.25">
      <c r="A4802">
        <v>41954979</v>
      </c>
      <c r="B4802" s="56">
        <v>10212.336288</v>
      </c>
      <c r="C4802" t="s">
        <v>87</v>
      </c>
    </row>
    <row r="4803" spans="1:3" x14ac:dyDescent="0.25">
      <c r="A4803">
        <v>42702255</v>
      </c>
      <c r="B4803" s="56">
        <v>6994.8360899999998</v>
      </c>
      <c r="C4803" t="s">
        <v>87</v>
      </c>
    </row>
    <row r="4804" spans="1:3" x14ac:dyDescent="0.25">
      <c r="A4804">
        <v>40026365</v>
      </c>
      <c r="B4804" s="56">
        <v>13373.008605000001</v>
      </c>
      <c r="C4804" t="s">
        <v>87</v>
      </c>
    </row>
    <row r="4805" spans="1:3" x14ac:dyDescent="0.25">
      <c r="A4805">
        <v>40017585</v>
      </c>
      <c r="B4805" s="56">
        <v>16737.325208999999</v>
      </c>
      <c r="C4805" t="s">
        <v>87</v>
      </c>
    </row>
    <row r="4806" spans="1:3" x14ac:dyDescent="0.25">
      <c r="A4806">
        <v>41231491</v>
      </c>
      <c r="B4806" s="56">
        <v>480.000045</v>
      </c>
      <c r="C4806" t="s">
        <v>83</v>
      </c>
    </row>
    <row r="4807" spans="1:3" x14ac:dyDescent="0.25">
      <c r="A4807">
        <v>41230577</v>
      </c>
      <c r="B4807" s="56">
        <v>480.000045</v>
      </c>
      <c r="C4807" t="s">
        <v>83</v>
      </c>
    </row>
    <row r="4808" spans="1:3" x14ac:dyDescent="0.25">
      <c r="A4808">
        <v>41230300</v>
      </c>
      <c r="B4808" s="56">
        <v>480.000045</v>
      </c>
      <c r="C4808" t="s">
        <v>83</v>
      </c>
    </row>
    <row r="4809" spans="1:3" x14ac:dyDescent="0.25">
      <c r="A4809">
        <v>41235779</v>
      </c>
      <c r="B4809" s="56">
        <v>480.000045</v>
      </c>
      <c r="C4809" t="s">
        <v>83</v>
      </c>
    </row>
    <row r="4810" spans="1:3" x14ac:dyDescent="0.25">
      <c r="A4810">
        <v>41237597</v>
      </c>
      <c r="B4810" s="56">
        <v>480.000045</v>
      </c>
      <c r="C4810" t="s">
        <v>83</v>
      </c>
    </row>
    <row r="4811" spans="1:3" x14ac:dyDescent="0.25">
      <c r="A4811">
        <v>41235781</v>
      </c>
      <c r="B4811" s="56">
        <v>480.000045</v>
      </c>
      <c r="C4811" t="s">
        <v>83</v>
      </c>
    </row>
    <row r="4812" spans="1:3" x14ac:dyDescent="0.25">
      <c r="A4812">
        <v>41227307</v>
      </c>
      <c r="B4812" s="56">
        <v>480.000045</v>
      </c>
      <c r="C4812" t="s">
        <v>83</v>
      </c>
    </row>
    <row r="4813" spans="1:3" x14ac:dyDescent="0.25">
      <c r="A4813">
        <v>41230150</v>
      </c>
      <c r="B4813" s="56">
        <v>480.000045</v>
      </c>
      <c r="C4813" t="s">
        <v>83</v>
      </c>
    </row>
    <row r="4814" spans="1:3" x14ac:dyDescent="0.25">
      <c r="A4814">
        <v>41237681</v>
      </c>
      <c r="B4814" s="56">
        <v>480.000045</v>
      </c>
      <c r="C4814" t="s">
        <v>83</v>
      </c>
    </row>
    <row r="4815" spans="1:3" x14ac:dyDescent="0.25">
      <c r="A4815">
        <v>41232288</v>
      </c>
      <c r="B4815" s="56">
        <v>480.000045</v>
      </c>
      <c r="C4815" t="s">
        <v>83</v>
      </c>
    </row>
    <row r="4816" spans="1:3" x14ac:dyDescent="0.25">
      <c r="A4816">
        <v>41226822</v>
      </c>
      <c r="B4816" s="56">
        <v>480.000045</v>
      </c>
      <c r="C4816" t="s">
        <v>83</v>
      </c>
    </row>
    <row r="4817" spans="1:3" x14ac:dyDescent="0.25">
      <c r="A4817">
        <v>41227596</v>
      </c>
      <c r="B4817" s="56">
        <v>480.000045</v>
      </c>
      <c r="C4817" t="s">
        <v>83</v>
      </c>
    </row>
    <row r="4818" spans="1:3" x14ac:dyDescent="0.25">
      <c r="A4818">
        <v>41233237</v>
      </c>
      <c r="B4818" s="56">
        <v>480.000045</v>
      </c>
      <c r="C4818" t="s">
        <v>83</v>
      </c>
    </row>
    <row r="4819" spans="1:3" x14ac:dyDescent="0.25">
      <c r="A4819">
        <v>41236438</v>
      </c>
      <c r="B4819" s="56">
        <v>480.000045</v>
      </c>
      <c r="C4819" t="s">
        <v>83</v>
      </c>
    </row>
    <row r="4820" spans="1:3" x14ac:dyDescent="0.25">
      <c r="A4820">
        <v>41237598</v>
      </c>
      <c r="B4820" s="56">
        <v>480.000045</v>
      </c>
      <c r="C4820" t="s">
        <v>83</v>
      </c>
    </row>
    <row r="4821" spans="1:3" x14ac:dyDescent="0.25">
      <c r="A4821">
        <v>41229812</v>
      </c>
      <c r="B4821" s="56">
        <v>480.000045</v>
      </c>
      <c r="C4821" t="s">
        <v>83</v>
      </c>
    </row>
    <row r="4822" spans="1:3" x14ac:dyDescent="0.25">
      <c r="A4822">
        <v>40018237</v>
      </c>
      <c r="B4822" s="56">
        <v>26651.847914999998</v>
      </c>
      <c r="C4822" t="s">
        <v>87</v>
      </c>
    </row>
    <row r="4823" spans="1:3" x14ac:dyDescent="0.25">
      <c r="A4823">
        <v>41230945</v>
      </c>
      <c r="B4823" s="56">
        <v>480.000045</v>
      </c>
      <c r="C4823" t="s">
        <v>83</v>
      </c>
    </row>
    <row r="4824" spans="1:3" x14ac:dyDescent="0.25">
      <c r="A4824">
        <v>41151670</v>
      </c>
      <c r="B4824" s="56">
        <v>480.000045</v>
      </c>
      <c r="C4824" t="s">
        <v>83</v>
      </c>
    </row>
    <row r="4825" spans="1:3" x14ac:dyDescent="0.25">
      <c r="A4825">
        <v>42008015</v>
      </c>
      <c r="B4825" s="56">
        <v>15242.944662</v>
      </c>
      <c r="C4825" t="s">
        <v>87</v>
      </c>
    </row>
    <row r="4826" spans="1:3" x14ac:dyDescent="0.25">
      <c r="A4826">
        <v>41230778</v>
      </c>
      <c r="B4826" s="56">
        <v>480.000045</v>
      </c>
      <c r="C4826" t="s">
        <v>83</v>
      </c>
    </row>
    <row r="4827" spans="1:3" x14ac:dyDescent="0.25">
      <c r="A4827">
        <v>41234876</v>
      </c>
      <c r="B4827" s="56">
        <v>480.000045</v>
      </c>
      <c r="C4827" t="s">
        <v>83</v>
      </c>
    </row>
    <row r="4828" spans="1:3" x14ac:dyDescent="0.25">
      <c r="A4828">
        <v>41235323</v>
      </c>
      <c r="B4828" s="56">
        <v>480.000045</v>
      </c>
      <c r="C4828" t="s">
        <v>83</v>
      </c>
    </row>
    <row r="4829" spans="1:3" x14ac:dyDescent="0.25">
      <c r="A4829">
        <v>41230533</v>
      </c>
      <c r="B4829" s="56">
        <v>480.000045</v>
      </c>
      <c r="C4829" t="s">
        <v>83</v>
      </c>
    </row>
    <row r="4830" spans="1:3" x14ac:dyDescent="0.25">
      <c r="A4830">
        <v>42521241</v>
      </c>
      <c r="B4830" s="56">
        <v>220.194018</v>
      </c>
      <c r="C4830" t="s">
        <v>83</v>
      </c>
    </row>
    <row r="4831" spans="1:3" x14ac:dyDescent="0.25">
      <c r="A4831">
        <v>40031643</v>
      </c>
      <c r="B4831" s="56">
        <v>9113.9557949999999</v>
      </c>
      <c r="C4831" t="s">
        <v>87</v>
      </c>
    </row>
    <row r="4832" spans="1:3" x14ac:dyDescent="0.25">
      <c r="A4832">
        <v>40020727</v>
      </c>
      <c r="B4832" s="56">
        <v>7081.1129069999997</v>
      </c>
      <c r="C4832" t="s">
        <v>87</v>
      </c>
    </row>
    <row r="4833" spans="1:3" x14ac:dyDescent="0.25">
      <c r="A4833">
        <v>42614087</v>
      </c>
      <c r="B4833" s="56">
        <v>12001.777227</v>
      </c>
      <c r="C4833" t="s">
        <v>87</v>
      </c>
    </row>
    <row r="4834" spans="1:3" x14ac:dyDescent="0.25">
      <c r="A4834">
        <v>41227183</v>
      </c>
      <c r="B4834" s="56">
        <v>480.000045</v>
      </c>
      <c r="C4834" t="s">
        <v>83</v>
      </c>
    </row>
    <row r="4835" spans="1:3" x14ac:dyDescent="0.25">
      <c r="A4835">
        <v>41230309</v>
      </c>
      <c r="B4835" s="56">
        <v>480.000045</v>
      </c>
      <c r="C4835" t="s">
        <v>83</v>
      </c>
    </row>
    <row r="4836" spans="1:3" x14ac:dyDescent="0.25">
      <c r="A4836">
        <v>41230309</v>
      </c>
      <c r="B4836" s="56">
        <v>480.000045</v>
      </c>
      <c r="C4836" t="s">
        <v>83</v>
      </c>
    </row>
    <row r="4837" spans="1:3" x14ac:dyDescent="0.25">
      <c r="A4837">
        <v>41235156</v>
      </c>
      <c r="B4837" s="56">
        <v>480.000045</v>
      </c>
      <c r="C4837" t="s">
        <v>83</v>
      </c>
    </row>
    <row r="4838" spans="1:3" x14ac:dyDescent="0.25">
      <c r="A4838">
        <v>40027341</v>
      </c>
      <c r="B4838" s="56">
        <v>12517.561492000001</v>
      </c>
      <c r="C4838" t="s">
        <v>87</v>
      </c>
    </row>
    <row r="4839" spans="1:3" x14ac:dyDescent="0.25">
      <c r="A4839">
        <v>41226864</v>
      </c>
      <c r="B4839" s="56">
        <v>480.000045</v>
      </c>
      <c r="C4839" t="s">
        <v>83</v>
      </c>
    </row>
    <row r="4840" spans="1:3" x14ac:dyDescent="0.25">
      <c r="A4840">
        <v>41237360</v>
      </c>
      <c r="B4840" s="56">
        <v>480.000045</v>
      </c>
      <c r="C4840" t="s">
        <v>83</v>
      </c>
    </row>
    <row r="4841" spans="1:3" x14ac:dyDescent="0.25">
      <c r="A4841">
        <v>40028019</v>
      </c>
      <c r="B4841" s="56">
        <v>10849.170840000001</v>
      </c>
      <c r="C4841" t="s">
        <v>87</v>
      </c>
    </row>
    <row r="4842" spans="1:3" x14ac:dyDescent="0.25">
      <c r="A4842">
        <v>40017551</v>
      </c>
      <c r="B4842" s="56">
        <v>22750.730640000002</v>
      </c>
      <c r="C4842" t="s">
        <v>82</v>
      </c>
    </row>
    <row r="4843" spans="1:3" x14ac:dyDescent="0.25">
      <c r="A4843">
        <v>40017551</v>
      </c>
      <c r="B4843" s="56">
        <v>22750.730640000002</v>
      </c>
      <c r="C4843" t="s">
        <v>82</v>
      </c>
    </row>
    <row r="4844" spans="1:3" x14ac:dyDescent="0.25">
      <c r="A4844">
        <v>41227185</v>
      </c>
      <c r="B4844" s="56">
        <v>480.000045</v>
      </c>
      <c r="C4844" t="s">
        <v>83</v>
      </c>
    </row>
    <row r="4845" spans="1:3" x14ac:dyDescent="0.25">
      <c r="A4845">
        <v>41234650</v>
      </c>
      <c r="B4845" s="56">
        <v>480.000045</v>
      </c>
      <c r="C4845" t="s">
        <v>83</v>
      </c>
    </row>
    <row r="4846" spans="1:3" x14ac:dyDescent="0.25">
      <c r="A4846">
        <v>40030573</v>
      </c>
      <c r="B4846" s="56">
        <v>9064.6227009999984</v>
      </c>
      <c r="C4846" t="s">
        <v>87</v>
      </c>
    </row>
    <row r="4847" spans="1:3" x14ac:dyDescent="0.25">
      <c r="A4847">
        <v>40030573</v>
      </c>
      <c r="B4847" s="56">
        <v>9064.6227009999984</v>
      </c>
      <c r="C4847" t="s">
        <v>87</v>
      </c>
    </row>
    <row r="4848" spans="1:3" x14ac:dyDescent="0.25">
      <c r="A4848">
        <v>41230614</v>
      </c>
      <c r="B4848" s="56">
        <v>480.000045</v>
      </c>
      <c r="C4848" t="s">
        <v>83</v>
      </c>
    </row>
    <row r="4849" spans="1:3" x14ac:dyDescent="0.25">
      <c r="A4849">
        <v>41229388</v>
      </c>
      <c r="B4849" s="56">
        <v>480.000045</v>
      </c>
      <c r="C4849" t="s">
        <v>83</v>
      </c>
    </row>
    <row r="4850" spans="1:3" x14ac:dyDescent="0.25">
      <c r="A4850">
        <v>41230621</v>
      </c>
      <c r="B4850" s="56">
        <v>480.000045</v>
      </c>
      <c r="C4850" t="s">
        <v>83</v>
      </c>
    </row>
    <row r="4851" spans="1:3" x14ac:dyDescent="0.25">
      <c r="A4851">
        <v>41922957</v>
      </c>
      <c r="B4851" s="56">
        <v>157.355648</v>
      </c>
      <c r="C4851" t="s">
        <v>87</v>
      </c>
    </row>
    <row r="4852" spans="1:3" x14ac:dyDescent="0.25">
      <c r="A4852">
        <v>41922957</v>
      </c>
      <c r="B4852" s="56">
        <v>157.355648</v>
      </c>
      <c r="C4852" t="s">
        <v>87</v>
      </c>
    </row>
    <row r="4853" spans="1:3" x14ac:dyDescent="0.25">
      <c r="A4853">
        <v>40017795</v>
      </c>
      <c r="B4853" s="56">
        <v>43817.600079000003</v>
      </c>
      <c r="C4853" t="s">
        <v>85</v>
      </c>
    </row>
    <row r="4854" spans="1:3" x14ac:dyDescent="0.25">
      <c r="A4854">
        <v>41227054</v>
      </c>
      <c r="B4854" s="56">
        <v>480.000045</v>
      </c>
      <c r="C4854" t="s">
        <v>83</v>
      </c>
    </row>
    <row r="4855" spans="1:3" x14ac:dyDescent="0.25">
      <c r="A4855">
        <v>41955553</v>
      </c>
      <c r="B4855" s="56">
        <v>7033.0007139999998</v>
      </c>
      <c r="C4855" t="s">
        <v>87</v>
      </c>
    </row>
    <row r="4856" spans="1:3" x14ac:dyDescent="0.25">
      <c r="A4856">
        <v>41237608</v>
      </c>
      <c r="B4856" s="56">
        <v>480.000045</v>
      </c>
      <c r="C4856" t="s">
        <v>83</v>
      </c>
    </row>
    <row r="4857" spans="1:3" x14ac:dyDescent="0.25">
      <c r="A4857">
        <v>41759480</v>
      </c>
      <c r="B4857" s="56">
        <v>13980.107394000001</v>
      </c>
      <c r="C4857" t="s">
        <v>87</v>
      </c>
    </row>
    <row r="4858" spans="1:3" x14ac:dyDescent="0.25">
      <c r="A4858">
        <v>41235831</v>
      </c>
      <c r="B4858" s="56">
        <v>480.000045</v>
      </c>
      <c r="C4858" t="s">
        <v>83</v>
      </c>
    </row>
    <row r="4859" spans="1:3" x14ac:dyDescent="0.25">
      <c r="A4859">
        <v>41228837</v>
      </c>
      <c r="B4859" s="56">
        <v>480.000045</v>
      </c>
      <c r="C4859" t="s">
        <v>83</v>
      </c>
    </row>
    <row r="4860" spans="1:3" x14ac:dyDescent="0.25">
      <c r="A4860">
        <v>41237138</v>
      </c>
      <c r="B4860" s="56">
        <v>480.000045</v>
      </c>
      <c r="C4860" t="s">
        <v>83</v>
      </c>
    </row>
    <row r="4861" spans="1:3" x14ac:dyDescent="0.25">
      <c r="A4861">
        <v>41151353</v>
      </c>
      <c r="B4861" s="56">
        <v>480.000045</v>
      </c>
      <c r="C4861" t="s">
        <v>83</v>
      </c>
    </row>
    <row r="4862" spans="1:3" x14ac:dyDescent="0.25">
      <c r="A4862">
        <v>41237351</v>
      </c>
      <c r="B4862" s="56">
        <v>480.000045</v>
      </c>
      <c r="C4862" t="s">
        <v>83</v>
      </c>
    </row>
    <row r="4863" spans="1:3" x14ac:dyDescent="0.25">
      <c r="A4863">
        <v>41961706</v>
      </c>
      <c r="B4863" s="56">
        <v>34988.293097999987</v>
      </c>
      <c r="C4863" t="s">
        <v>82</v>
      </c>
    </row>
    <row r="4864" spans="1:3" x14ac:dyDescent="0.25">
      <c r="A4864">
        <v>41231983</v>
      </c>
      <c r="B4864" s="56">
        <v>480.000045</v>
      </c>
      <c r="C4864" t="s">
        <v>83</v>
      </c>
    </row>
    <row r="4865" spans="1:3" x14ac:dyDescent="0.25">
      <c r="A4865">
        <v>40024721</v>
      </c>
      <c r="B4865" s="56">
        <v>10794.972474</v>
      </c>
      <c r="C4865" t="s">
        <v>87</v>
      </c>
    </row>
    <row r="4866" spans="1:3" x14ac:dyDescent="0.25">
      <c r="A4866">
        <v>41234460</v>
      </c>
      <c r="B4866" s="56">
        <v>480.000045</v>
      </c>
      <c r="C4866" t="s">
        <v>83</v>
      </c>
    </row>
    <row r="4867" spans="1:3" x14ac:dyDescent="0.25">
      <c r="A4867">
        <v>41233718</v>
      </c>
      <c r="B4867" s="56">
        <v>480.000045</v>
      </c>
      <c r="C4867" t="s">
        <v>83</v>
      </c>
    </row>
    <row r="4868" spans="1:3" x14ac:dyDescent="0.25">
      <c r="A4868">
        <v>41231114</v>
      </c>
      <c r="B4868" s="56">
        <v>480.000045</v>
      </c>
      <c r="C4868" t="s">
        <v>83</v>
      </c>
    </row>
    <row r="4869" spans="1:3" x14ac:dyDescent="0.25">
      <c r="A4869">
        <v>40032481</v>
      </c>
      <c r="B4869" s="56">
        <v>8446.3892369999994</v>
      </c>
      <c r="C4869" t="s">
        <v>87</v>
      </c>
    </row>
    <row r="4870" spans="1:3" x14ac:dyDescent="0.25">
      <c r="A4870">
        <v>42004644</v>
      </c>
      <c r="B4870" s="56">
        <v>5845.0733550000004</v>
      </c>
      <c r="C4870" t="s">
        <v>82</v>
      </c>
    </row>
    <row r="4871" spans="1:3" x14ac:dyDescent="0.25">
      <c r="A4871">
        <v>41231929</v>
      </c>
      <c r="B4871" s="56">
        <v>480.000045</v>
      </c>
      <c r="C4871" t="s">
        <v>83</v>
      </c>
    </row>
    <row r="4872" spans="1:3" x14ac:dyDescent="0.25">
      <c r="A4872">
        <v>41231929</v>
      </c>
      <c r="B4872" s="56">
        <v>480.000045</v>
      </c>
      <c r="C4872" t="s">
        <v>83</v>
      </c>
    </row>
    <row r="4873" spans="1:3" x14ac:dyDescent="0.25">
      <c r="A4873">
        <v>42783113</v>
      </c>
      <c r="B4873" s="56">
        <v>480.000045</v>
      </c>
      <c r="C4873" t="s">
        <v>83</v>
      </c>
    </row>
    <row r="4874" spans="1:3" x14ac:dyDescent="0.25">
      <c r="A4874">
        <v>41227259</v>
      </c>
      <c r="B4874" s="56">
        <v>480.000045</v>
      </c>
      <c r="C4874" t="s">
        <v>83</v>
      </c>
    </row>
    <row r="4875" spans="1:3" x14ac:dyDescent="0.25">
      <c r="A4875">
        <v>41233249</v>
      </c>
      <c r="B4875" s="56">
        <v>480.000045</v>
      </c>
      <c r="C4875" t="s">
        <v>83</v>
      </c>
    </row>
    <row r="4876" spans="1:3" x14ac:dyDescent="0.25">
      <c r="A4876">
        <v>42497834</v>
      </c>
      <c r="B4876" s="56">
        <v>13710.919932000001</v>
      </c>
      <c r="C4876" t="s">
        <v>87</v>
      </c>
    </row>
    <row r="4877" spans="1:3" x14ac:dyDescent="0.25">
      <c r="A4877">
        <v>41237716</v>
      </c>
      <c r="B4877" s="56">
        <v>480.000045</v>
      </c>
      <c r="C4877" t="s">
        <v>83</v>
      </c>
    </row>
    <row r="4878" spans="1:3" x14ac:dyDescent="0.25">
      <c r="A4878">
        <v>41228017</v>
      </c>
      <c r="B4878" s="56">
        <v>480.000045</v>
      </c>
      <c r="C4878" t="s">
        <v>83</v>
      </c>
    </row>
    <row r="4879" spans="1:3" x14ac:dyDescent="0.25">
      <c r="A4879">
        <v>41228900</v>
      </c>
      <c r="B4879" s="56">
        <v>480.000045</v>
      </c>
      <c r="C4879" t="s">
        <v>83</v>
      </c>
    </row>
    <row r="4880" spans="1:3" x14ac:dyDescent="0.25">
      <c r="A4880">
        <v>41229283</v>
      </c>
      <c r="B4880" s="56">
        <v>480.000045</v>
      </c>
      <c r="C4880" t="s">
        <v>83</v>
      </c>
    </row>
    <row r="4881" spans="1:3" x14ac:dyDescent="0.25">
      <c r="A4881">
        <v>41233198</v>
      </c>
      <c r="B4881" s="56">
        <v>480.000045</v>
      </c>
      <c r="C4881" t="s">
        <v>83</v>
      </c>
    </row>
    <row r="4882" spans="1:3" x14ac:dyDescent="0.25">
      <c r="A4882">
        <v>41231154</v>
      </c>
      <c r="B4882" s="56">
        <v>480.000045</v>
      </c>
      <c r="C4882" t="s">
        <v>83</v>
      </c>
    </row>
    <row r="4883" spans="1:3" x14ac:dyDescent="0.25">
      <c r="A4883">
        <v>41228021</v>
      </c>
      <c r="B4883" s="56">
        <v>480.000045</v>
      </c>
      <c r="C4883" t="s">
        <v>83</v>
      </c>
    </row>
    <row r="4884" spans="1:3" x14ac:dyDescent="0.25">
      <c r="A4884">
        <v>40018879</v>
      </c>
      <c r="B4884" s="56">
        <v>5228.2466279999999</v>
      </c>
      <c r="C4884" t="s">
        <v>82</v>
      </c>
    </row>
    <row r="4885" spans="1:3" x14ac:dyDescent="0.25">
      <c r="A4885">
        <v>40018879</v>
      </c>
      <c r="B4885" s="56">
        <v>5228.2466279999999</v>
      </c>
      <c r="C4885" t="s">
        <v>82</v>
      </c>
    </row>
    <row r="4886" spans="1:3" x14ac:dyDescent="0.25">
      <c r="A4886">
        <v>41230666</v>
      </c>
      <c r="B4886" s="56">
        <v>480.000045</v>
      </c>
      <c r="C4886" t="s">
        <v>83</v>
      </c>
    </row>
    <row r="4887" spans="1:3" x14ac:dyDescent="0.25">
      <c r="A4887">
        <v>41233027</v>
      </c>
      <c r="B4887" s="56">
        <v>480.000045</v>
      </c>
      <c r="C4887" t="s">
        <v>83</v>
      </c>
    </row>
    <row r="4888" spans="1:3" x14ac:dyDescent="0.25">
      <c r="A4888">
        <v>41233027</v>
      </c>
      <c r="B4888" s="56">
        <v>480.000045</v>
      </c>
      <c r="C4888" t="s">
        <v>83</v>
      </c>
    </row>
    <row r="4889" spans="1:3" x14ac:dyDescent="0.25">
      <c r="A4889">
        <v>41227370</v>
      </c>
      <c r="B4889" s="56">
        <v>480.000045</v>
      </c>
      <c r="C4889" t="s">
        <v>83</v>
      </c>
    </row>
    <row r="4890" spans="1:3" x14ac:dyDescent="0.25">
      <c r="A4890">
        <v>41231754</v>
      </c>
      <c r="B4890" s="56">
        <v>480.000045</v>
      </c>
      <c r="C4890" t="s">
        <v>83</v>
      </c>
    </row>
    <row r="4891" spans="1:3" x14ac:dyDescent="0.25">
      <c r="A4891">
        <v>41236044</v>
      </c>
      <c r="B4891" s="56">
        <v>480.000045</v>
      </c>
      <c r="C4891" t="s">
        <v>83</v>
      </c>
    </row>
    <row r="4892" spans="1:3" x14ac:dyDescent="0.25">
      <c r="A4892">
        <v>41228802</v>
      </c>
      <c r="B4892" s="56">
        <v>480.000045</v>
      </c>
      <c r="C4892" t="s">
        <v>83</v>
      </c>
    </row>
    <row r="4893" spans="1:3" x14ac:dyDescent="0.25">
      <c r="A4893">
        <v>41230643</v>
      </c>
      <c r="B4893" s="56">
        <v>480.000045</v>
      </c>
      <c r="C4893" t="s">
        <v>83</v>
      </c>
    </row>
    <row r="4894" spans="1:3" x14ac:dyDescent="0.25">
      <c r="A4894">
        <v>40028227</v>
      </c>
      <c r="B4894" s="56">
        <v>18148.831536000002</v>
      </c>
      <c r="C4894" t="s">
        <v>87</v>
      </c>
    </row>
    <row r="4895" spans="1:3" x14ac:dyDescent="0.25">
      <c r="A4895">
        <v>40025597</v>
      </c>
      <c r="B4895" s="56">
        <v>10338.077643000001</v>
      </c>
      <c r="C4895" t="s">
        <v>87</v>
      </c>
    </row>
    <row r="4896" spans="1:3" x14ac:dyDescent="0.25">
      <c r="A4896">
        <v>40025597</v>
      </c>
      <c r="B4896" s="56">
        <v>10338.077643000001</v>
      </c>
      <c r="C4896" t="s">
        <v>87</v>
      </c>
    </row>
    <row r="4897" spans="1:3" x14ac:dyDescent="0.25">
      <c r="A4897">
        <v>41231144</v>
      </c>
      <c r="B4897" s="56">
        <v>480.000045</v>
      </c>
      <c r="C4897" t="s">
        <v>83</v>
      </c>
    </row>
    <row r="4898" spans="1:3" x14ac:dyDescent="0.25">
      <c r="A4898">
        <v>40032835</v>
      </c>
      <c r="B4898" s="56">
        <v>8048.5556729999989</v>
      </c>
      <c r="C4898" t="s">
        <v>87</v>
      </c>
    </row>
    <row r="4899" spans="1:3" x14ac:dyDescent="0.25">
      <c r="A4899">
        <v>41235254</v>
      </c>
      <c r="B4899" s="56">
        <v>480.000045</v>
      </c>
      <c r="C4899" t="s">
        <v>83</v>
      </c>
    </row>
    <row r="4900" spans="1:3" x14ac:dyDescent="0.25">
      <c r="A4900">
        <v>41233297</v>
      </c>
      <c r="B4900" s="56">
        <v>480.000045</v>
      </c>
      <c r="C4900" t="s">
        <v>83</v>
      </c>
    </row>
    <row r="4901" spans="1:3" x14ac:dyDescent="0.25">
      <c r="A4901">
        <v>41233297</v>
      </c>
      <c r="B4901" s="56">
        <v>480.000045</v>
      </c>
      <c r="C4901" t="s">
        <v>83</v>
      </c>
    </row>
    <row r="4902" spans="1:3" x14ac:dyDescent="0.25">
      <c r="A4902">
        <v>40031087</v>
      </c>
      <c r="B4902" s="56">
        <v>5326.9535879999994</v>
      </c>
      <c r="C4902" t="s">
        <v>87</v>
      </c>
    </row>
    <row r="4903" spans="1:3" x14ac:dyDescent="0.25">
      <c r="A4903">
        <v>41233373</v>
      </c>
      <c r="B4903" s="56">
        <v>480.000045</v>
      </c>
      <c r="C4903" t="s">
        <v>83</v>
      </c>
    </row>
    <row r="4904" spans="1:3" x14ac:dyDescent="0.25">
      <c r="A4904">
        <v>41229095</v>
      </c>
      <c r="B4904" s="56">
        <v>480.000045</v>
      </c>
      <c r="C4904" t="s">
        <v>83</v>
      </c>
    </row>
    <row r="4905" spans="1:3" x14ac:dyDescent="0.25">
      <c r="A4905">
        <v>41228413</v>
      </c>
      <c r="B4905" s="56">
        <v>480.000045</v>
      </c>
      <c r="C4905" t="s">
        <v>83</v>
      </c>
    </row>
    <row r="4906" spans="1:3" x14ac:dyDescent="0.25">
      <c r="A4906">
        <v>41233726</v>
      </c>
      <c r="B4906" s="56">
        <v>480.000045</v>
      </c>
      <c r="C4906" t="s">
        <v>83</v>
      </c>
    </row>
    <row r="4907" spans="1:3" x14ac:dyDescent="0.25">
      <c r="A4907">
        <v>40024377</v>
      </c>
      <c r="B4907" s="56">
        <v>6769.6583999999984</v>
      </c>
      <c r="C4907" t="s">
        <v>87</v>
      </c>
    </row>
    <row r="4908" spans="1:3" x14ac:dyDescent="0.25">
      <c r="A4908">
        <v>41234642</v>
      </c>
      <c r="B4908" s="56">
        <v>480.000045</v>
      </c>
      <c r="C4908" t="s">
        <v>83</v>
      </c>
    </row>
    <row r="4909" spans="1:3" x14ac:dyDescent="0.25">
      <c r="A4909">
        <v>41236590</v>
      </c>
      <c r="B4909" s="56">
        <v>480.000045</v>
      </c>
      <c r="C4909" t="s">
        <v>83</v>
      </c>
    </row>
    <row r="4910" spans="1:3" x14ac:dyDescent="0.25">
      <c r="A4910">
        <v>41227557</v>
      </c>
      <c r="B4910" s="56">
        <v>480.000045</v>
      </c>
      <c r="C4910" t="s">
        <v>83</v>
      </c>
    </row>
    <row r="4911" spans="1:3" x14ac:dyDescent="0.25">
      <c r="A4911">
        <v>41231561</v>
      </c>
      <c r="B4911" s="56">
        <v>480.000045</v>
      </c>
      <c r="C4911" t="s">
        <v>83</v>
      </c>
    </row>
    <row r="4912" spans="1:3" x14ac:dyDescent="0.25">
      <c r="A4912">
        <v>41231021</v>
      </c>
      <c r="B4912" s="56">
        <v>480.000045</v>
      </c>
      <c r="C4912" t="s">
        <v>83</v>
      </c>
    </row>
    <row r="4913" spans="1:3" x14ac:dyDescent="0.25">
      <c r="A4913">
        <v>40028563</v>
      </c>
      <c r="B4913" s="56">
        <v>7487.2886250000001</v>
      </c>
      <c r="C4913" t="s">
        <v>87</v>
      </c>
    </row>
    <row r="4914" spans="1:3" x14ac:dyDescent="0.25">
      <c r="A4914">
        <v>41233093</v>
      </c>
      <c r="B4914" s="56">
        <v>480.000045</v>
      </c>
      <c r="C4914" t="s">
        <v>83</v>
      </c>
    </row>
    <row r="4915" spans="1:3" x14ac:dyDescent="0.25">
      <c r="A4915">
        <v>41237796</v>
      </c>
      <c r="B4915" s="56">
        <v>480.000045</v>
      </c>
      <c r="C4915" t="s">
        <v>83</v>
      </c>
    </row>
    <row r="4916" spans="1:3" x14ac:dyDescent="0.25">
      <c r="A4916">
        <v>40019113</v>
      </c>
      <c r="B4916" s="56">
        <v>9786.1526729999987</v>
      </c>
      <c r="C4916" t="s">
        <v>87</v>
      </c>
    </row>
    <row r="4917" spans="1:3" x14ac:dyDescent="0.25">
      <c r="A4917">
        <v>41232763</v>
      </c>
      <c r="B4917" s="56">
        <v>480.000045</v>
      </c>
      <c r="C4917" t="s">
        <v>83</v>
      </c>
    </row>
    <row r="4918" spans="1:3" x14ac:dyDescent="0.25">
      <c r="A4918">
        <v>41234870</v>
      </c>
      <c r="B4918" s="56">
        <v>480.000045</v>
      </c>
      <c r="C4918" t="s">
        <v>83</v>
      </c>
    </row>
    <row r="4919" spans="1:3" x14ac:dyDescent="0.25">
      <c r="A4919">
        <v>41234616</v>
      </c>
      <c r="B4919" s="56">
        <v>480.000045</v>
      </c>
      <c r="C4919" t="s">
        <v>83</v>
      </c>
    </row>
    <row r="4920" spans="1:3" x14ac:dyDescent="0.25">
      <c r="A4920">
        <v>41236734</v>
      </c>
      <c r="B4920" s="56">
        <v>480.000045</v>
      </c>
      <c r="C4920" t="s">
        <v>83</v>
      </c>
    </row>
    <row r="4921" spans="1:3" x14ac:dyDescent="0.25">
      <c r="A4921">
        <v>41235463</v>
      </c>
      <c r="B4921" s="56">
        <v>480.000045</v>
      </c>
      <c r="C4921" t="s">
        <v>83</v>
      </c>
    </row>
    <row r="4922" spans="1:3" x14ac:dyDescent="0.25">
      <c r="A4922">
        <v>40022507</v>
      </c>
      <c r="B4922" s="56">
        <v>1829.3521969999999</v>
      </c>
      <c r="C4922" t="s">
        <v>87</v>
      </c>
    </row>
    <row r="4923" spans="1:3" x14ac:dyDescent="0.25">
      <c r="A4923">
        <v>40032131</v>
      </c>
      <c r="B4923" s="56">
        <v>30990.457278000002</v>
      </c>
      <c r="C4923" t="s">
        <v>85</v>
      </c>
    </row>
    <row r="4924" spans="1:3" x14ac:dyDescent="0.25">
      <c r="A4924">
        <v>41230743</v>
      </c>
      <c r="B4924" s="56">
        <v>480.000045</v>
      </c>
      <c r="C4924" t="s">
        <v>83</v>
      </c>
    </row>
    <row r="4925" spans="1:3" x14ac:dyDescent="0.25">
      <c r="A4925">
        <v>41232894</v>
      </c>
      <c r="B4925" s="56">
        <v>480.000045</v>
      </c>
      <c r="C4925" t="s">
        <v>83</v>
      </c>
    </row>
    <row r="4926" spans="1:3" x14ac:dyDescent="0.25">
      <c r="A4926">
        <v>41231328</v>
      </c>
      <c r="B4926" s="56">
        <v>480.000045</v>
      </c>
      <c r="C4926" t="s">
        <v>83</v>
      </c>
    </row>
    <row r="4927" spans="1:3" x14ac:dyDescent="0.25">
      <c r="A4927">
        <v>41231725</v>
      </c>
      <c r="B4927" s="56">
        <v>480.000045</v>
      </c>
      <c r="C4927" t="s">
        <v>83</v>
      </c>
    </row>
    <row r="4928" spans="1:3" x14ac:dyDescent="0.25">
      <c r="A4928">
        <v>41228201</v>
      </c>
      <c r="B4928" s="56">
        <v>480.000045</v>
      </c>
      <c r="C4928" t="s">
        <v>83</v>
      </c>
    </row>
    <row r="4929" spans="1:3" x14ac:dyDescent="0.25">
      <c r="A4929">
        <v>41751892</v>
      </c>
      <c r="B4929" s="56">
        <v>9238.9612589999997</v>
      </c>
      <c r="C4929" t="s">
        <v>87</v>
      </c>
    </row>
    <row r="4930" spans="1:3" x14ac:dyDescent="0.25">
      <c r="A4930">
        <v>40022473</v>
      </c>
      <c r="B4930" s="56">
        <v>7490.0374080000001</v>
      </c>
      <c r="C4930" t="s">
        <v>87</v>
      </c>
    </row>
    <row r="4931" spans="1:3" x14ac:dyDescent="0.25">
      <c r="A4931">
        <v>40031129</v>
      </c>
      <c r="B4931" s="56">
        <v>5477.3826559999998</v>
      </c>
      <c r="C4931" t="s">
        <v>83</v>
      </c>
    </row>
    <row r="4932" spans="1:3" x14ac:dyDescent="0.25">
      <c r="A4932">
        <v>41237348</v>
      </c>
      <c r="B4932" s="56">
        <v>480.000045</v>
      </c>
      <c r="C4932" t="s">
        <v>83</v>
      </c>
    </row>
    <row r="4933" spans="1:3" x14ac:dyDescent="0.25">
      <c r="A4933">
        <v>42436033</v>
      </c>
      <c r="B4933" s="56">
        <v>11477.824775999999</v>
      </c>
      <c r="C4933" t="s">
        <v>87</v>
      </c>
    </row>
    <row r="4934" spans="1:3" x14ac:dyDescent="0.25">
      <c r="A4934">
        <v>41232755</v>
      </c>
      <c r="B4934" s="56">
        <v>480.000045</v>
      </c>
      <c r="C4934" t="s">
        <v>83</v>
      </c>
    </row>
    <row r="4935" spans="1:3" x14ac:dyDescent="0.25">
      <c r="A4935">
        <v>41230198</v>
      </c>
      <c r="B4935" s="56">
        <v>480.000045</v>
      </c>
      <c r="C4935" t="s">
        <v>87</v>
      </c>
    </row>
    <row r="4936" spans="1:3" x14ac:dyDescent="0.25">
      <c r="A4936">
        <v>41236525</v>
      </c>
      <c r="B4936" s="56">
        <v>480.000045</v>
      </c>
      <c r="C4936" t="s">
        <v>83</v>
      </c>
    </row>
    <row r="4937" spans="1:3" x14ac:dyDescent="0.25">
      <c r="A4937">
        <v>41233450</v>
      </c>
      <c r="B4937" s="56">
        <v>480.000045</v>
      </c>
      <c r="C4937" t="s">
        <v>83</v>
      </c>
    </row>
    <row r="4938" spans="1:3" x14ac:dyDescent="0.25">
      <c r="A4938">
        <v>41237245</v>
      </c>
      <c r="B4938" s="56">
        <v>480.000045</v>
      </c>
      <c r="C4938" t="s">
        <v>83</v>
      </c>
    </row>
    <row r="4939" spans="1:3" x14ac:dyDescent="0.25">
      <c r="A4939">
        <v>41228522</v>
      </c>
      <c r="B4939" s="56">
        <v>487.99999500000001</v>
      </c>
      <c r="C4939" t="s">
        <v>87</v>
      </c>
    </row>
    <row r="4940" spans="1:3" x14ac:dyDescent="0.25">
      <c r="A4940">
        <v>41228522</v>
      </c>
      <c r="B4940" s="56">
        <v>487.99999500000001</v>
      </c>
      <c r="C4940" t="s">
        <v>87</v>
      </c>
    </row>
    <row r="4941" spans="1:3" x14ac:dyDescent="0.25">
      <c r="A4941">
        <v>41230469</v>
      </c>
      <c r="B4941" s="56">
        <v>480.000045</v>
      </c>
      <c r="C4941" t="s">
        <v>83</v>
      </c>
    </row>
    <row r="4942" spans="1:3" x14ac:dyDescent="0.25">
      <c r="A4942">
        <v>40026059</v>
      </c>
      <c r="B4942" s="56">
        <v>23670.734571000001</v>
      </c>
      <c r="C4942" t="s">
        <v>82</v>
      </c>
    </row>
    <row r="4943" spans="1:3" x14ac:dyDescent="0.25">
      <c r="A4943">
        <v>41226930</v>
      </c>
      <c r="B4943" s="56">
        <v>480.000045</v>
      </c>
      <c r="C4943" t="s">
        <v>83</v>
      </c>
    </row>
    <row r="4944" spans="1:3" x14ac:dyDescent="0.25">
      <c r="A4944">
        <v>40012167</v>
      </c>
      <c r="B4944" s="56">
        <v>16175.292600000001</v>
      </c>
      <c r="C4944" t="s">
        <v>82</v>
      </c>
    </row>
    <row r="4945" spans="1:3" x14ac:dyDescent="0.25">
      <c r="A4945">
        <v>40017475</v>
      </c>
      <c r="B4945" s="56">
        <v>20879.907444</v>
      </c>
      <c r="C4945" t="s">
        <v>87</v>
      </c>
    </row>
    <row r="4946" spans="1:3" x14ac:dyDescent="0.25">
      <c r="A4946">
        <v>41770188</v>
      </c>
      <c r="B4946" s="56">
        <v>37828.254136000003</v>
      </c>
      <c r="C4946" t="s">
        <v>87</v>
      </c>
    </row>
    <row r="4947" spans="1:3" x14ac:dyDescent="0.25">
      <c r="A4947">
        <v>41230264</v>
      </c>
      <c r="B4947" s="56">
        <v>480.000045</v>
      </c>
      <c r="C4947" t="s">
        <v>83</v>
      </c>
    </row>
    <row r="4948" spans="1:3" x14ac:dyDescent="0.25">
      <c r="A4948">
        <v>40026217</v>
      </c>
      <c r="B4948" s="56">
        <v>1505.1077909999999</v>
      </c>
      <c r="C4948" t="s">
        <v>82</v>
      </c>
    </row>
    <row r="4949" spans="1:3" x14ac:dyDescent="0.25">
      <c r="A4949">
        <v>41151662</v>
      </c>
      <c r="B4949" s="56">
        <v>480.000045</v>
      </c>
      <c r="C4949" t="s">
        <v>83</v>
      </c>
    </row>
    <row r="4950" spans="1:3" x14ac:dyDescent="0.25">
      <c r="A4950">
        <v>41227068</v>
      </c>
      <c r="B4950" s="56">
        <v>480.000045</v>
      </c>
      <c r="C4950" t="s">
        <v>83</v>
      </c>
    </row>
    <row r="4951" spans="1:3" x14ac:dyDescent="0.25">
      <c r="A4951">
        <v>40030611</v>
      </c>
      <c r="B4951" s="56">
        <v>7826.2590449999998</v>
      </c>
      <c r="C4951" t="s">
        <v>87</v>
      </c>
    </row>
    <row r="4952" spans="1:3" x14ac:dyDescent="0.25">
      <c r="A4952">
        <v>41237322</v>
      </c>
      <c r="B4952" s="56">
        <v>480.000045</v>
      </c>
      <c r="C4952" t="s">
        <v>81</v>
      </c>
    </row>
    <row r="4953" spans="1:3" x14ac:dyDescent="0.25">
      <c r="A4953">
        <v>41237322</v>
      </c>
      <c r="B4953" s="56">
        <v>480.000045</v>
      </c>
      <c r="C4953" t="s">
        <v>81</v>
      </c>
    </row>
    <row r="4954" spans="1:3" x14ac:dyDescent="0.25">
      <c r="A4954">
        <v>41228029</v>
      </c>
      <c r="B4954" s="56">
        <v>480.000045</v>
      </c>
      <c r="C4954" t="s">
        <v>83</v>
      </c>
    </row>
    <row r="4955" spans="1:3" x14ac:dyDescent="0.25">
      <c r="A4955">
        <v>40008384</v>
      </c>
      <c r="B4955" s="56">
        <v>90586.721808000002</v>
      </c>
      <c r="C4955" t="s">
        <v>82</v>
      </c>
    </row>
    <row r="4956" spans="1:3" x14ac:dyDescent="0.25">
      <c r="A4956">
        <v>40026757</v>
      </c>
      <c r="B4956" s="56">
        <v>5581.2667680000004</v>
      </c>
      <c r="C4956" t="s">
        <v>82</v>
      </c>
    </row>
    <row r="4957" spans="1:3" x14ac:dyDescent="0.25">
      <c r="A4957">
        <v>40026757</v>
      </c>
      <c r="B4957" s="56">
        <v>5581.2667680000004</v>
      </c>
      <c r="C4957" t="s">
        <v>82</v>
      </c>
    </row>
    <row r="4958" spans="1:3" x14ac:dyDescent="0.25">
      <c r="A4958">
        <v>41236037</v>
      </c>
      <c r="B4958" s="56">
        <v>480.000045</v>
      </c>
      <c r="C4958" t="s">
        <v>83</v>
      </c>
    </row>
    <row r="4959" spans="1:3" x14ac:dyDescent="0.25">
      <c r="A4959">
        <v>41235060</v>
      </c>
      <c r="B4959" s="56">
        <v>480.000045</v>
      </c>
      <c r="C4959" t="s">
        <v>83</v>
      </c>
    </row>
    <row r="4960" spans="1:3" x14ac:dyDescent="0.25">
      <c r="A4960">
        <v>41228396</v>
      </c>
      <c r="B4960" s="56">
        <v>480.000045</v>
      </c>
      <c r="C4960" t="s">
        <v>83</v>
      </c>
    </row>
    <row r="4961" spans="1:3" x14ac:dyDescent="0.25">
      <c r="A4961">
        <v>41228161</v>
      </c>
      <c r="B4961" s="56">
        <v>480.000045</v>
      </c>
      <c r="C4961" t="s">
        <v>83</v>
      </c>
    </row>
    <row r="4962" spans="1:3" x14ac:dyDescent="0.25">
      <c r="A4962">
        <v>41765794</v>
      </c>
      <c r="B4962" s="56">
        <v>9433.8651040000004</v>
      </c>
      <c r="C4962" t="s">
        <v>87</v>
      </c>
    </row>
    <row r="4963" spans="1:3" x14ac:dyDescent="0.25">
      <c r="A4963">
        <v>41765794</v>
      </c>
      <c r="B4963" s="56">
        <v>9433.8651040000004</v>
      </c>
      <c r="C4963" t="s">
        <v>87</v>
      </c>
    </row>
    <row r="4964" spans="1:3" x14ac:dyDescent="0.25">
      <c r="A4964">
        <v>40031731</v>
      </c>
      <c r="B4964" s="56">
        <v>7119.8958599999996</v>
      </c>
      <c r="C4964" t="s">
        <v>87</v>
      </c>
    </row>
    <row r="4965" spans="1:3" x14ac:dyDescent="0.25">
      <c r="A4965">
        <v>41230686</v>
      </c>
      <c r="B4965" s="56">
        <v>480.000045</v>
      </c>
      <c r="C4965" t="s">
        <v>83</v>
      </c>
    </row>
    <row r="4966" spans="1:3" x14ac:dyDescent="0.25">
      <c r="A4966">
        <v>41964178</v>
      </c>
      <c r="B4966" s="56">
        <v>91615.715907999984</v>
      </c>
      <c r="C4966" t="s">
        <v>82</v>
      </c>
    </row>
    <row r="4967" spans="1:3" x14ac:dyDescent="0.25">
      <c r="A4967">
        <v>41233428</v>
      </c>
      <c r="B4967" s="56">
        <v>480.000045</v>
      </c>
      <c r="C4967" t="s">
        <v>83</v>
      </c>
    </row>
    <row r="4968" spans="1:3" x14ac:dyDescent="0.25">
      <c r="A4968">
        <v>40031521</v>
      </c>
      <c r="B4968" s="56">
        <v>10345.302540000001</v>
      </c>
      <c r="C4968" t="s">
        <v>87</v>
      </c>
    </row>
    <row r="4969" spans="1:3" x14ac:dyDescent="0.25">
      <c r="A4969">
        <v>40027493</v>
      </c>
      <c r="B4969" s="56">
        <v>10947.019941</v>
      </c>
      <c r="C4969" t="s">
        <v>87</v>
      </c>
    </row>
    <row r="4970" spans="1:3" x14ac:dyDescent="0.25">
      <c r="A4970">
        <v>41231103</v>
      </c>
      <c r="B4970" s="56">
        <v>480.000045</v>
      </c>
      <c r="C4970" t="s">
        <v>83</v>
      </c>
    </row>
    <row r="4971" spans="1:3" x14ac:dyDescent="0.25">
      <c r="A4971">
        <v>41228851</v>
      </c>
      <c r="B4971" s="56">
        <v>480.000045</v>
      </c>
      <c r="C4971" t="s">
        <v>87</v>
      </c>
    </row>
    <row r="4972" spans="1:3" x14ac:dyDescent="0.25">
      <c r="A4972">
        <v>41228851</v>
      </c>
      <c r="B4972" s="56">
        <v>480.000045</v>
      </c>
      <c r="C4972" t="s">
        <v>87</v>
      </c>
    </row>
    <row r="4973" spans="1:3" x14ac:dyDescent="0.25">
      <c r="A4973">
        <v>40021593</v>
      </c>
      <c r="B4973" s="56">
        <v>13978.180161</v>
      </c>
      <c r="C4973" t="s">
        <v>87</v>
      </c>
    </row>
    <row r="4974" spans="1:3" x14ac:dyDescent="0.25">
      <c r="A4974">
        <v>41964129</v>
      </c>
      <c r="B4974" s="56">
        <v>25385.381549999998</v>
      </c>
      <c r="C4974" t="s">
        <v>82</v>
      </c>
    </row>
    <row r="4975" spans="1:3" x14ac:dyDescent="0.25">
      <c r="A4975">
        <v>40024565</v>
      </c>
      <c r="B4975" s="56">
        <v>5193.1077660000001</v>
      </c>
      <c r="C4975" t="s">
        <v>87</v>
      </c>
    </row>
    <row r="4976" spans="1:3" x14ac:dyDescent="0.25">
      <c r="A4976">
        <v>40024565</v>
      </c>
      <c r="B4976" s="56">
        <v>5193.1077660000001</v>
      </c>
      <c r="C4976" t="s">
        <v>87</v>
      </c>
    </row>
    <row r="4977" spans="1:3" x14ac:dyDescent="0.25">
      <c r="A4977">
        <v>42948814</v>
      </c>
      <c r="B4977" s="56">
        <v>6269.9514749999998</v>
      </c>
      <c r="C4977" t="s">
        <v>87</v>
      </c>
    </row>
    <row r="4978" spans="1:3" x14ac:dyDescent="0.25">
      <c r="A4978">
        <v>40030567</v>
      </c>
      <c r="B4978" s="56">
        <v>10728.615046999999</v>
      </c>
      <c r="C4978" t="s">
        <v>87</v>
      </c>
    </row>
    <row r="4979" spans="1:3" x14ac:dyDescent="0.25">
      <c r="A4979">
        <v>41235682</v>
      </c>
      <c r="B4979" s="56">
        <v>480.000045</v>
      </c>
      <c r="C4979" t="s">
        <v>83</v>
      </c>
    </row>
    <row r="4980" spans="1:3" x14ac:dyDescent="0.25">
      <c r="A4980">
        <v>40016453</v>
      </c>
      <c r="B4980" s="56">
        <v>7224.9736320000002</v>
      </c>
      <c r="C4980" t="s">
        <v>87</v>
      </c>
    </row>
    <row r="4981" spans="1:3" x14ac:dyDescent="0.25">
      <c r="A4981">
        <v>43034865</v>
      </c>
      <c r="B4981" s="56">
        <v>177.63174000000001</v>
      </c>
      <c r="C4981" t="s">
        <v>82</v>
      </c>
    </row>
    <row r="4982" spans="1:3" x14ac:dyDescent="0.25">
      <c r="A4982">
        <v>41228382</v>
      </c>
      <c r="B4982" s="56">
        <v>480.000045</v>
      </c>
      <c r="C4982" t="s">
        <v>83</v>
      </c>
    </row>
    <row r="4983" spans="1:3" x14ac:dyDescent="0.25">
      <c r="A4983">
        <v>41231495</v>
      </c>
      <c r="B4983" s="56">
        <v>480.000045</v>
      </c>
      <c r="C4983" t="s">
        <v>83</v>
      </c>
    </row>
    <row r="4984" spans="1:3" x14ac:dyDescent="0.25">
      <c r="A4984">
        <v>41232079</v>
      </c>
      <c r="B4984" s="56">
        <v>480.000045</v>
      </c>
      <c r="C4984" t="s">
        <v>83</v>
      </c>
    </row>
    <row r="4985" spans="1:3" x14ac:dyDescent="0.25">
      <c r="A4985">
        <v>41231800</v>
      </c>
      <c r="B4985" s="56">
        <v>480.000045</v>
      </c>
      <c r="C4985" t="s">
        <v>83</v>
      </c>
    </row>
    <row r="4986" spans="1:3" x14ac:dyDescent="0.25">
      <c r="A4986">
        <v>41228917</v>
      </c>
      <c r="B4986" s="56">
        <v>480.000045</v>
      </c>
      <c r="C4986" t="s">
        <v>83</v>
      </c>
    </row>
    <row r="4987" spans="1:3" x14ac:dyDescent="0.25">
      <c r="A4987">
        <v>41229176</v>
      </c>
      <c r="B4987" s="56">
        <v>480.000045</v>
      </c>
      <c r="C4987" t="s">
        <v>83</v>
      </c>
    </row>
    <row r="4988" spans="1:3" x14ac:dyDescent="0.25">
      <c r="A4988">
        <v>41229176</v>
      </c>
      <c r="B4988" s="56">
        <v>480.000045</v>
      </c>
      <c r="C4988" t="s">
        <v>83</v>
      </c>
    </row>
    <row r="4989" spans="1:3" x14ac:dyDescent="0.25">
      <c r="A4989">
        <v>41229180</v>
      </c>
      <c r="B4989" s="56">
        <v>480.000045</v>
      </c>
      <c r="C4989" t="s">
        <v>83</v>
      </c>
    </row>
    <row r="4990" spans="1:3" x14ac:dyDescent="0.25">
      <c r="A4990">
        <v>41229181</v>
      </c>
      <c r="B4990" s="56">
        <v>480.000045</v>
      </c>
      <c r="C4990" t="s">
        <v>83</v>
      </c>
    </row>
    <row r="4991" spans="1:3" x14ac:dyDescent="0.25">
      <c r="A4991">
        <v>41229182</v>
      </c>
      <c r="B4991" s="56">
        <v>480.000045</v>
      </c>
      <c r="C4991" t="s">
        <v>83</v>
      </c>
    </row>
    <row r="4992" spans="1:3" x14ac:dyDescent="0.25">
      <c r="A4992">
        <v>41232676</v>
      </c>
      <c r="B4992" s="56">
        <v>480.000045</v>
      </c>
      <c r="C4992" t="s">
        <v>83</v>
      </c>
    </row>
    <row r="4993" spans="1:3" x14ac:dyDescent="0.25">
      <c r="A4993">
        <v>41230102</v>
      </c>
      <c r="B4993" s="56">
        <v>480.000045</v>
      </c>
      <c r="C4993" t="s">
        <v>83</v>
      </c>
    </row>
    <row r="4994" spans="1:3" x14ac:dyDescent="0.25">
      <c r="A4994">
        <v>41234834</v>
      </c>
      <c r="B4994" s="56">
        <v>480.000045</v>
      </c>
      <c r="C4994" t="s">
        <v>83</v>
      </c>
    </row>
    <row r="4995" spans="1:3" x14ac:dyDescent="0.25">
      <c r="A4995">
        <v>41232815</v>
      </c>
      <c r="B4995" s="56">
        <v>480.000045</v>
      </c>
      <c r="C4995" t="s">
        <v>83</v>
      </c>
    </row>
    <row r="4996" spans="1:3" x14ac:dyDescent="0.25">
      <c r="A4996">
        <v>40018973</v>
      </c>
      <c r="B4996" s="56">
        <v>11097.80298</v>
      </c>
      <c r="C4996" t="s">
        <v>87</v>
      </c>
    </row>
    <row r="4997" spans="1:3" x14ac:dyDescent="0.25">
      <c r="A4997">
        <v>41234695</v>
      </c>
      <c r="B4997" s="56">
        <v>480.000045</v>
      </c>
      <c r="C4997" t="s">
        <v>83</v>
      </c>
    </row>
    <row r="4998" spans="1:3" x14ac:dyDescent="0.25">
      <c r="A4998">
        <v>41234695</v>
      </c>
      <c r="B4998" s="56">
        <v>480.000045</v>
      </c>
      <c r="C4998" t="s">
        <v>83</v>
      </c>
    </row>
    <row r="4999" spans="1:3" x14ac:dyDescent="0.25">
      <c r="A4999">
        <v>41233208</v>
      </c>
      <c r="B4999" s="56">
        <v>480.000045</v>
      </c>
      <c r="C4999" t="s">
        <v>83</v>
      </c>
    </row>
    <row r="5000" spans="1:3" x14ac:dyDescent="0.25">
      <c r="A5000">
        <v>41229272</v>
      </c>
      <c r="B5000" s="56">
        <v>480.000045</v>
      </c>
      <c r="C5000" t="s">
        <v>83</v>
      </c>
    </row>
    <row r="5001" spans="1:3" x14ac:dyDescent="0.25">
      <c r="A5001">
        <v>40027645</v>
      </c>
      <c r="B5001" s="56">
        <v>10277.244284</v>
      </c>
      <c r="C5001" t="s">
        <v>87</v>
      </c>
    </row>
    <row r="5002" spans="1:3" x14ac:dyDescent="0.25">
      <c r="A5002">
        <v>40027645</v>
      </c>
      <c r="B5002" s="56">
        <v>10277.244284</v>
      </c>
      <c r="C5002" t="s">
        <v>87</v>
      </c>
    </row>
    <row r="5003" spans="1:3" x14ac:dyDescent="0.25">
      <c r="A5003">
        <v>43060270</v>
      </c>
      <c r="B5003" s="56">
        <v>128.51279099999999</v>
      </c>
      <c r="C5003" t="s">
        <v>87</v>
      </c>
    </row>
    <row r="5004" spans="1:3" x14ac:dyDescent="0.25">
      <c r="A5004">
        <v>42389850</v>
      </c>
      <c r="B5004" s="56">
        <v>17449.983342</v>
      </c>
      <c r="C5004" t="s">
        <v>87</v>
      </c>
    </row>
    <row r="5005" spans="1:3" x14ac:dyDescent="0.25">
      <c r="A5005">
        <v>42389850</v>
      </c>
      <c r="B5005" s="56">
        <v>17449.983342</v>
      </c>
      <c r="C5005" t="s">
        <v>87</v>
      </c>
    </row>
    <row r="5006" spans="1:3" x14ac:dyDescent="0.25">
      <c r="A5006">
        <v>41229731</v>
      </c>
      <c r="B5006" s="56">
        <v>480.000045</v>
      </c>
      <c r="C5006" t="s">
        <v>83</v>
      </c>
    </row>
    <row r="5007" spans="1:3" x14ac:dyDescent="0.25">
      <c r="A5007">
        <v>41235841</v>
      </c>
      <c r="B5007" s="56">
        <v>480.000045</v>
      </c>
      <c r="C5007" t="s">
        <v>83</v>
      </c>
    </row>
    <row r="5008" spans="1:3" x14ac:dyDescent="0.25">
      <c r="A5008">
        <v>42981683</v>
      </c>
      <c r="B5008" s="56">
        <v>12200.1348</v>
      </c>
      <c r="C5008" t="s">
        <v>87</v>
      </c>
    </row>
    <row r="5009" spans="1:3" x14ac:dyDescent="0.25">
      <c r="A5009">
        <v>40027707</v>
      </c>
      <c r="B5009" s="56">
        <v>28277.6283</v>
      </c>
      <c r="C5009" t="s">
        <v>85</v>
      </c>
    </row>
    <row r="5010" spans="1:3" x14ac:dyDescent="0.25">
      <c r="A5010">
        <v>40027429</v>
      </c>
      <c r="B5010" s="56">
        <v>9234.8828119999998</v>
      </c>
      <c r="C5010" t="s">
        <v>87</v>
      </c>
    </row>
    <row r="5011" spans="1:3" x14ac:dyDescent="0.25">
      <c r="A5011">
        <v>40017359</v>
      </c>
      <c r="B5011" s="56">
        <v>9345.9889709999989</v>
      </c>
      <c r="C5011" t="s">
        <v>87</v>
      </c>
    </row>
    <row r="5012" spans="1:3" x14ac:dyDescent="0.25">
      <c r="A5012">
        <v>40017123</v>
      </c>
      <c r="B5012" s="56">
        <v>21076.607574000001</v>
      </c>
      <c r="C5012" t="s">
        <v>82</v>
      </c>
    </row>
    <row r="5013" spans="1:3" x14ac:dyDescent="0.25">
      <c r="A5013">
        <v>41778072</v>
      </c>
      <c r="B5013" s="56">
        <v>6882.6283019999992</v>
      </c>
      <c r="C5013" t="s">
        <v>87</v>
      </c>
    </row>
    <row r="5014" spans="1:3" x14ac:dyDescent="0.25">
      <c r="A5014">
        <v>40022153</v>
      </c>
      <c r="B5014" s="56">
        <v>5094.8802599999999</v>
      </c>
      <c r="C5014" t="s">
        <v>87</v>
      </c>
    </row>
    <row r="5015" spans="1:3" x14ac:dyDescent="0.25">
      <c r="A5015">
        <v>41228616</v>
      </c>
      <c r="B5015" s="56">
        <v>480.000045</v>
      </c>
      <c r="C5015" t="s">
        <v>83</v>
      </c>
    </row>
    <row r="5016" spans="1:3" x14ac:dyDescent="0.25">
      <c r="A5016">
        <v>41227564</v>
      </c>
      <c r="B5016" s="56">
        <v>480.000045</v>
      </c>
      <c r="C5016" t="s">
        <v>83</v>
      </c>
    </row>
    <row r="5017" spans="1:3" x14ac:dyDescent="0.25">
      <c r="A5017">
        <v>40023931</v>
      </c>
      <c r="B5017" s="56">
        <v>1387.067319</v>
      </c>
      <c r="C5017" t="s">
        <v>87</v>
      </c>
    </row>
    <row r="5018" spans="1:3" x14ac:dyDescent="0.25">
      <c r="A5018">
        <v>41231397</v>
      </c>
      <c r="B5018" s="56">
        <v>492.90328499999998</v>
      </c>
      <c r="C5018" t="s">
        <v>83</v>
      </c>
    </row>
    <row r="5019" spans="1:3" x14ac:dyDescent="0.25">
      <c r="A5019">
        <v>41231397</v>
      </c>
      <c r="B5019" s="56">
        <v>492.90328499999998</v>
      </c>
      <c r="C5019" t="s">
        <v>83</v>
      </c>
    </row>
    <row r="5020" spans="1:3" x14ac:dyDescent="0.25">
      <c r="A5020">
        <v>41235342</v>
      </c>
      <c r="B5020" s="56">
        <v>480.000045</v>
      </c>
      <c r="C5020" t="s">
        <v>83</v>
      </c>
    </row>
    <row r="5021" spans="1:3" x14ac:dyDescent="0.25">
      <c r="A5021">
        <v>40014625</v>
      </c>
      <c r="B5021" s="56">
        <v>13004.970165999999</v>
      </c>
      <c r="C5021" t="s">
        <v>87</v>
      </c>
    </row>
    <row r="5022" spans="1:3" x14ac:dyDescent="0.25">
      <c r="A5022">
        <v>41750260</v>
      </c>
      <c r="B5022" s="56">
        <v>9445.3791299999993</v>
      </c>
      <c r="C5022" t="s">
        <v>87</v>
      </c>
    </row>
    <row r="5023" spans="1:3" x14ac:dyDescent="0.25">
      <c r="A5023">
        <v>41230093</v>
      </c>
      <c r="B5023" s="56">
        <v>480.000045</v>
      </c>
      <c r="C5023" t="s">
        <v>83</v>
      </c>
    </row>
    <row r="5024" spans="1:3" x14ac:dyDescent="0.25">
      <c r="A5024">
        <v>41748868</v>
      </c>
      <c r="B5024" s="56">
        <v>11960.306028000001</v>
      </c>
      <c r="C5024" t="s">
        <v>87</v>
      </c>
    </row>
    <row r="5025" spans="1:3" x14ac:dyDescent="0.25">
      <c r="A5025">
        <v>41235317</v>
      </c>
      <c r="B5025" s="56">
        <v>480.000045</v>
      </c>
      <c r="C5025" t="s">
        <v>83</v>
      </c>
    </row>
    <row r="5026" spans="1:3" x14ac:dyDescent="0.25">
      <c r="A5026">
        <v>41235317</v>
      </c>
      <c r="B5026" s="56">
        <v>480.000045</v>
      </c>
      <c r="C5026" t="s">
        <v>83</v>
      </c>
    </row>
    <row r="5027" spans="1:3" x14ac:dyDescent="0.25">
      <c r="A5027">
        <v>44000577</v>
      </c>
      <c r="B5027" s="56">
        <v>480.000045</v>
      </c>
      <c r="C5027" t="s">
        <v>87</v>
      </c>
    </row>
    <row r="5028" spans="1:3" x14ac:dyDescent="0.25">
      <c r="A5028">
        <v>40030095</v>
      </c>
      <c r="B5028" s="56">
        <v>5236.8592979999994</v>
      </c>
      <c r="C5028" t="s">
        <v>87</v>
      </c>
    </row>
    <row r="5029" spans="1:3" x14ac:dyDescent="0.25">
      <c r="A5029">
        <v>40030095</v>
      </c>
      <c r="B5029" s="56">
        <v>5236.8592979999994</v>
      </c>
      <c r="C5029" t="s">
        <v>87</v>
      </c>
    </row>
    <row r="5030" spans="1:3" x14ac:dyDescent="0.25">
      <c r="A5030">
        <v>41226743</v>
      </c>
      <c r="B5030" s="56">
        <v>480.000045</v>
      </c>
      <c r="C5030" t="s">
        <v>83</v>
      </c>
    </row>
    <row r="5031" spans="1:3" x14ac:dyDescent="0.25">
      <c r="A5031">
        <v>41229247</v>
      </c>
      <c r="B5031" s="56">
        <v>480.000045</v>
      </c>
      <c r="C5031" t="s">
        <v>83</v>
      </c>
    </row>
    <row r="5032" spans="1:3" x14ac:dyDescent="0.25">
      <c r="A5032">
        <v>40024623</v>
      </c>
      <c r="B5032" s="56">
        <v>3279.0084900000002</v>
      </c>
      <c r="C5032" t="s">
        <v>87</v>
      </c>
    </row>
    <row r="5033" spans="1:3" x14ac:dyDescent="0.25">
      <c r="A5033">
        <v>40022829</v>
      </c>
      <c r="B5033" s="56">
        <v>9352.6806359999991</v>
      </c>
      <c r="C5033" t="s">
        <v>87</v>
      </c>
    </row>
    <row r="5034" spans="1:3" x14ac:dyDescent="0.25">
      <c r="A5034">
        <v>41237552</v>
      </c>
      <c r="B5034" s="56">
        <v>480.000045</v>
      </c>
      <c r="C5034" t="s">
        <v>83</v>
      </c>
    </row>
    <row r="5035" spans="1:3" x14ac:dyDescent="0.25">
      <c r="A5035">
        <v>40013051</v>
      </c>
      <c r="B5035" s="56">
        <v>0</v>
      </c>
      <c r="C5035" t="s">
        <v>88</v>
      </c>
    </row>
    <row r="5036" spans="1:3" x14ac:dyDescent="0.25">
      <c r="A5036">
        <v>40013051</v>
      </c>
      <c r="B5036" s="56">
        <v>0</v>
      </c>
      <c r="C5036" t="s">
        <v>88</v>
      </c>
    </row>
    <row r="5037" spans="1:3" x14ac:dyDescent="0.25">
      <c r="A5037">
        <v>40023889</v>
      </c>
      <c r="B5037" s="56">
        <v>12801.701286</v>
      </c>
      <c r="C5037" t="s">
        <v>87</v>
      </c>
    </row>
    <row r="5038" spans="1:3" x14ac:dyDescent="0.25">
      <c r="A5038">
        <v>40032671</v>
      </c>
      <c r="B5038" s="56">
        <v>8621.6865429999998</v>
      </c>
      <c r="C5038" t="s">
        <v>87</v>
      </c>
    </row>
    <row r="5039" spans="1:3" x14ac:dyDescent="0.25">
      <c r="A5039">
        <v>41228340</v>
      </c>
      <c r="B5039" s="56">
        <v>480.000045</v>
      </c>
      <c r="C5039" t="s">
        <v>83</v>
      </c>
    </row>
    <row r="5040" spans="1:3" x14ac:dyDescent="0.25">
      <c r="A5040">
        <v>41228340</v>
      </c>
      <c r="B5040" s="56">
        <v>480.000045</v>
      </c>
      <c r="C5040" t="s">
        <v>83</v>
      </c>
    </row>
    <row r="5041" spans="1:3" x14ac:dyDescent="0.25">
      <c r="A5041">
        <v>41234674</v>
      </c>
      <c r="B5041" s="56">
        <v>480.000045</v>
      </c>
      <c r="C5041" t="s">
        <v>83</v>
      </c>
    </row>
    <row r="5042" spans="1:3" x14ac:dyDescent="0.25">
      <c r="A5042">
        <v>41233560</v>
      </c>
      <c r="B5042" s="56">
        <v>480.000045</v>
      </c>
      <c r="C5042" t="s">
        <v>83</v>
      </c>
    </row>
    <row r="5043" spans="1:3" x14ac:dyDescent="0.25">
      <c r="A5043">
        <v>41229242</v>
      </c>
      <c r="B5043" s="56">
        <v>480.000045</v>
      </c>
      <c r="C5043" t="s">
        <v>83</v>
      </c>
    </row>
    <row r="5044" spans="1:3" x14ac:dyDescent="0.25">
      <c r="A5044">
        <v>41229951</v>
      </c>
      <c r="B5044" s="56">
        <v>470.87565000000001</v>
      </c>
      <c r="C5044" t="s">
        <v>83</v>
      </c>
    </row>
    <row r="5045" spans="1:3" x14ac:dyDescent="0.25">
      <c r="A5045">
        <v>41229951</v>
      </c>
      <c r="B5045" s="56">
        <v>470.87565000000001</v>
      </c>
      <c r="C5045" t="s">
        <v>83</v>
      </c>
    </row>
    <row r="5046" spans="1:3" x14ac:dyDescent="0.25">
      <c r="A5046">
        <v>41233308</v>
      </c>
      <c r="B5046" s="56">
        <v>480.000045</v>
      </c>
      <c r="C5046" t="s">
        <v>83</v>
      </c>
    </row>
    <row r="5047" spans="1:3" x14ac:dyDescent="0.25">
      <c r="A5047">
        <v>41235839</v>
      </c>
      <c r="B5047" s="56">
        <v>480.000045</v>
      </c>
      <c r="C5047" t="s">
        <v>83</v>
      </c>
    </row>
    <row r="5048" spans="1:3" x14ac:dyDescent="0.25">
      <c r="A5048">
        <v>41230293</v>
      </c>
      <c r="B5048" s="56">
        <v>480.000045</v>
      </c>
      <c r="C5048" t="s">
        <v>83</v>
      </c>
    </row>
    <row r="5049" spans="1:3" x14ac:dyDescent="0.25">
      <c r="A5049">
        <v>41226084</v>
      </c>
      <c r="B5049" s="56">
        <v>480.000045</v>
      </c>
      <c r="C5049" t="s">
        <v>83</v>
      </c>
    </row>
    <row r="5050" spans="1:3" x14ac:dyDescent="0.25">
      <c r="A5050">
        <v>41228152</v>
      </c>
      <c r="B5050" s="56">
        <v>480.000045</v>
      </c>
      <c r="C5050" t="s">
        <v>83</v>
      </c>
    </row>
    <row r="5051" spans="1:3" x14ac:dyDescent="0.25">
      <c r="A5051">
        <v>41230465</v>
      </c>
      <c r="B5051" s="56">
        <v>480.000045</v>
      </c>
      <c r="C5051" t="s">
        <v>83</v>
      </c>
    </row>
    <row r="5052" spans="1:3" x14ac:dyDescent="0.25">
      <c r="A5052">
        <v>40028755</v>
      </c>
      <c r="B5052" s="56">
        <v>7252.6184999999987</v>
      </c>
      <c r="C5052" t="s">
        <v>87</v>
      </c>
    </row>
    <row r="5053" spans="1:3" x14ac:dyDescent="0.25">
      <c r="A5053">
        <v>40023309</v>
      </c>
      <c r="B5053" s="56">
        <v>19293.003519999998</v>
      </c>
      <c r="C5053" t="s">
        <v>82</v>
      </c>
    </row>
    <row r="5054" spans="1:3" x14ac:dyDescent="0.25">
      <c r="A5054">
        <v>41231310</v>
      </c>
      <c r="B5054" s="56">
        <v>480.000045</v>
      </c>
      <c r="C5054" t="s">
        <v>83</v>
      </c>
    </row>
    <row r="5055" spans="1:3" x14ac:dyDescent="0.25">
      <c r="A5055">
        <v>41228767</v>
      </c>
      <c r="B5055" s="56">
        <v>480.000045</v>
      </c>
      <c r="C5055" t="s">
        <v>83</v>
      </c>
    </row>
    <row r="5056" spans="1:3" x14ac:dyDescent="0.25">
      <c r="A5056">
        <v>41230826</v>
      </c>
      <c r="B5056" s="56">
        <v>480.000045</v>
      </c>
      <c r="C5056" t="s">
        <v>83</v>
      </c>
    </row>
    <row r="5057" spans="1:3" x14ac:dyDescent="0.25">
      <c r="A5057">
        <v>41229282</v>
      </c>
      <c r="B5057" s="56">
        <v>480.000045</v>
      </c>
      <c r="C5057" t="s">
        <v>83</v>
      </c>
    </row>
    <row r="5058" spans="1:3" x14ac:dyDescent="0.25">
      <c r="A5058">
        <v>41229282</v>
      </c>
      <c r="B5058" s="56">
        <v>480.000045</v>
      </c>
      <c r="C5058" t="s">
        <v>83</v>
      </c>
    </row>
    <row r="5059" spans="1:3" x14ac:dyDescent="0.25">
      <c r="A5059">
        <v>41151564</v>
      </c>
      <c r="B5059" s="56">
        <v>480.000045</v>
      </c>
      <c r="C5059" t="s">
        <v>83</v>
      </c>
    </row>
    <row r="5060" spans="1:3" x14ac:dyDescent="0.25">
      <c r="A5060">
        <v>41234578</v>
      </c>
      <c r="B5060" s="56">
        <v>480.000045</v>
      </c>
      <c r="C5060" t="s">
        <v>83</v>
      </c>
    </row>
    <row r="5061" spans="1:3" x14ac:dyDescent="0.25">
      <c r="A5061">
        <v>40147280</v>
      </c>
      <c r="B5061" s="56">
        <v>23359.909617000001</v>
      </c>
      <c r="C5061" t="s">
        <v>82</v>
      </c>
    </row>
    <row r="5062" spans="1:3" x14ac:dyDescent="0.25">
      <c r="A5062">
        <v>40031993</v>
      </c>
      <c r="B5062" s="56">
        <v>10613.9979</v>
      </c>
      <c r="C5062" t="s">
        <v>87</v>
      </c>
    </row>
    <row r="5063" spans="1:3" x14ac:dyDescent="0.25">
      <c r="A5063">
        <v>41234260</v>
      </c>
      <c r="B5063" s="56">
        <v>480.000045</v>
      </c>
      <c r="C5063" t="s">
        <v>83</v>
      </c>
    </row>
    <row r="5064" spans="1:3" x14ac:dyDescent="0.25">
      <c r="A5064">
        <v>41229774</v>
      </c>
      <c r="B5064" s="56">
        <v>480.000045</v>
      </c>
      <c r="C5064" t="s">
        <v>83</v>
      </c>
    </row>
    <row r="5065" spans="1:3" x14ac:dyDescent="0.25">
      <c r="A5065">
        <v>40022707</v>
      </c>
      <c r="B5065" s="56">
        <v>13289.807292</v>
      </c>
      <c r="C5065" t="s">
        <v>82</v>
      </c>
    </row>
    <row r="5066" spans="1:3" x14ac:dyDescent="0.25">
      <c r="A5066">
        <v>40021871</v>
      </c>
      <c r="B5066" s="56">
        <v>21343.398888</v>
      </c>
      <c r="C5066" t="s">
        <v>87</v>
      </c>
    </row>
    <row r="5067" spans="1:3" x14ac:dyDescent="0.25">
      <c r="A5067">
        <v>41228368</v>
      </c>
      <c r="B5067" s="56">
        <v>480.000045</v>
      </c>
      <c r="C5067" t="s">
        <v>83</v>
      </c>
    </row>
    <row r="5068" spans="1:3" x14ac:dyDescent="0.25">
      <c r="A5068">
        <v>41226664</v>
      </c>
      <c r="B5068" s="56">
        <v>480.000045</v>
      </c>
      <c r="C5068" t="s">
        <v>83</v>
      </c>
    </row>
    <row r="5069" spans="1:3" x14ac:dyDescent="0.25">
      <c r="A5069">
        <v>40028075</v>
      </c>
      <c r="B5069" s="56">
        <v>7370.6851559999996</v>
      </c>
      <c r="C5069" t="s">
        <v>87</v>
      </c>
    </row>
    <row r="5070" spans="1:3" x14ac:dyDescent="0.25">
      <c r="A5070">
        <v>41226313</v>
      </c>
      <c r="B5070" s="56">
        <v>480.000045</v>
      </c>
      <c r="C5070" t="s">
        <v>83</v>
      </c>
    </row>
    <row r="5071" spans="1:3" x14ac:dyDescent="0.25">
      <c r="A5071">
        <v>41228913</v>
      </c>
      <c r="B5071" s="56">
        <v>480.000045</v>
      </c>
      <c r="C5071" t="s">
        <v>83</v>
      </c>
    </row>
    <row r="5072" spans="1:3" x14ac:dyDescent="0.25">
      <c r="A5072">
        <v>40032779</v>
      </c>
      <c r="B5072" s="56">
        <v>10817.668721</v>
      </c>
      <c r="C5072" t="s">
        <v>87</v>
      </c>
    </row>
    <row r="5073" spans="1:3" x14ac:dyDescent="0.25">
      <c r="A5073">
        <v>40030157</v>
      </c>
      <c r="B5073" s="56">
        <v>6318.1566590000002</v>
      </c>
      <c r="C5073" t="s">
        <v>82</v>
      </c>
    </row>
    <row r="5074" spans="1:3" x14ac:dyDescent="0.25">
      <c r="A5074">
        <v>40016485</v>
      </c>
      <c r="B5074" s="56">
        <v>10858.184496</v>
      </c>
      <c r="C5074" t="s">
        <v>87</v>
      </c>
    </row>
    <row r="5075" spans="1:3" x14ac:dyDescent="0.25">
      <c r="A5075">
        <v>40024585</v>
      </c>
      <c r="B5075" s="56">
        <v>14020.456923</v>
      </c>
      <c r="C5075" t="s">
        <v>87</v>
      </c>
    </row>
    <row r="5076" spans="1:3" x14ac:dyDescent="0.25">
      <c r="A5076">
        <v>40022457</v>
      </c>
      <c r="B5076" s="56">
        <v>9293.8097999999991</v>
      </c>
      <c r="C5076" t="s">
        <v>87</v>
      </c>
    </row>
    <row r="5077" spans="1:3" x14ac:dyDescent="0.25">
      <c r="A5077">
        <v>41233189</v>
      </c>
      <c r="B5077" s="56">
        <v>480.000045</v>
      </c>
      <c r="C5077" t="s">
        <v>83</v>
      </c>
    </row>
    <row r="5078" spans="1:3" x14ac:dyDescent="0.25">
      <c r="A5078">
        <v>41231192</v>
      </c>
      <c r="B5078" s="56">
        <v>480.000045</v>
      </c>
      <c r="C5078" t="s">
        <v>83</v>
      </c>
    </row>
    <row r="5079" spans="1:3" x14ac:dyDescent="0.25">
      <c r="A5079">
        <v>41231192</v>
      </c>
      <c r="B5079" s="56">
        <v>480.000045</v>
      </c>
      <c r="C5079" t="s">
        <v>83</v>
      </c>
    </row>
    <row r="5080" spans="1:3" x14ac:dyDescent="0.25">
      <c r="A5080">
        <v>41231782</v>
      </c>
      <c r="B5080" s="56">
        <v>480.000045</v>
      </c>
      <c r="C5080" t="s">
        <v>83</v>
      </c>
    </row>
    <row r="5081" spans="1:3" x14ac:dyDescent="0.25">
      <c r="A5081">
        <v>40030489</v>
      </c>
      <c r="B5081" s="56">
        <v>11879.998425</v>
      </c>
      <c r="C5081" t="s">
        <v>87</v>
      </c>
    </row>
    <row r="5082" spans="1:3" x14ac:dyDescent="0.25">
      <c r="A5082">
        <v>41230980</v>
      </c>
      <c r="B5082" s="56">
        <v>480.000045</v>
      </c>
      <c r="C5082" t="s">
        <v>83</v>
      </c>
    </row>
    <row r="5083" spans="1:3" x14ac:dyDescent="0.25">
      <c r="A5083">
        <v>40015753</v>
      </c>
      <c r="B5083" s="56">
        <v>8137.0668960000003</v>
      </c>
      <c r="C5083" t="s">
        <v>82</v>
      </c>
    </row>
    <row r="5084" spans="1:3" x14ac:dyDescent="0.25">
      <c r="A5084">
        <v>40024287</v>
      </c>
      <c r="B5084" s="56">
        <v>9586.2353999999996</v>
      </c>
      <c r="C5084" t="s">
        <v>87</v>
      </c>
    </row>
    <row r="5085" spans="1:3" x14ac:dyDescent="0.25">
      <c r="A5085">
        <v>40032639</v>
      </c>
      <c r="B5085" s="56">
        <v>8651.0642310000003</v>
      </c>
      <c r="C5085" t="s">
        <v>87</v>
      </c>
    </row>
    <row r="5086" spans="1:3" x14ac:dyDescent="0.25">
      <c r="A5086">
        <v>40008672</v>
      </c>
      <c r="B5086" s="56">
        <v>35098.286719999996</v>
      </c>
      <c r="C5086" t="s">
        <v>85</v>
      </c>
    </row>
    <row r="5087" spans="1:3" x14ac:dyDescent="0.25">
      <c r="A5087">
        <v>40020259</v>
      </c>
      <c r="B5087" s="56">
        <v>12779.206704</v>
      </c>
      <c r="C5087" t="s">
        <v>87</v>
      </c>
    </row>
    <row r="5088" spans="1:3" x14ac:dyDescent="0.25">
      <c r="A5088">
        <v>40017265</v>
      </c>
      <c r="B5088" s="56">
        <v>11693.644281000001</v>
      </c>
      <c r="C5088" t="s">
        <v>87</v>
      </c>
    </row>
    <row r="5089" spans="1:3" x14ac:dyDescent="0.25">
      <c r="A5089">
        <v>41228875</v>
      </c>
      <c r="B5089" s="56">
        <v>480.000045</v>
      </c>
      <c r="C5089" t="s">
        <v>83</v>
      </c>
    </row>
    <row r="5090" spans="1:3" x14ac:dyDescent="0.25">
      <c r="A5090">
        <v>41232061</v>
      </c>
      <c r="B5090" s="56">
        <v>480.000045</v>
      </c>
      <c r="C5090" t="s">
        <v>83</v>
      </c>
    </row>
    <row r="5091" spans="1:3" x14ac:dyDescent="0.25">
      <c r="A5091">
        <v>41235867</v>
      </c>
      <c r="B5091" s="56">
        <v>480.000045</v>
      </c>
      <c r="C5091" t="s">
        <v>83</v>
      </c>
    </row>
    <row r="5092" spans="1:3" x14ac:dyDescent="0.25">
      <c r="A5092">
        <v>41229146</v>
      </c>
      <c r="B5092" s="56">
        <v>480.000045</v>
      </c>
      <c r="C5092" t="s">
        <v>83</v>
      </c>
    </row>
    <row r="5093" spans="1:3" x14ac:dyDescent="0.25">
      <c r="A5093">
        <v>40023203</v>
      </c>
      <c r="B5093" s="56">
        <v>17265.835718999999</v>
      </c>
      <c r="C5093" t="s">
        <v>87</v>
      </c>
    </row>
    <row r="5094" spans="1:3" x14ac:dyDescent="0.25">
      <c r="A5094">
        <v>41231818</v>
      </c>
      <c r="B5094" s="56">
        <v>480.000045</v>
      </c>
      <c r="C5094" t="s">
        <v>83</v>
      </c>
    </row>
    <row r="5095" spans="1:3" x14ac:dyDescent="0.25">
      <c r="A5095">
        <v>41237282</v>
      </c>
      <c r="B5095" s="56">
        <v>480.000045</v>
      </c>
      <c r="C5095" t="s">
        <v>83</v>
      </c>
    </row>
    <row r="5096" spans="1:3" x14ac:dyDescent="0.25">
      <c r="A5096">
        <v>41274718</v>
      </c>
      <c r="B5096" s="56">
        <v>2638.5857599999999</v>
      </c>
      <c r="C5096" t="s">
        <v>87</v>
      </c>
    </row>
    <row r="5097" spans="1:3" x14ac:dyDescent="0.25">
      <c r="A5097">
        <v>41274718</v>
      </c>
      <c r="B5097" s="56">
        <v>2638.5857599999999</v>
      </c>
      <c r="C5097" t="s">
        <v>87</v>
      </c>
    </row>
    <row r="5098" spans="1:3" x14ac:dyDescent="0.25">
      <c r="A5098">
        <v>41231567</v>
      </c>
      <c r="B5098" s="56">
        <v>480.000045</v>
      </c>
      <c r="C5098" t="s">
        <v>83</v>
      </c>
    </row>
    <row r="5099" spans="1:3" x14ac:dyDescent="0.25">
      <c r="A5099">
        <v>41827197</v>
      </c>
      <c r="B5099" s="56">
        <v>16653.097989000002</v>
      </c>
      <c r="C5099" t="s">
        <v>87</v>
      </c>
    </row>
    <row r="5100" spans="1:3" x14ac:dyDescent="0.25">
      <c r="A5100">
        <v>41229584</v>
      </c>
      <c r="B5100" s="56">
        <v>480.000045</v>
      </c>
      <c r="C5100" t="s">
        <v>83</v>
      </c>
    </row>
    <row r="5101" spans="1:3" x14ac:dyDescent="0.25">
      <c r="A5101">
        <v>41234836</v>
      </c>
      <c r="B5101" s="56">
        <v>480.000045</v>
      </c>
      <c r="C5101" t="s">
        <v>83</v>
      </c>
    </row>
    <row r="5102" spans="1:3" x14ac:dyDescent="0.25">
      <c r="A5102">
        <v>42486134</v>
      </c>
      <c r="B5102" s="56">
        <v>704.76565499999992</v>
      </c>
      <c r="C5102" t="s">
        <v>87</v>
      </c>
    </row>
    <row r="5103" spans="1:3" x14ac:dyDescent="0.25">
      <c r="A5103">
        <v>40032453</v>
      </c>
      <c r="B5103" s="56">
        <v>22663.770624000001</v>
      </c>
      <c r="C5103" t="s">
        <v>87</v>
      </c>
    </row>
    <row r="5104" spans="1:3" x14ac:dyDescent="0.25">
      <c r="A5104">
        <v>40020585</v>
      </c>
      <c r="B5104" s="56">
        <v>18060.699605999998</v>
      </c>
      <c r="C5104" t="s">
        <v>87</v>
      </c>
    </row>
    <row r="5105" spans="1:3" x14ac:dyDescent="0.25">
      <c r="A5105">
        <v>40018365</v>
      </c>
      <c r="B5105" s="56">
        <v>19059.559398000001</v>
      </c>
      <c r="C5105" t="s">
        <v>87</v>
      </c>
    </row>
    <row r="5106" spans="1:3" x14ac:dyDescent="0.25">
      <c r="A5106">
        <v>41227587</v>
      </c>
      <c r="B5106" s="56">
        <v>480.000045</v>
      </c>
      <c r="C5106" t="s">
        <v>83</v>
      </c>
    </row>
    <row r="5107" spans="1:3" x14ac:dyDescent="0.25">
      <c r="A5107">
        <v>40028757</v>
      </c>
      <c r="B5107" s="56">
        <v>3908.8959</v>
      </c>
      <c r="C5107" t="s">
        <v>87</v>
      </c>
    </row>
    <row r="5108" spans="1:3" x14ac:dyDescent="0.25">
      <c r="A5108">
        <v>40032587</v>
      </c>
      <c r="B5108" s="56">
        <v>8455.2197969999997</v>
      </c>
      <c r="C5108" t="s">
        <v>87</v>
      </c>
    </row>
    <row r="5109" spans="1:3" x14ac:dyDescent="0.25">
      <c r="A5109">
        <v>41229566</v>
      </c>
      <c r="B5109" s="56">
        <v>480.000045</v>
      </c>
      <c r="C5109" t="s">
        <v>83</v>
      </c>
    </row>
    <row r="5110" spans="1:3" x14ac:dyDescent="0.25">
      <c r="A5110">
        <v>41227581</v>
      </c>
      <c r="B5110" s="56">
        <v>480.000045</v>
      </c>
      <c r="C5110" t="s">
        <v>83</v>
      </c>
    </row>
    <row r="5111" spans="1:3" x14ac:dyDescent="0.25">
      <c r="A5111">
        <v>41231123</v>
      </c>
      <c r="B5111" s="56">
        <v>480.000045</v>
      </c>
      <c r="C5111" t="s">
        <v>83</v>
      </c>
    </row>
    <row r="5112" spans="1:3" x14ac:dyDescent="0.25">
      <c r="A5112">
        <v>40019371</v>
      </c>
      <c r="B5112" s="56">
        <v>88.754688000000002</v>
      </c>
      <c r="C5112" t="s">
        <v>87</v>
      </c>
    </row>
    <row r="5113" spans="1:3" x14ac:dyDescent="0.25">
      <c r="A5113">
        <v>41232848</v>
      </c>
      <c r="B5113" s="56">
        <v>480.000045</v>
      </c>
      <c r="C5113" t="s">
        <v>83</v>
      </c>
    </row>
    <row r="5114" spans="1:3" x14ac:dyDescent="0.25">
      <c r="A5114">
        <v>41230058</v>
      </c>
      <c r="B5114" s="56">
        <v>480.000045</v>
      </c>
      <c r="C5114" t="s">
        <v>83</v>
      </c>
    </row>
    <row r="5115" spans="1:3" x14ac:dyDescent="0.25">
      <c r="A5115">
        <v>41231024</v>
      </c>
      <c r="B5115" s="56">
        <v>480.000045</v>
      </c>
      <c r="C5115" t="s">
        <v>83</v>
      </c>
    </row>
    <row r="5116" spans="1:3" x14ac:dyDescent="0.25">
      <c r="A5116">
        <v>40032291</v>
      </c>
      <c r="B5116" s="56">
        <v>9159.3226889999987</v>
      </c>
      <c r="C5116" t="s">
        <v>87</v>
      </c>
    </row>
    <row r="5117" spans="1:3" x14ac:dyDescent="0.25">
      <c r="A5117">
        <v>40024667</v>
      </c>
      <c r="B5117" s="56">
        <v>5241.0008859999998</v>
      </c>
      <c r="C5117" t="s">
        <v>87</v>
      </c>
    </row>
    <row r="5118" spans="1:3" x14ac:dyDescent="0.25">
      <c r="A5118">
        <v>41231915</v>
      </c>
      <c r="B5118" s="56">
        <v>480.000045</v>
      </c>
      <c r="C5118" t="s">
        <v>83</v>
      </c>
    </row>
    <row r="5119" spans="1:3" x14ac:dyDescent="0.25">
      <c r="A5119">
        <v>40017827</v>
      </c>
      <c r="B5119" s="56">
        <v>39474.034973999987</v>
      </c>
      <c r="C5119" t="s">
        <v>82</v>
      </c>
    </row>
    <row r="5120" spans="1:3" x14ac:dyDescent="0.25">
      <c r="A5120">
        <v>41230319</v>
      </c>
      <c r="B5120" s="56">
        <v>480.000045</v>
      </c>
      <c r="C5120" t="s">
        <v>83</v>
      </c>
    </row>
    <row r="5121" spans="1:3" x14ac:dyDescent="0.25">
      <c r="A5121">
        <v>41230134</v>
      </c>
      <c r="B5121" s="56">
        <v>480.000045</v>
      </c>
      <c r="C5121" t="s">
        <v>83</v>
      </c>
    </row>
    <row r="5122" spans="1:3" x14ac:dyDescent="0.25">
      <c r="A5122">
        <v>41231019</v>
      </c>
      <c r="B5122" s="56">
        <v>480.000045</v>
      </c>
      <c r="C5122" t="s">
        <v>83</v>
      </c>
    </row>
    <row r="5123" spans="1:3" x14ac:dyDescent="0.25">
      <c r="A5123">
        <v>41229048</v>
      </c>
      <c r="B5123" s="56">
        <v>480.000045</v>
      </c>
      <c r="C5123" t="s">
        <v>83</v>
      </c>
    </row>
    <row r="5124" spans="1:3" x14ac:dyDescent="0.25">
      <c r="A5124">
        <v>41232531</v>
      </c>
      <c r="B5124" s="56">
        <v>480.000045</v>
      </c>
      <c r="C5124" t="s">
        <v>83</v>
      </c>
    </row>
    <row r="5125" spans="1:3" x14ac:dyDescent="0.25">
      <c r="A5125">
        <v>41237858</v>
      </c>
      <c r="B5125" s="56">
        <v>480.000045</v>
      </c>
      <c r="C5125" t="s">
        <v>83</v>
      </c>
    </row>
    <row r="5126" spans="1:3" x14ac:dyDescent="0.25">
      <c r="A5126">
        <v>41227147</v>
      </c>
      <c r="B5126" s="56">
        <v>480.000045</v>
      </c>
      <c r="C5126" t="s">
        <v>83</v>
      </c>
    </row>
    <row r="5127" spans="1:3" x14ac:dyDescent="0.25">
      <c r="A5127">
        <v>40024423</v>
      </c>
      <c r="B5127" s="56">
        <v>10423.536552</v>
      </c>
      <c r="C5127" t="s">
        <v>87</v>
      </c>
    </row>
    <row r="5128" spans="1:3" x14ac:dyDescent="0.25">
      <c r="A5128">
        <v>41228512</v>
      </c>
      <c r="B5128" s="56">
        <v>480.000045</v>
      </c>
      <c r="C5128" t="s">
        <v>83</v>
      </c>
    </row>
    <row r="5129" spans="1:3" x14ac:dyDescent="0.25">
      <c r="A5129">
        <v>41235133</v>
      </c>
      <c r="B5129" s="56">
        <v>480.000045</v>
      </c>
      <c r="C5129" t="s">
        <v>83</v>
      </c>
    </row>
    <row r="5130" spans="1:3" x14ac:dyDescent="0.25">
      <c r="A5130">
        <v>41227008</v>
      </c>
      <c r="B5130" s="56">
        <v>480.000045</v>
      </c>
      <c r="C5130" t="s">
        <v>83</v>
      </c>
    </row>
    <row r="5131" spans="1:3" x14ac:dyDescent="0.25">
      <c r="A5131">
        <v>41230938</v>
      </c>
      <c r="B5131" s="56">
        <v>480.000045</v>
      </c>
      <c r="C5131" t="s">
        <v>83</v>
      </c>
    </row>
    <row r="5132" spans="1:3" x14ac:dyDescent="0.25">
      <c r="A5132">
        <v>40030565</v>
      </c>
      <c r="B5132" s="56">
        <v>9377.9165130000001</v>
      </c>
      <c r="C5132" t="s">
        <v>87</v>
      </c>
    </row>
    <row r="5133" spans="1:3" x14ac:dyDescent="0.25">
      <c r="A5133">
        <v>40022339</v>
      </c>
      <c r="B5133" s="56">
        <v>8564.1412920000002</v>
      </c>
      <c r="C5133" t="s">
        <v>87</v>
      </c>
    </row>
    <row r="5134" spans="1:3" x14ac:dyDescent="0.25">
      <c r="A5134">
        <v>41759795</v>
      </c>
      <c r="B5134" s="56">
        <v>12439.276164000001</v>
      </c>
      <c r="C5134" t="s">
        <v>87</v>
      </c>
    </row>
    <row r="5135" spans="1:3" x14ac:dyDescent="0.25">
      <c r="A5135">
        <v>41759795</v>
      </c>
      <c r="B5135" s="56">
        <v>12439.276164000001</v>
      </c>
      <c r="C5135" t="s">
        <v>87</v>
      </c>
    </row>
    <row r="5136" spans="1:3" x14ac:dyDescent="0.25">
      <c r="A5136">
        <v>40034779</v>
      </c>
      <c r="B5136" s="56">
        <v>23610.800343999999</v>
      </c>
      <c r="C5136" t="s">
        <v>82</v>
      </c>
    </row>
    <row r="5137" spans="1:3" x14ac:dyDescent="0.25">
      <c r="A5137">
        <v>41237541</v>
      </c>
      <c r="B5137" s="56">
        <v>480.000045</v>
      </c>
      <c r="C5137" t="s">
        <v>83</v>
      </c>
    </row>
    <row r="5138" spans="1:3" x14ac:dyDescent="0.25">
      <c r="A5138">
        <v>41151449</v>
      </c>
      <c r="B5138" s="56">
        <v>480.000045</v>
      </c>
      <c r="C5138" t="s">
        <v>83</v>
      </c>
    </row>
    <row r="5139" spans="1:3" x14ac:dyDescent="0.25">
      <c r="A5139">
        <v>41235730</v>
      </c>
      <c r="B5139" s="56">
        <v>480.000045</v>
      </c>
      <c r="C5139" t="s">
        <v>83</v>
      </c>
    </row>
    <row r="5140" spans="1:3" x14ac:dyDescent="0.25">
      <c r="A5140">
        <v>40031953</v>
      </c>
      <c r="B5140" s="56">
        <v>21933.185463999998</v>
      </c>
      <c r="C5140" t="s">
        <v>87</v>
      </c>
    </row>
    <row r="5141" spans="1:3" x14ac:dyDescent="0.25">
      <c r="A5141">
        <v>42457638</v>
      </c>
      <c r="B5141" s="56">
        <v>480.000045</v>
      </c>
      <c r="C5141" t="s">
        <v>83</v>
      </c>
    </row>
    <row r="5142" spans="1:3" x14ac:dyDescent="0.25">
      <c r="A5142">
        <v>41228620</v>
      </c>
      <c r="B5142" s="56">
        <v>480.000045</v>
      </c>
      <c r="C5142" t="s">
        <v>83</v>
      </c>
    </row>
    <row r="5143" spans="1:3" x14ac:dyDescent="0.25">
      <c r="A5143">
        <v>41232026</v>
      </c>
      <c r="B5143" s="56">
        <v>480.000045</v>
      </c>
      <c r="C5143" t="s">
        <v>83</v>
      </c>
    </row>
    <row r="5144" spans="1:3" x14ac:dyDescent="0.25">
      <c r="A5144">
        <v>42018500</v>
      </c>
      <c r="B5144" s="56">
        <v>14972.103827999999</v>
      </c>
      <c r="C5144" t="s">
        <v>87</v>
      </c>
    </row>
    <row r="5145" spans="1:3" x14ac:dyDescent="0.25">
      <c r="A5145">
        <v>41228232</v>
      </c>
      <c r="B5145" s="56">
        <v>480.000045</v>
      </c>
      <c r="C5145" t="s">
        <v>83</v>
      </c>
    </row>
    <row r="5146" spans="1:3" x14ac:dyDescent="0.25">
      <c r="A5146">
        <v>41229440</v>
      </c>
      <c r="B5146" s="56">
        <v>480.000045</v>
      </c>
      <c r="C5146" t="s">
        <v>83</v>
      </c>
    </row>
    <row r="5147" spans="1:3" x14ac:dyDescent="0.25">
      <c r="A5147">
        <v>41759086</v>
      </c>
      <c r="B5147" s="56">
        <v>17294.630604999998</v>
      </c>
      <c r="C5147" t="s">
        <v>87</v>
      </c>
    </row>
    <row r="5148" spans="1:3" x14ac:dyDescent="0.25">
      <c r="A5148">
        <v>41227788</v>
      </c>
      <c r="B5148" s="56">
        <v>480.000045</v>
      </c>
      <c r="C5148" t="s">
        <v>83</v>
      </c>
    </row>
    <row r="5149" spans="1:3" x14ac:dyDescent="0.25">
      <c r="A5149">
        <v>41235626</v>
      </c>
      <c r="B5149" s="56">
        <v>480.000045</v>
      </c>
      <c r="C5149" t="s">
        <v>83</v>
      </c>
    </row>
    <row r="5150" spans="1:3" x14ac:dyDescent="0.25">
      <c r="A5150">
        <v>41230174</v>
      </c>
      <c r="B5150" s="56">
        <v>480.000045</v>
      </c>
      <c r="C5150" t="s">
        <v>83</v>
      </c>
    </row>
    <row r="5151" spans="1:3" x14ac:dyDescent="0.25">
      <c r="A5151">
        <v>41232666</v>
      </c>
      <c r="B5151" s="56">
        <v>480.000045</v>
      </c>
      <c r="C5151" t="s">
        <v>83</v>
      </c>
    </row>
    <row r="5152" spans="1:3" x14ac:dyDescent="0.25">
      <c r="A5152">
        <v>41237781</v>
      </c>
      <c r="B5152" s="56">
        <v>480.000045</v>
      </c>
      <c r="C5152" t="s">
        <v>83</v>
      </c>
    </row>
    <row r="5153" spans="1:3" x14ac:dyDescent="0.25">
      <c r="A5153">
        <v>41231680</v>
      </c>
      <c r="B5153" s="56">
        <v>480.000045</v>
      </c>
      <c r="C5153" t="s">
        <v>83</v>
      </c>
    </row>
    <row r="5154" spans="1:3" x14ac:dyDescent="0.25">
      <c r="A5154">
        <v>41228955</v>
      </c>
      <c r="B5154" s="56">
        <v>480.000045</v>
      </c>
      <c r="C5154" t="s">
        <v>83</v>
      </c>
    </row>
    <row r="5155" spans="1:3" x14ac:dyDescent="0.25">
      <c r="A5155">
        <v>41233412</v>
      </c>
      <c r="B5155" s="56">
        <v>480.000045</v>
      </c>
      <c r="C5155" t="s">
        <v>83</v>
      </c>
    </row>
    <row r="5156" spans="1:3" x14ac:dyDescent="0.25">
      <c r="A5156">
        <v>40017785</v>
      </c>
      <c r="B5156" s="56">
        <v>75720.637871999992</v>
      </c>
      <c r="C5156" t="s">
        <v>82</v>
      </c>
    </row>
    <row r="5157" spans="1:3" x14ac:dyDescent="0.25">
      <c r="A5157">
        <v>41236445</v>
      </c>
      <c r="B5157" s="56">
        <v>480.000045</v>
      </c>
      <c r="C5157" t="s">
        <v>83</v>
      </c>
    </row>
    <row r="5158" spans="1:3" x14ac:dyDescent="0.25">
      <c r="A5158">
        <v>40018171</v>
      </c>
      <c r="B5158" s="56">
        <v>11160.534924</v>
      </c>
      <c r="C5158" t="s">
        <v>87</v>
      </c>
    </row>
    <row r="5159" spans="1:3" x14ac:dyDescent="0.25">
      <c r="A5159">
        <v>41231791</v>
      </c>
      <c r="B5159" s="56">
        <v>480.000045</v>
      </c>
      <c r="C5159" t="s">
        <v>83</v>
      </c>
    </row>
    <row r="5160" spans="1:3" x14ac:dyDescent="0.25">
      <c r="A5160">
        <v>40023213</v>
      </c>
      <c r="B5160" s="56">
        <v>13807.040954</v>
      </c>
      <c r="C5160" t="s">
        <v>87</v>
      </c>
    </row>
    <row r="5161" spans="1:3" x14ac:dyDescent="0.25">
      <c r="A5161">
        <v>40018253</v>
      </c>
      <c r="B5161" s="56">
        <v>22565.318588999999</v>
      </c>
      <c r="C5161" t="s">
        <v>87</v>
      </c>
    </row>
    <row r="5162" spans="1:3" x14ac:dyDescent="0.25">
      <c r="A5162">
        <v>41234296</v>
      </c>
      <c r="B5162" s="56">
        <v>480.000045</v>
      </c>
      <c r="C5162" t="s">
        <v>83</v>
      </c>
    </row>
    <row r="5163" spans="1:3" x14ac:dyDescent="0.25">
      <c r="A5163">
        <v>41234204</v>
      </c>
      <c r="B5163" s="56">
        <v>480.000045</v>
      </c>
      <c r="C5163" t="s">
        <v>83</v>
      </c>
    </row>
    <row r="5164" spans="1:3" x14ac:dyDescent="0.25">
      <c r="A5164">
        <v>41229557</v>
      </c>
      <c r="B5164" s="56">
        <v>480.000045</v>
      </c>
      <c r="C5164" t="s">
        <v>83</v>
      </c>
    </row>
    <row r="5165" spans="1:3" x14ac:dyDescent="0.25">
      <c r="A5165">
        <v>41233569</v>
      </c>
      <c r="B5165" s="56">
        <v>480.000045</v>
      </c>
      <c r="C5165" t="s">
        <v>83</v>
      </c>
    </row>
    <row r="5166" spans="1:3" x14ac:dyDescent="0.25">
      <c r="A5166">
        <v>41237238</v>
      </c>
      <c r="B5166" s="56">
        <v>480.000045</v>
      </c>
      <c r="C5166" t="s">
        <v>83</v>
      </c>
    </row>
    <row r="5167" spans="1:3" x14ac:dyDescent="0.25">
      <c r="A5167">
        <v>41750298</v>
      </c>
      <c r="B5167" s="56">
        <v>7345.5822989999988</v>
      </c>
      <c r="C5167" t="s">
        <v>87</v>
      </c>
    </row>
    <row r="5168" spans="1:3" x14ac:dyDescent="0.25">
      <c r="A5168">
        <v>41230812</v>
      </c>
      <c r="B5168" s="56">
        <v>480.000045</v>
      </c>
      <c r="C5168" t="s">
        <v>83</v>
      </c>
    </row>
    <row r="5169" spans="1:3" x14ac:dyDescent="0.25">
      <c r="A5169">
        <v>41229418</v>
      </c>
      <c r="B5169" s="56">
        <v>480.000045</v>
      </c>
      <c r="C5169" t="s">
        <v>83</v>
      </c>
    </row>
    <row r="5170" spans="1:3" x14ac:dyDescent="0.25">
      <c r="A5170">
        <v>40008300</v>
      </c>
      <c r="B5170" s="56">
        <v>60.900958999999993</v>
      </c>
      <c r="C5170" t="s">
        <v>87</v>
      </c>
    </row>
    <row r="5171" spans="1:3" x14ac:dyDescent="0.25">
      <c r="A5171">
        <v>40008300</v>
      </c>
      <c r="B5171" s="56">
        <v>60.900958999999993</v>
      </c>
      <c r="C5171" t="s">
        <v>87</v>
      </c>
    </row>
    <row r="5172" spans="1:3" x14ac:dyDescent="0.25">
      <c r="A5172">
        <v>42497408</v>
      </c>
      <c r="B5172" s="56">
        <v>10270.428786</v>
      </c>
      <c r="C5172" t="s">
        <v>87</v>
      </c>
    </row>
    <row r="5173" spans="1:3" x14ac:dyDescent="0.25">
      <c r="A5173">
        <v>42497408</v>
      </c>
      <c r="B5173" s="56">
        <v>10270.428786</v>
      </c>
      <c r="C5173" t="s">
        <v>87</v>
      </c>
    </row>
    <row r="5174" spans="1:3" x14ac:dyDescent="0.25">
      <c r="A5174">
        <v>42816701</v>
      </c>
      <c r="B5174" s="56">
        <v>40875.085050000002</v>
      </c>
      <c r="C5174" t="s">
        <v>82</v>
      </c>
    </row>
    <row r="5175" spans="1:3" x14ac:dyDescent="0.25">
      <c r="A5175">
        <v>41237656</v>
      </c>
      <c r="B5175" s="56">
        <v>480.000045</v>
      </c>
      <c r="C5175" t="s">
        <v>87</v>
      </c>
    </row>
    <row r="5176" spans="1:3" x14ac:dyDescent="0.25">
      <c r="A5176">
        <v>40010113</v>
      </c>
      <c r="B5176" s="56">
        <v>65105.917766999977</v>
      </c>
      <c r="C5176" t="s">
        <v>82</v>
      </c>
    </row>
    <row r="5177" spans="1:3" x14ac:dyDescent="0.25">
      <c r="A5177">
        <v>40010113</v>
      </c>
      <c r="B5177" s="56">
        <v>65105.917766999977</v>
      </c>
      <c r="C5177" t="s">
        <v>82</v>
      </c>
    </row>
    <row r="5178" spans="1:3" x14ac:dyDescent="0.25">
      <c r="A5178">
        <v>40030963</v>
      </c>
      <c r="B5178" s="56">
        <v>5592.8709539999991</v>
      </c>
      <c r="C5178" t="s">
        <v>87</v>
      </c>
    </row>
    <row r="5179" spans="1:3" x14ac:dyDescent="0.25">
      <c r="A5179">
        <v>40031687</v>
      </c>
      <c r="B5179" s="56">
        <v>4938.4817640000001</v>
      </c>
      <c r="C5179" t="s">
        <v>87</v>
      </c>
    </row>
    <row r="5180" spans="1:3" x14ac:dyDescent="0.25">
      <c r="A5180">
        <v>40031687</v>
      </c>
      <c r="B5180" s="56">
        <v>4938.4817640000001</v>
      </c>
      <c r="C5180" t="s">
        <v>87</v>
      </c>
    </row>
    <row r="5181" spans="1:3" x14ac:dyDescent="0.25">
      <c r="A5181">
        <v>40032383</v>
      </c>
      <c r="B5181" s="56">
        <v>7005.9916079999985</v>
      </c>
      <c r="C5181" t="s">
        <v>87</v>
      </c>
    </row>
    <row r="5182" spans="1:3" x14ac:dyDescent="0.25">
      <c r="A5182">
        <v>40026213</v>
      </c>
      <c r="B5182" s="56">
        <v>23690.526947999999</v>
      </c>
      <c r="C5182" t="s">
        <v>87</v>
      </c>
    </row>
    <row r="5183" spans="1:3" x14ac:dyDescent="0.25">
      <c r="A5183">
        <v>42422865</v>
      </c>
      <c r="B5183" s="56">
        <v>37974.076667999987</v>
      </c>
      <c r="C5183" t="s">
        <v>82</v>
      </c>
    </row>
    <row r="5184" spans="1:3" x14ac:dyDescent="0.25">
      <c r="A5184">
        <v>40019481</v>
      </c>
      <c r="B5184" s="56">
        <v>16428.947534999999</v>
      </c>
      <c r="C5184" t="s">
        <v>87</v>
      </c>
    </row>
    <row r="5185" spans="1:3" x14ac:dyDescent="0.25">
      <c r="A5185">
        <v>41233480</v>
      </c>
      <c r="B5185" s="56">
        <v>480.000045</v>
      </c>
      <c r="C5185" t="s">
        <v>83</v>
      </c>
    </row>
    <row r="5186" spans="1:3" x14ac:dyDescent="0.25">
      <c r="A5186">
        <v>41226001</v>
      </c>
      <c r="B5186" s="56">
        <v>480.000045</v>
      </c>
      <c r="C5186" t="s">
        <v>83</v>
      </c>
    </row>
    <row r="5187" spans="1:3" x14ac:dyDescent="0.25">
      <c r="A5187">
        <v>42816713</v>
      </c>
      <c r="B5187" s="56">
        <v>28534.924350000001</v>
      </c>
      <c r="C5187" t="s">
        <v>87</v>
      </c>
    </row>
    <row r="5188" spans="1:3" x14ac:dyDescent="0.25">
      <c r="A5188">
        <v>41232819</v>
      </c>
      <c r="B5188" s="56">
        <v>480.000045</v>
      </c>
      <c r="C5188" t="s">
        <v>83</v>
      </c>
    </row>
    <row r="5189" spans="1:3" x14ac:dyDescent="0.25">
      <c r="A5189">
        <v>40021561</v>
      </c>
      <c r="B5189" s="56">
        <v>11209.082840999999</v>
      </c>
      <c r="C5189" t="s">
        <v>87</v>
      </c>
    </row>
    <row r="5190" spans="1:3" x14ac:dyDescent="0.25">
      <c r="A5190">
        <v>42943321</v>
      </c>
      <c r="B5190" s="56">
        <v>20767.791429000001</v>
      </c>
      <c r="C5190" t="s">
        <v>87</v>
      </c>
    </row>
    <row r="5191" spans="1:3" x14ac:dyDescent="0.25">
      <c r="A5191">
        <v>41231687</v>
      </c>
      <c r="B5191" s="56">
        <v>480.000045</v>
      </c>
      <c r="C5191" t="s">
        <v>83</v>
      </c>
    </row>
    <row r="5192" spans="1:3" x14ac:dyDescent="0.25">
      <c r="A5192">
        <v>40020735</v>
      </c>
      <c r="B5192" s="56">
        <v>16986.682647000001</v>
      </c>
      <c r="C5192" t="s">
        <v>87</v>
      </c>
    </row>
    <row r="5193" spans="1:3" x14ac:dyDescent="0.25">
      <c r="A5193">
        <v>41736905</v>
      </c>
      <c r="B5193" s="56">
        <v>8472.5445419999996</v>
      </c>
      <c r="C5193" t="s">
        <v>87</v>
      </c>
    </row>
    <row r="5194" spans="1:3" x14ac:dyDescent="0.25">
      <c r="A5194">
        <v>42460892</v>
      </c>
      <c r="B5194" s="56">
        <v>480.000045</v>
      </c>
      <c r="C5194" t="s">
        <v>83</v>
      </c>
    </row>
    <row r="5195" spans="1:3" x14ac:dyDescent="0.25">
      <c r="A5195">
        <v>41230882</v>
      </c>
      <c r="B5195" s="56">
        <v>480.000045</v>
      </c>
      <c r="C5195" t="s">
        <v>83</v>
      </c>
    </row>
    <row r="5196" spans="1:3" x14ac:dyDescent="0.25">
      <c r="A5196">
        <v>41228369</v>
      </c>
      <c r="B5196" s="56">
        <v>480.000045</v>
      </c>
      <c r="C5196" t="s">
        <v>83</v>
      </c>
    </row>
    <row r="5197" spans="1:3" x14ac:dyDescent="0.25">
      <c r="A5197">
        <v>41226998</v>
      </c>
      <c r="B5197" s="56">
        <v>480.000045</v>
      </c>
      <c r="C5197" t="s">
        <v>83</v>
      </c>
    </row>
    <row r="5198" spans="1:3" x14ac:dyDescent="0.25">
      <c r="A5198">
        <v>40019249</v>
      </c>
      <c r="B5198" s="56">
        <v>8188.8436079999983</v>
      </c>
      <c r="C5198" t="s">
        <v>87</v>
      </c>
    </row>
    <row r="5199" spans="1:3" x14ac:dyDescent="0.25">
      <c r="A5199">
        <v>41233943</v>
      </c>
      <c r="B5199" s="56">
        <v>480.000045</v>
      </c>
      <c r="C5199" t="s">
        <v>83</v>
      </c>
    </row>
    <row r="5200" spans="1:3" x14ac:dyDescent="0.25">
      <c r="A5200">
        <v>41233137</v>
      </c>
      <c r="B5200" s="56">
        <v>480.000045</v>
      </c>
      <c r="C5200" t="s">
        <v>83</v>
      </c>
    </row>
    <row r="5201" spans="1:3" x14ac:dyDescent="0.25">
      <c r="A5201">
        <v>41228127</v>
      </c>
      <c r="B5201" s="56">
        <v>480.000045</v>
      </c>
      <c r="C5201" t="s">
        <v>83</v>
      </c>
    </row>
    <row r="5202" spans="1:3" x14ac:dyDescent="0.25">
      <c r="A5202">
        <v>40027597</v>
      </c>
      <c r="B5202" s="56">
        <v>6035.9076640000003</v>
      </c>
      <c r="C5202" t="s">
        <v>87</v>
      </c>
    </row>
    <row r="5203" spans="1:3" x14ac:dyDescent="0.25">
      <c r="A5203">
        <v>40022885</v>
      </c>
      <c r="B5203" s="56">
        <v>8983.298483999999</v>
      </c>
      <c r="C5203" t="s">
        <v>87</v>
      </c>
    </row>
    <row r="5204" spans="1:3" x14ac:dyDescent="0.25">
      <c r="A5204">
        <v>40024095</v>
      </c>
      <c r="B5204" s="56">
        <v>14188.4244</v>
      </c>
      <c r="C5204" t="s">
        <v>87</v>
      </c>
    </row>
    <row r="5205" spans="1:3" x14ac:dyDescent="0.25">
      <c r="A5205">
        <v>41232245</v>
      </c>
      <c r="B5205" s="56">
        <v>480.000045</v>
      </c>
      <c r="C5205" t="s">
        <v>81</v>
      </c>
    </row>
    <row r="5206" spans="1:3" x14ac:dyDescent="0.25">
      <c r="A5206">
        <v>41232245</v>
      </c>
      <c r="B5206" s="56">
        <v>480.000045</v>
      </c>
      <c r="C5206" t="s">
        <v>81</v>
      </c>
    </row>
    <row r="5207" spans="1:3" x14ac:dyDescent="0.25">
      <c r="A5207">
        <v>40026609</v>
      </c>
      <c r="B5207" s="56">
        <v>11206.401030000001</v>
      </c>
      <c r="C5207" t="s">
        <v>87</v>
      </c>
    </row>
    <row r="5208" spans="1:3" x14ac:dyDescent="0.25">
      <c r="A5208">
        <v>41229059</v>
      </c>
      <c r="B5208" s="56">
        <v>480.000045</v>
      </c>
      <c r="C5208" t="s">
        <v>83</v>
      </c>
    </row>
    <row r="5209" spans="1:3" x14ac:dyDescent="0.25">
      <c r="A5209">
        <v>41230253</v>
      </c>
      <c r="B5209" s="56">
        <v>480.000045</v>
      </c>
      <c r="C5209" t="s">
        <v>83</v>
      </c>
    </row>
    <row r="5210" spans="1:3" x14ac:dyDescent="0.25">
      <c r="A5210">
        <v>41764704</v>
      </c>
      <c r="B5210" s="56">
        <v>5891.3269469999996</v>
      </c>
      <c r="C5210" t="s">
        <v>87</v>
      </c>
    </row>
    <row r="5211" spans="1:3" x14ac:dyDescent="0.25">
      <c r="A5211">
        <v>41237659</v>
      </c>
      <c r="B5211" s="56">
        <v>480.000045</v>
      </c>
      <c r="C5211" t="s">
        <v>83</v>
      </c>
    </row>
    <row r="5212" spans="1:3" x14ac:dyDescent="0.25">
      <c r="A5212">
        <v>41234423</v>
      </c>
      <c r="B5212" s="56">
        <v>480.000045</v>
      </c>
      <c r="C5212" t="s">
        <v>83</v>
      </c>
    </row>
    <row r="5213" spans="1:3" x14ac:dyDescent="0.25">
      <c r="A5213">
        <v>41235704</v>
      </c>
      <c r="B5213" s="56">
        <v>480.000045</v>
      </c>
      <c r="C5213" t="s">
        <v>83</v>
      </c>
    </row>
    <row r="5214" spans="1:3" x14ac:dyDescent="0.25">
      <c r="A5214">
        <v>40017861</v>
      </c>
      <c r="B5214" s="56">
        <v>10598.455889999999</v>
      </c>
      <c r="C5214" t="s">
        <v>87</v>
      </c>
    </row>
    <row r="5215" spans="1:3" x14ac:dyDescent="0.25">
      <c r="A5215">
        <v>41237511</v>
      </c>
      <c r="B5215" s="56">
        <v>480.000045</v>
      </c>
      <c r="C5215" t="s">
        <v>83</v>
      </c>
    </row>
    <row r="5216" spans="1:3" x14ac:dyDescent="0.25">
      <c r="A5216">
        <v>41227584</v>
      </c>
      <c r="B5216" s="56">
        <v>480.000045</v>
      </c>
      <c r="C5216" t="s">
        <v>83</v>
      </c>
    </row>
    <row r="5217" spans="1:3" x14ac:dyDescent="0.25">
      <c r="A5217">
        <v>40020069</v>
      </c>
      <c r="B5217" s="56">
        <v>11415.001059</v>
      </c>
      <c r="C5217" t="s">
        <v>87</v>
      </c>
    </row>
    <row r="5218" spans="1:3" x14ac:dyDescent="0.25">
      <c r="A5218">
        <v>41237237</v>
      </c>
      <c r="B5218" s="56">
        <v>480.000045</v>
      </c>
      <c r="C5218" t="s">
        <v>83</v>
      </c>
    </row>
    <row r="5219" spans="1:3" x14ac:dyDescent="0.25">
      <c r="A5219">
        <v>41230544</v>
      </c>
      <c r="B5219" s="56">
        <v>480.000045</v>
      </c>
      <c r="C5219" t="s">
        <v>83</v>
      </c>
    </row>
    <row r="5220" spans="1:3" x14ac:dyDescent="0.25">
      <c r="A5220">
        <v>41231803</v>
      </c>
      <c r="B5220" s="56">
        <v>480.000045</v>
      </c>
      <c r="C5220" t="s">
        <v>83</v>
      </c>
    </row>
    <row r="5221" spans="1:3" x14ac:dyDescent="0.25">
      <c r="A5221">
        <v>41236956</v>
      </c>
      <c r="B5221" s="56">
        <v>480.000045</v>
      </c>
      <c r="C5221" t="s">
        <v>83</v>
      </c>
    </row>
    <row r="5222" spans="1:3" x14ac:dyDescent="0.25">
      <c r="A5222">
        <v>40018371</v>
      </c>
      <c r="B5222" s="56">
        <v>23983.986411000002</v>
      </c>
      <c r="C5222" t="s">
        <v>87</v>
      </c>
    </row>
    <row r="5223" spans="1:3" x14ac:dyDescent="0.25">
      <c r="A5223">
        <v>40018375</v>
      </c>
      <c r="B5223" s="56">
        <v>41772.622320000002</v>
      </c>
      <c r="C5223" t="s">
        <v>82</v>
      </c>
    </row>
    <row r="5224" spans="1:3" x14ac:dyDescent="0.25">
      <c r="A5224">
        <v>40018393</v>
      </c>
      <c r="B5224" s="56">
        <v>43367.637059999986</v>
      </c>
      <c r="C5224" t="s">
        <v>87</v>
      </c>
    </row>
    <row r="5225" spans="1:3" x14ac:dyDescent="0.25">
      <c r="A5225">
        <v>40014719</v>
      </c>
      <c r="B5225" s="56">
        <v>10904.482051999999</v>
      </c>
      <c r="C5225" t="s">
        <v>87</v>
      </c>
    </row>
    <row r="5226" spans="1:3" x14ac:dyDescent="0.25">
      <c r="A5226">
        <v>42584874</v>
      </c>
      <c r="B5226" s="56">
        <v>297.00352400000003</v>
      </c>
      <c r="C5226" t="s">
        <v>87</v>
      </c>
    </row>
    <row r="5227" spans="1:3" x14ac:dyDescent="0.25">
      <c r="A5227">
        <v>41226613</v>
      </c>
      <c r="B5227" s="56">
        <v>480.000045</v>
      </c>
      <c r="C5227" t="s">
        <v>83</v>
      </c>
    </row>
    <row r="5228" spans="1:3" x14ac:dyDescent="0.25">
      <c r="A5228">
        <v>42963887</v>
      </c>
      <c r="B5228" s="56">
        <v>480.000045</v>
      </c>
      <c r="C5228" t="s">
        <v>83</v>
      </c>
    </row>
    <row r="5229" spans="1:3" x14ac:dyDescent="0.25">
      <c r="A5229">
        <v>41228831</v>
      </c>
      <c r="B5229" s="56">
        <v>480.000045</v>
      </c>
      <c r="C5229" t="s">
        <v>83</v>
      </c>
    </row>
    <row r="5230" spans="1:3" x14ac:dyDescent="0.25">
      <c r="A5230">
        <v>40031455</v>
      </c>
      <c r="B5230" s="56">
        <v>8943.2631450000008</v>
      </c>
      <c r="C5230" t="s">
        <v>87</v>
      </c>
    </row>
    <row r="5231" spans="1:3" x14ac:dyDescent="0.25">
      <c r="A5231">
        <v>40031455</v>
      </c>
      <c r="B5231" s="56">
        <v>8943.2631450000008</v>
      </c>
      <c r="C5231" t="s">
        <v>87</v>
      </c>
    </row>
    <row r="5232" spans="1:3" x14ac:dyDescent="0.25">
      <c r="A5232">
        <v>41231653</v>
      </c>
      <c r="B5232" s="56">
        <v>480.000045</v>
      </c>
      <c r="C5232" t="s">
        <v>83</v>
      </c>
    </row>
    <row r="5233" spans="1:3" x14ac:dyDescent="0.25">
      <c r="A5233">
        <v>41227122</v>
      </c>
      <c r="B5233" s="56">
        <v>480.000045</v>
      </c>
      <c r="C5233" t="s">
        <v>83</v>
      </c>
    </row>
    <row r="5234" spans="1:3" x14ac:dyDescent="0.25">
      <c r="A5234">
        <v>42467353</v>
      </c>
      <c r="B5234" s="56">
        <v>12669.181074</v>
      </c>
      <c r="C5234" t="s">
        <v>87</v>
      </c>
    </row>
    <row r="5235" spans="1:3" x14ac:dyDescent="0.25">
      <c r="A5235">
        <v>40020789</v>
      </c>
      <c r="B5235" s="56">
        <v>12861.934965</v>
      </c>
      <c r="C5235" t="s">
        <v>87</v>
      </c>
    </row>
    <row r="5236" spans="1:3" x14ac:dyDescent="0.25">
      <c r="A5236">
        <v>40027375</v>
      </c>
      <c r="B5236" s="56">
        <v>13533.641946</v>
      </c>
      <c r="C5236" t="s">
        <v>87</v>
      </c>
    </row>
    <row r="5237" spans="1:3" x14ac:dyDescent="0.25">
      <c r="A5237">
        <v>41227050</v>
      </c>
      <c r="B5237" s="56">
        <v>480.000045</v>
      </c>
      <c r="C5237" t="s">
        <v>83</v>
      </c>
    </row>
    <row r="5238" spans="1:3" x14ac:dyDescent="0.25">
      <c r="A5238">
        <v>41228938</v>
      </c>
      <c r="B5238" s="56">
        <v>480.000045</v>
      </c>
      <c r="C5238" t="s">
        <v>83</v>
      </c>
    </row>
    <row r="5239" spans="1:3" x14ac:dyDescent="0.25">
      <c r="A5239">
        <v>41231990</v>
      </c>
      <c r="B5239" s="56">
        <v>480.000045</v>
      </c>
      <c r="C5239" t="s">
        <v>83</v>
      </c>
    </row>
    <row r="5240" spans="1:3" x14ac:dyDescent="0.25">
      <c r="A5240">
        <v>41237525</v>
      </c>
      <c r="B5240" s="56">
        <v>480.000045</v>
      </c>
      <c r="C5240" t="s">
        <v>83</v>
      </c>
    </row>
    <row r="5241" spans="1:3" x14ac:dyDescent="0.25">
      <c r="A5241">
        <v>40009519</v>
      </c>
      <c r="B5241" s="56">
        <v>88.051094999999989</v>
      </c>
      <c r="C5241" t="s">
        <v>87</v>
      </c>
    </row>
    <row r="5242" spans="1:3" x14ac:dyDescent="0.25">
      <c r="A5242">
        <v>42590775</v>
      </c>
      <c r="B5242" s="56">
        <v>480.000045</v>
      </c>
      <c r="C5242" t="s">
        <v>83</v>
      </c>
    </row>
    <row r="5243" spans="1:3" x14ac:dyDescent="0.25">
      <c r="A5243">
        <v>41233451</v>
      </c>
      <c r="B5243" s="56">
        <v>480.000045</v>
      </c>
      <c r="C5243" t="s">
        <v>83</v>
      </c>
    </row>
    <row r="5244" spans="1:3" x14ac:dyDescent="0.25">
      <c r="A5244">
        <v>41233451</v>
      </c>
      <c r="B5244" s="56">
        <v>480.000045</v>
      </c>
      <c r="C5244" t="s">
        <v>83</v>
      </c>
    </row>
    <row r="5245" spans="1:3" x14ac:dyDescent="0.25">
      <c r="A5245">
        <v>41230661</v>
      </c>
      <c r="B5245" s="56">
        <v>480.000045</v>
      </c>
      <c r="C5245" t="s">
        <v>83</v>
      </c>
    </row>
    <row r="5246" spans="1:3" x14ac:dyDescent="0.25">
      <c r="A5246">
        <v>40031065</v>
      </c>
      <c r="B5246" s="56">
        <v>2432.7798659999999</v>
      </c>
      <c r="C5246" t="s">
        <v>87</v>
      </c>
    </row>
    <row r="5247" spans="1:3" x14ac:dyDescent="0.25">
      <c r="A5247">
        <v>40024739</v>
      </c>
      <c r="B5247" s="56">
        <v>5349.2646239999985</v>
      </c>
      <c r="C5247" t="s">
        <v>87</v>
      </c>
    </row>
    <row r="5248" spans="1:3" x14ac:dyDescent="0.25">
      <c r="A5248">
        <v>42768234</v>
      </c>
      <c r="B5248" s="56">
        <v>8144.2827179999986</v>
      </c>
      <c r="C5248" t="s">
        <v>87</v>
      </c>
    </row>
    <row r="5249" spans="1:3" x14ac:dyDescent="0.25">
      <c r="A5249">
        <v>41227264</v>
      </c>
      <c r="B5249" s="56">
        <v>480.000045</v>
      </c>
      <c r="C5249" t="s">
        <v>83</v>
      </c>
    </row>
    <row r="5250" spans="1:3" x14ac:dyDescent="0.25">
      <c r="A5250">
        <v>40032465</v>
      </c>
      <c r="B5250" s="56">
        <v>7695.9308250000004</v>
      </c>
      <c r="C5250" t="s">
        <v>87</v>
      </c>
    </row>
    <row r="5251" spans="1:3" x14ac:dyDescent="0.25">
      <c r="A5251">
        <v>40032465</v>
      </c>
      <c r="B5251" s="56">
        <v>7695.9308250000004</v>
      </c>
      <c r="C5251" t="s">
        <v>87</v>
      </c>
    </row>
    <row r="5252" spans="1:3" x14ac:dyDescent="0.25">
      <c r="A5252">
        <v>40020269</v>
      </c>
      <c r="B5252" s="56">
        <v>32146.705304999999</v>
      </c>
      <c r="C5252" t="s">
        <v>82</v>
      </c>
    </row>
    <row r="5253" spans="1:3" x14ac:dyDescent="0.25">
      <c r="A5253">
        <v>41229975</v>
      </c>
      <c r="B5253" s="56">
        <v>480.000045</v>
      </c>
      <c r="C5253" t="s">
        <v>83</v>
      </c>
    </row>
    <row r="5254" spans="1:3" x14ac:dyDescent="0.25">
      <c r="A5254">
        <v>41773072</v>
      </c>
      <c r="B5254" s="56">
        <v>22502.066598000001</v>
      </c>
      <c r="C5254" t="s">
        <v>87</v>
      </c>
    </row>
    <row r="5255" spans="1:3" x14ac:dyDescent="0.25">
      <c r="A5255">
        <v>41227125</v>
      </c>
      <c r="B5255" s="56">
        <v>480.000045</v>
      </c>
      <c r="C5255" t="s">
        <v>83</v>
      </c>
    </row>
    <row r="5256" spans="1:3" x14ac:dyDescent="0.25">
      <c r="A5256">
        <v>41232406</v>
      </c>
      <c r="B5256" s="56">
        <v>480.000045</v>
      </c>
      <c r="C5256" t="s">
        <v>83</v>
      </c>
    </row>
    <row r="5257" spans="1:3" x14ac:dyDescent="0.25">
      <c r="A5257">
        <v>40018773</v>
      </c>
      <c r="B5257" s="56">
        <v>23270.481927000001</v>
      </c>
      <c r="C5257" t="s">
        <v>87</v>
      </c>
    </row>
    <row r="5258" spans="1:3" x14ac:dyDescent="0.25">
      <c r="A5258">
        <v>40026749</v>
      </c>
      <c r="B5258" s="56">
        <v>4349.1734549999992</v>
      </c>
      <c r="C5258" t="s">
        <v>87</v>
      </c>
    </row>
    <row r="5259" spans="1:3" x14ac:dyDescent="0.25">
      <c r="A5259">
        <v>40032345</v>
      </c>
      <c r="B5259" s="56">
        <v>7780.6373039999999</v>
      </c>
      <c r="C5259" t="s">
        <v>87</v>
      </c>
    </row>
    <row r="5260" spans="1:3" x14ac:dyDescent="0.25">
      <c r="A5260">
        <v>41229646</v>
      </c>
      <c r="B5260" s="56">
        <v>480.000045</v>
      </c>
      <c r="C5260" t="s">
        <v>83</v>
      </c>
    </row>
    <row r="5261" spans="1:3" x14ac:dyDescent="0.25">
      <c r="A5261">
        <v>41229646</v>
      </c>
      <c r="B5261" s="56">
        <v>480.000045</v>
      </c>
      <c r="C5261" t="s">
        <v>83</v>
      </c>
    </row>
    <row r="5262" spans="1:3" x14ac:dyDescent="0.25">
      <c r="A5262">
        <v>40022011</v>
      </c>
      <c r="B5262" s="56">
        <v>7088.4792479999996</v>
      </c>
      <c r="C5262" t="s">
        <v>87</v>
      </c>
    </row>
    <row r="5263" spans="1:3" x14ac:dyDescent="0.25">
      <c r="A5263">
        <v>42816719</v>
      </c>
      <c r="B5263" s="56">
        <v>29334.315825000001</v>
      </c>
      <c r="C5263" t="s">
        <v>82</v>
      </c>
    </row>
    <row r="5264" spans="1:3" x14ac:dyDescent="0.25">
      <c r="A5264">
        <v>40027409</v>
      </c>
      <c r="B5264" s="56">
        <v>7277.8764499999997</v>
      </c>
      <c r="C5264" t="s">
        <v>87</v>
      </c>
    </row>
    <row r="5265" spans="1:3" x14ac:dyDescent="0.25">
      <c r="A5265">
        <v>40027409</v>
      </c>
      <c r="B5265" s="56">
        <v>7277.8764499999997</v>
      </c>
      <c r="C5265" t="s">
        <v>87</v>
      </c>
    </row>
    <row r="5266" spans="1:3" x14ac:dyDescent="0.25">
      <c r="A5266">
        <v>41953133</v>
      </c>
      <c r="B5266" s="56">
        <v>70210.666364000004</v>
      </c>
      <c r="C5266" t="s">
        <v>82</v>
      </c>
    </row>
    <row r="5267" spans="1:3" x14ac:dyDescent="0.25">
      <c r="A5267">
        <v>41228365</v>
      </c>
      <c r="B5267" s="56">
        <v>480.000045</v>
      </c>
      <c r="C5267" t="s">
        <v>83</v>
      </c>
    </row>
    <row r="5268" spans="1:3" x14ac:dyDescent="0.25">
      <c r="A5268">
        <v>41229743</v>
      </c>
      <c r="B5268" s="56">
        <v>480.000045</v>
      </c>
      <c r="C5268" t="s">
        <v>83</v>
      </c>
    </row>
    <row r="5269" spans="1:3" x14ac:dyDescent="0.25">
      <c r="A5269">
        <v>40021459</v>
      </c>
      <c r="B5269" s="56">
        <v>23053.102280999999</v>
      </c>
      <c r="C5269" t="s">
        <v>87</v>
      </c>
    </row>
    <row r="5270" spans="1:3" x14ac:dyDescent="0.25">
      <c r="A5270">
        <v>41232293</v>
      </c>
      <c r="B5270" s="56">
        <v>480.000045</v>
      </c>
      <c r="C5270" t="s">
        <v>83</v>
      </c>
    </row>
    <row r="5271" spans="1:3" x14ac:dyDescent="0.25">
      <c r="A5271">
        <v>41232664</v>
      </c>
      <c r="B5271" s="56">
        <v>480.000045</v>
      </c>
      <c r="C5271" t="s">
        <v>83</v>
      </c>
    </row>
    <row r="5272" spans="1:3" x14ac:dyDescent="0.25">
      <c r="A5272">
        <v>41232394</v>
      </c>
      <c r="B5272" s="56">
        <v>480.000045</v>
      </c>
      <c r="C5272" t="s">
        <v>83</v>
      </c>
    </row>
    <row r="5273" spans="1:3" x14ac:dyDescent="0.25">
      <c r="A5273">
        <v>41229060</v>
      </c>
      <c r="B5273" s="56">
        <v>480.000045</v>
      </c>
      <c r="C5273" t="s">
        <v>83</v>
      </c>
    </row>
    <row r="5274" spans="1:3" x14ac:dyDescent="0.25">
      <c r="A5274">
        <v>41235778</v>
      </c>
      <c r="B5274" s="56">
        <v>480.000045</v>
      </c>
      <c r="C5274" t="s">
        <v>83</v>
      </c>
    </row>
    <row r="5275" spans="1:3" x14ac:dyDescent="0.25">
      <c r="A5275">
        <v>41235778</v>
      </c>
      <c r="B5275" s="56">
        <v>480.000045</v>
      </c>
      <c r="C5275" t="s">
        <v>83</v>
      </c>
    </row>
    <row r="5276" spans="1:3" x14ac:dyDescent="0.25">
      <c r="A5276">
        <v>40021019</v>
      </c>
      <c r="B5276" s="56">
        <v>20648.353967999999</v>
      </c>
      <c r="C5276" t="s">
        <v>87</v>
      </c>
    </row>
    <row r="5277" spans="1:3" x14ac:dyDescent="0.25">
      <c r="A5277">
        <v>41225742</v>
      </c>
      <c r="B5277" s="56">
        <v>480.000045</v>
      </c>
      <c r="C5277" t="s">
        <v>83</v>
      </c>
    </row>
    <row r="5278" spans="1:3" x14ac:dyDescent="0.25">
      <c r="A5278">
        <v>40030547</v>
      </c>
      <c r="B5278" s="56">
        <v>6854.105114</v>
      </c>
      <c r="C5278" t="s">
        <v>87</v>
      </c>
    </row>
    <row r="5279" spans="1:3" x14ac:dyDescent="0.25">
      <c r="A5279">
        <v>41234685</v>
      </c>
      <c r="B5279" s="56">
        <v>480.000045</v>
      </c>
      <c r="C5279" t="s">
        <v>83</v>
      </c>
    </row>
    <row r="5280" spans="1:3" x14ac:dyDescent="0.25">
      <c r="A5280">
        <v>41234685</v>
      </c>
      <c r="B5280" s="56">
        <v>480.000045</v>
      </c>
      <c r="C5280" t="s">
        <v>83</v>
      </c>
    </row>
    <row r="5281" spans="1:3" x14ac:dyDescent="0.25">
      <c r="A5281">
        <v>41227599</v>
      </c>
      <c r="B5281" s="56">
        <v>480.000045</v>
      </c>
      <c r="C5281" t="s">
        <v>83</v>
      </c>
    </row>
    <row r="5282" spans="1:3" x14ac:dyDescent="0.25">
      <c r="A5282">
        <v>41233222</v>
      </c>
      <c r="B5282" s="56">
        <v>480.000045</v>
      </c>
      <c r="C5282" t="s">
        <v>83</v>
      </c>
    </row>
    <row r="5283" spans="1:3" x14ac:dyDescent="0.25">
      <c r="A5283">
        <v>40030841</v>
      </c>
      <c r="B5283" s="56">
        <v>8626.3305089999994</v>
      </c>
      <c r="C5283" t="s">
        <v>87</v>
      </c>
    </row>
    <row r="5284" spans="1:3" x14ac:dyDescent="0.25">
      <c r="A5284">
        <v>40018271</v>
      </c>
      <c r="B5284" s="56">
        <v>23883.403203000002</v>
      </c>
      <c r="C5284" t="s">
        <v>87</v>
      </c>
    </row>
    <row r="5285" spans="1:3" x14ac:dyDescent="0.25">
      <c r="A5285">
        <v>40018271</v>
      </c>
      <c r="B5285" s="56">
        <v>23883.403203000002</v>
      </c>
      <c r="C5285" t="s">
        <v>87</v>
      </c>
    </row>
    <row r="5286" spans="1:3" x14ac:dyDescent="0.25">
      <c r="A5286">
        <v>41236761</v>
      </c>
      <c r="B5286" s="56">
        <v>480.000045</v>
      </c>
      <c r="C5286" t="s">
        <v>83</v>
      </c>
    </row>
    <row r="5287" spans="1:3" x14ac:dyDescent="0.25">
      <c r="A5287">
        <v>41230665</v>
      </c>
      <c r="B5287" s="56">
        <v>480.000045</v>
      </c>
      <c r="C5287" t="s">
        <v>83</v>
      </c>
    </row>
    <row r="5288" spans="1:3" x14ac:dyDescent="0.25">
      <c r="A5288">
        <v>41229727</v>
      </c>
      <c r="B5288" s="56">
        <v>480.000045</v>
      </c>
      <c r="C5288" t="s">
        <v>83</v>
      </c>
    </row>
    <row r="5289" spans="1:3" x14ac:dyDescent="0.25">
      <c r="A5289">
        <v>41236086</v>
      </c>
      <c r="B5289" s="56">
        <v>480.000045</v>
      </c>
      <c r="C5289" t="s">
        <v>83</v>
      </c>
    </row>
    <row r="5290" spans="1:3" x14ac:dyDescent="0.25">
      <c r="A5290">
        <v>42414066</v>
      </c>
      <c r="B5290" s="56">
        <v>8363.8288800000009</v>
      </c>
      <c r="C5290" t="s">
        <v>87</v>
      </c>
    </row>
    <row r="5291" spans="1:3" x14ac:dyDescent="0.25">
      <c r="A5291">
        <v>40027419</v>
      </c>
      <c r="B5291" s="56">
        <v>1612.358604</v>
      </c>
      <c r="C5291" t="s">
        <v>87</v>
      </c>
    </row>
    <row r="5292" spans="1:3" x14ac:dyDescent="0.25">
      <c r="A5292">
        <v>40027407</v>
      </c>
      <c r="B5292" s="56">
        <v>9626.3986000000004</v>
      </c>
      <c r="C5292" t="s">
        <v>87</v>
      </c>
    </row>
    <row r="5293" spans="1:3" x14ac:dyDescent="0.25">
      <c r="A5293">
        <v>40027407</v>
      </c>
      <c r="B5293" s="56">
        <v>9626.3986000000004</v>
      </c>
      <c r="C5293" t="s">
        <v>87</v>
      </c>
    </row>
    <row r="5294" spans="1:3" x14ac:dyDescent="0.25">
      <c r="A5294">
        <v>42802040</v>
      </c>
      <c r="B5294" s="56">
        <v>33911.164349999999</v>
      </c>
      <c r="C5294" t="s">
        <v>87</v>
      </c>
    </row>
    <row r="5295" spans="1:3" x14ac:dyDescent="0.25">
      <c r="A5295">
        <v>41234005</v>
      </c>
      <c r="B5295" s="56">
        <v>480.000045</v>
      </c>
      <c r="C5295" t="s">
        <v>83</v>
      </c>
    </row>
    <row r="5296" spans="1:3" x14ac:dyDescent="0.25">
      <c r="A5296">
        <v>41230675</v>
      </c>
      <c r="B5296" s="56">
        <v>480.000045</v>
      </c>
      <c r="C5296" t="s">
        <v>83</v>
      </c>
    </row>
    <row r="5297" spans="1:3" x14ac:dyDescent="0.25">
      <c r="A5297">
        <v>41228154</v>
      </c>
      <c r="B5297" s="56">
        <v>480.000045</v>
      </c>
      <c r="C5297" t="s">
        <v>87</v>
      </c>
    </row>
    <row r="5298" spans="1:3" x14ac:dyDescent="0.25">
      <c r="A5298">
        <v>41237559</v>
      </c>
      <c r="B5298" s="56">
        <v>480.000045</v>
      </c>
      <c r="C5298" t="s">
        <v>83</v>
      </c>
    </row>
    <row r="5299" spans="1:3" x14ac:dyDescent="0.25">
      <c r="A5299">
        <v>42562858</v>
      </c>
      <c r="B5299" s="56">
        <v>15186.147371999999</v>
      </c>
      <c r="C5299" t="s">
        <v>87</v>
      </c>
    </row>
    <row r="5300" spans="1:3" x14ac:dyDescent="0.25">
      <c r="A5300">
        <v>42562858</v>
      </c>
      <c r="B5300" s="56">
        <v>15186.147371999999</v>
      </c>
      <c r="C5300" t="s">
        <v>87</v>
      </c>
    </row>
    <row r="5301" spans="1:3" x14ac:dyDescent="0.25">
      <c r="A5301">
        <v>40029057</v>
      </c>
      <c r="B5301" s="56">
        <v>6502.8137999999999</v>
      </c>
      <c r="C5301" t="s">
        <v>87</v>
      </c>
    </row>
    <row r="5302" spans="1:3" x14ac:dyDescent="0.25">
      <c r="A5302">
        <v>41283023</v>
      </c>
      <c r="B5302" s="56">
        <v>480.000045</v>
      </c>
      <c r="C5302" t="s">
        <v>83</v>
      </c>
    </row>
    <row r="5303" spans="1:3" x14ac:dyDescent="0.25">
      <c r="A5303">
        <v>42872084</v>
      </c>
      <c r="B5303" s="56">
        <v>155140.82737499999</v>
      </c>
      <c r="C5303" t="s">
        <v>82</v>
      </c>
    </row>
    <row r="5304" spans="1:3" x14ac:dyDescent="0.25">
      <c r="A5304">
        <v>41236526</v>
      </c>
      <c r="B5304" s="56">
        <v>480.000045</v>
      </c>
      <c r="C5304" t="s">
        <v>83</v>
      </c>
    </row>
    <row r="5305" spans="1:3" x14ac:dyDescent="0.25">
      <c r="A5305">
        <v>41237623</v>
      </c>
      <c r="B5305" s="56">
        <v>480.000045</v>
      </c>
      <c r="C5305" t="s">
        <v>83</v>
      </c>
    </row>
    <row r="5306" spans="1:3" x14ac:dyDescent="0.25">
      <c r="A5306">
        <v>40020699</v>
      </c>
      <c r="B5306" s="56">
        <v>9237.1257989999995</v>
      </c>
      <c r="C5306" t="s">
        <v>87</v>
      </c>
    </row>
    <row r="5307" spans="1:3" x14ac:dyDescent="0.25">
      <c r="A5307">
        <v>41234184</v>
      </c>
      <c r="B5307" s="56">
        <v>480.000045</v>
      </c>
      <c r="C5307" t="s">
        <v>83</v>
      </c>
    </row>
    <row r="5308" spans="1:3" x14ac:dyDescent="0.25">
      <c r="A5308">
        <v>42507755</v>
      </c>
      <c r="B5308" s="56">
        <v>17368.539903000001</v>
      </c>
      <c r="C5308" t="s">
        <v>87</v>
      </c>
    </row>
    <row r="5309" spans="1:3" x14ac:dyDescent="0.25">
      <c r="A5309">
        <v>41229942</v>
      </c>
      <c r="B5309" s="56">
        <v>480.000045</v>
      </c>
      <c r="C5309" t="s">
        <v>83</v>
      </c>
    </row>
    <row r="5310" spans="1:3" x14ac:dyDescent="0.25">
      <c r="A5310">
        <v>41229813</v>
      </c>
      <c r="B5310" s="56">
        <v>480.000045</v>
      </c>
      <c r="C5310" t="s">
        <v>83</v>
      </c>
    </row>
    <row r="5311" spans="1:3" x14ac:dyDescent="0.25">
      <c r="A5311">
        <v>40008534</v>
      </c>
      <c r="B5311" s="56">
        <v>950.00155600000005</v>
      </c>
      <c r="C5311" t="s">
        <v>85</v>
      </c>
    </row>
    <row r="5312" spans="1:3" x14ac:dyDescent="0.25">
      <c r="A5312">
        <v>40008374</v>
      </c>
      <c r="B5312" s="56">
        <v>3592.5152669999989</v>
      </c>
      <c r="C5312" t="s">
        <v>87</v>
      </c>
    </row>
    <row r="5313" spans="1:3" x14ac:dyDescent="0.25">
      <c r="A5313">
        <v>42469669</v>
      </c>
      <c r="B5313" s="56">
        <v>9278.0769509999991</v>
      </c>
      <c r="C5313" t="s">
        <v>87</v>
      </c>
    </row>
    <row r="5314" spans="1:3" x14ac:dyDescent="0.25">
      <c r="A5314">
        <v>41236968</v>
      </c>
      <c r="B5314" s="56">
        <v>480.000045</v>
      </c>
      <c r="C5314" t="s">
        <v>83</v>
      </c>
    </row>
    <row r="5315" spans="1:3" x14ac:dyDescent="0.25">
      <c r="A5315">
        <v>40020299</v>
      </c>
      <c r="B5315" s="56">
        <v>25076.350233000001</v>
      </c>
      <c r="C5315" t="s">
        <v>85</v>
      </c>
    </row>
    <row r="5316" spans="1:3" x14ac:dyDescent="0.25">
      <c r="A5316">
        <v>41230733</v>
      </c>
      <c r="B5316" s="56">
        <v>480.000045</v>
      </c>
      <c r="C5316" t="s">
        <v>83</v>
      </c>
    </row>
    <row r="5317" spans="1:3" x14ac:dyDescent="0.25">
      <c r="A5317">
        <v>41227699</v>
      </c>
      <c r="B5317" s="56">
        <v>480.000045</v>
      </c>
      <c r="C5317" t="s">
        <v>83</v>
      </c>
    </row>
    <row r="5318" spans="1:3" x14ac:dyDescent="0.25">
      <c r="A5318">
        <v>41235709</v>
      </c>
      <c r="B5318" s="56">
        <v>480.000045</v>
      </c>
      <c r="C5318" t="s">
        <v>83</v>
      </c>
    </row>
    <row r="5319" spans="1:3" x14ac:dyDescent="0.25">
      <c r="A5319">
        <v>41237928</v>
      </c>
      <c r="B5319" s="56">
        <v>480.000045</v>
      </c>
      <c r="C5319" t="s">
        <v>83</v>
      </c>
    </row>
    <row r="5320" spans="1:3" x14ac:dyDescent="0.25">
      <c r="A5320">
        <v>41235501</v>
      </c>
      <c r="B5320" s="56">
        <v>480.000045</v>
      </c>
      <c r="C5320" t="s">
        <v>83</v>
      </c>
    </row>
    <row r="5321" spans="1:3" x14ac:dyDescent="0.25">
      <c r="A5321">
        <v>40031941</v>
      </c>
      <c r="B5321" s="56">
        <v>18202.525957999998</v>
      </c>
      <c r="C5321" t="s">
        <v>87</v>
      </c>
    </row>
    <row r="5322" spans="1:3" x14ac:dyDescent="0.25">
      <c r="A5322">
        <v>41234366</v>
      </c>
      <c r="B5322" s="56">
        <v>480.000045</v>
      </c>
      <c r="C5322" t="s">
        <v>83</v>
      </c>
    </row>
    <row r="5323" spans="1:3" x14ac:dyDescent="0.25">
      <c r="A5323">
        <v>40020513</v>
      </c>
      <c r="B5323" s="56">
        <v>22475.595185999999</v>
      </c>
      <c r="C5323" t="s">
        <v>87</v>
      </c>
    </row>
    <row r="5324" spans="1:3" x14ac:dyDescent="0.25">
      <c r="A5324">
        <v>41227592</v>
      </c>
      <c r="B5324" s="56">
        <v>480.000045</v>
      </c>
      <c r="C5324" t="s">
        <v>83</v>
      </c>
    </row>
    <row r="5325" spans="1:3" x14ac:dyDescent="0.25">
      <c r="A5325">
        <v>41236364</v>
      </c>
      <c r="B5325" s="56">
        <v>480.000045</v>
      </c>
      <c r="C5325" t="s">
        <v>83</v>
      </c>
    </row>
    <row r="5326" spans="1:3" x14ac:dyDescent="0.25">
      <c r="A5326">
        <v>40019425</v>
      </c>
      <c r="B5326" s="56">
        <v>23324.108258</v>
      </c>
      <c r="C5326" t="s">
        <v>87</v>
      </c>
    </row>
    <row r="5327" spans="1:3" x14ac:dyDescent="0.25">
      <c r="A5327">
        <v>42363175</v>
      </c>
      <c r="B5327" s="56">
        <v>16234.439759999999</v>
      </c>
      <c r="C5327" t="s">
        <v>87</v>
      </c>
    </row>
    <row r="5328" spans="1:3" x14ac:dyDescent="0.25">
      <c r="A5328">
        <v>41231816</v>
      </c>
      <c r="B5328" s="56">
        <v>480.000045</v>
      </c>
      <c r="C5328" t="s">
        <v>83</v>
      </c>
    </row>
    <row r="5329" spans="1:3" x14ac:dyDescent="0.25">
      <c r="A5329">
        <v>40026743</v>
      </c>
      <c r="B5329" s="56">
        <v>6555.1414500000001</v>
      </c>
      <c r="C5329" t="s">
        <v>87</v>
      </c>
    </row>
    <row r="5330" spans="1:3" x14ac:dyDescent="0.25">
      <c r="A5330">
        <v>41237761</v>
      </c>
      <c r="B5330" s="56">
        <v>480.000045</v>
      </c>
      <c r="C5330" t="s">
        <v>83</v>
      </c>
    </row>
    <row r="5331" spans="1:3" x14ac:dyDescent="0.25">
      <c r="A5331">
        <v>41233603</v>
      </c>
      <c r="B5331" s="56">
        <v>480.000045</v>
      </c>
      <c r="C5331" t="s">
        <v>83</v>
      </c>
    </row>
    <row r="5332" spans="1:3" x14ac:dyDescent="0.25">
      <c r="A5332">
        <v>41233603</v>
      </c>
      <c r="B5332" s="56">
        <v>480.000045</v>
      </c>
      <c r="C5332" t="s">
        <v>83</v>
      </c>
    </row>
    <row r="5333" spans="1:3" x14ac:dyDescent="0.25">
      <c r="A5333">
        <v>41237530</v>
      </c>
      <c r="B5333" s="56">
        <v>480.000045</v>
      </c>
      <c r="C5333" t="s">
        <v>83</v>
      </c>
    </row>
    <row r="5334" spans="1:3" x14ac:dyDescent="0.25">
      <c r="A5334">
        <v>41229534</v>
      </c>
      <c r="B5334" s="56">
        <v>480.000045</v>
      </c>
      <c r="C5334" t="s">
        <v>83</v>
      </c>
    </row>
    <row r="5335" spans="1:3" x14ac:dyDescent="0.25">
      <c r="A5335">
        <v>41228738</v>
      </c>
      <c r="B5335" s="56">
        <v>480.000045</v>
      </c>
      <c r="C5335" t="s">
        <v>83</v>
      </c>
    </row>
    <row r="5336" spans="1:3" x14ac:dyDescent="0.25">
      <c r="A5336">
        <v>41237860</v>
      </c>
      <c r="B5336" s="56">
        <v>480.000045</v>
      </c>
      <c r="C5336" t="s">
        <v>83</v>
      </c>
    </row>
    <row r="5337" spans="1:3" x14ac:dyDescent="0.25">
      <c r="A5337">
        <v>41237871</v>
      </c>
      <c r="B5337" s="56">
        <v>480.000045</v>
      </c>
      <c r="C5337" t="s">
        <v>83</v>
      </c>
    </row>
    <row r="5338" spans="1:3" x14ac:dyDescent="0.25">
      <c r="A5338">
        <v>41235575</v>
      </c>
      <c r="B5338" s="56">
        <v>480.000045</v>
      </c>
      <c r="C5338" t="s">
        <v>83</v>
      </c>
    </row>
    <row r="5339" spans="1:3" x14ac:dyDescent="0.25">
      <c r="A5339">
        <v>40022621</v>
      </c>
      <c r="B5339" s="56">
        <v>5866.5217679999996</v>
      </c>
      <c r="C5339" t="s">
        <v>87</v>
      </c>
    </row>
    <row r="5340" spans="1:3" x14ac:dyDescent="0.25">
      <c r="A5340">
        <v>41237880</v>
      </c>
      <c r="B5340" s="56">
        <v>480.000045</v>
      </c>
      <c r="C5340" t="s">
        <v>83</v>
      </c>
    </row>
    <row r="5341" spans="1:3" x14ac:dyDescent="0.25">
      <c r="A5341">
        <v>41237885</v>
      </c>
      <c r="B5341" s="56">
        <v>480.000045</v>
      </c>
      <c r="C5341" t="s">
        <v>83</v>
      </c>
    </row>
    <row r="5342" spans="1:3" x14ac:dyDescent="0.25">
      <c r="A5342">
        <v>41237885</v>
      </c>
      <c r="B5342" s="56">
        <v>480.000045</v>
      </c>
      <c r="C5342" t="s">
        <v>83</v>
      </c>
    </row>
    <row r="5343" spans="1:3" x14ac:dyDescent="0.25">
      <c r="A5343">
        <v>40019047</v>
      </c>
      <c r="B5343" s="56">
        <v>5404.7261069999986</v>
      </c>
      <c r="C5343" t="s">
        <v>87</v>
      </c>
    </row>
    <row r="5344" spans="1:3" x14ac:dyDescent="0.25">
      <c r="A5344">
        <v>41226551</v>
      </c>
      <c r="B5344" s="56">
        <v>480.000045</v>
      </c>
      <c r="C5344" t="s">
        <v>83</v>
      </c>
    </row>
    <row r="5345" spans="1:3" x14ac:dyDescent="0.25">
      <c r="A5345">
        <v>41228393</v>
      </c>
      <c r="B5345" s="56">
        <v>480.000045</v>
      </c>
      <c r="C5345" t="s">
        <v>83</v>
      </c>
    </row>
    <row r="5346" spans="1:3" x14ac:dyDescent="0.25">
      <c r="A5346">
        <v>41736914</v>
      </c>
      <c r="B5346" s="56">
        <v>14176.012158</v>
      </c>
      <c r="C5346" t="s">
        <v>87</v>
      </c>
    </row>
    <row r="5347" spans="1:3" x14ac:dyDescent="0.25">
      <c r="A5347">
        <v>41229858</v>
      </c>
      <c r="B5347" s="56">
        <v>480.000045</v>
      </c>
      <c r="C5347" t="s">
        <v>83</v>
      </c>
    </row>
    <row r="5348" spans="1:3" x14ac:dyDescent="0.25">
      <c r="A5348">
        <v>41229858</v>
      </c>
      <c r="B5348" s="56">
        <v>480.000045</v>
      </c>
      <c r="C5348" t="s">
        <v>83</v>
      </c>
    </row>
    <row r="5349" spans="1:3" x14ac:dyDescent="0.25">
      <c r="A5349">
        <v>40022031</v>
      </c>
      <c r="B5349" s="56">
        <v>9683.5957679999992</v>
      </c>
      <c r="C5349" t="s">
        <v>87</v>
      </c>
    </row>
    <row r="5350" spans="1:3" x14ac:dyDescent="0.25">
      <c r="A5350">
        <v>41229038</v>
      </c>
      <c r="B5350" s="56">
        <v>480.000045</v>
      </c>
      <c r="C5350" t="s">
        <v>83</v>
      </c>
    </row>
    <row r="5351" spans="1:3" x14ac:dyDescent="0.25">
      <c r="A5351">
        <v>40021745</v>
      </c>
      <c r="B5351" s="56">
        <v>21317.721288000001</v>
      </c>
      <c r="C5351" t="s">
        <v>82</v>
      </c>
    </row>
    <row r="5352" spans="1:3" x14ac:dyDescent="0.25">
      <c r="A5352">
        <v>43018680</v>
      </c>
      <c r="B5352" s="56">
        <v>480.000045</v>
      </c>
      <c r="C5352" t="s">
        <v>83</v>
      </c>
    </row>
    <row r="5353" spans="1:3" x14ac:dyDescent="0.25">
      <c r="A5353">
        <v>41230795</v>
      </c>
      <c r="B5353" s="56">
        <v>480.000045</v>
      </c>
      <c r="C5353" t="s">
        <v>83</v>
      </c>
    </row>
    <row r="5354" spans="1:3" x14ac:dyDescent="0.25">
      <c r="A5354">
        <v>41749694</v>
      </c>
      <c r="B5354" s="56">
        <v>10054.456136999999</v>
      </c>
      <c r="C5354" t="s">
        <v>87</v>
      </c>
    </row>
    <row r="5355" spans="1:3" x14ac:dyDescent="0.25">
      <c r="A5355">
        <v>40030433</v>
      </c>
      <c r="B5355" s="56">
        <v>12356.652458</v>
      </c>
      <c r="C5355" t="s">
        <v>87</v>
      </c>
    </row>
    <row r="5356" spans="1:3" x14ac:dyDescent="0.25">
      <c r="A5356">
        <v>41235693</v>
      </c>
      <c r="B5356" s="56">
        <v>480.000045</v>
      </c>
      <c r="C5356" t="s">
        <v>83</v>
      </c>
    </row>
    <row r="5357" spans="1:3" x14ac:dyDescent="0.25">
      <c r="A5357">
        <v>40027757</v>
      </c>
      <c r="B5357" s="56">
        <v>8249.7445119999993</v>
      </c>
      <c r="C5357" t="s">
        <v>87</v>
      </c>
    </row>
    <row r="5358" spans="1:3" x14ac:dyDescent="0.25">
      <c r="A5358">
        <v>41232168</v>
      </c>
      <c r="B5358" s="56">
        <v>480.000045</v>
      </c>
      <c r="C5358" t="s">
        <v>83</v>
      </c>
    </row>
    <row r="5359" spans="1:3" x14ac:dyDescent="0.25">
      <c r="A5359">
        <v>40011139</v>
      </c>
      <c r="B5359" s="56">
        <v>88057.576319999993</v>
      </c>
      <c r="C5359" t="s">
        <v>82</v>
      </c>
    </row>
    <row r="5360" spans="1:3" x14ac:dyDescent="0.25">
      <c r="A5360">
        <v>40030909</v>
      </c>
      <c r="B5360" s="56">
        <v>14438.727666000001</v>
      </c>
      <c r="C5360" t="s">
        <v>82</v>
      </c>
    </row>
    <row r="5361" spans="1:3" x14ac:dyDescent="0.25">
      <c r="A5361">
        <v>41231784</v>
      </c>
      <c r="B5361" s="56">
        <v>480.000045</v>
      </c>
      <c r="C5361" t="s">
        <v>83</v>
      </c>
    </row>
    <row r="5362" spans="1:3" x14ac:dyDescent="0.25">
      <c r="A5362">
        <v>41230171</v>
      </c>
      <c r="B5362" s="56">
        <v>480.000045</v>
      </c>
      <c r="C5362" t="s">
        <v>83</v>
      </c>
    </row>
    <row r="5363" spans="1:3" x14ac:dyDescent="0.25">
      <c r="A5363">
        <v>41232117</v>
      </c>
      <c r="B5363" s="56">
        <v>480.000045</v>
      </c>
      <c r="C5363" t="s">
        <v>83</v>
      </c>
    </row>
    <row r="5364" spans="1:3" x14ac:dyDescent="0.25">
      <c r="A5364">
        <v>40020425</v>
      </c>
      <c r="B5364" s="56">
        <v>24972.238862999999</v>
      </c>
      <c r="C5364" t="s">
        <v>87</v>
      </c>
    </row>
    <row r="5365" spans="1:3" x14ac:dyDescent="0.25">
      <c r="A5365">
        <v>41230209</v>
      </c>
      <c r="B5365" s="56">
        <v>480.000045</v>
      </c>
      <c r="C5365" t="s">
        <v>83</v>
      </c>
    </row>
    <row r="5366" spans="1:3" x14ac:dyDescent="0.25">
      <c r="A5366">
        <v>41256779</v>
      </c>
      <c r="B5366" s="56">
        <v>18057.540996</v>
      </c>
      <c r="C5366" t="s">
        <v>87</v>
      </c>
    </row>
    <row r="5367" spans="1:3" x14ac:dyDescent="0.25">
      <c r="A5367">
        <v>41228436</v>
      </c>
      <c r="B5367" s="56">
        <v>480.000045</v>
      </c>
      <c r="C5367" t="s">
        <v>83</v>
      </c>
    </row>
    <row r="5368" spans="1:3" x14ac:dyDescent="0.25">
      <c r="A5368">
        <v>40028021</v>
      </c>
      <c r="B5368" s="56">
        <v>9670.8834159999988</v>
      </c>
      <c r="C5368" t="s">
        <v>87</v>
      </c>
    </row>
    <row r="5369" spans="1:3" x14ac:dyDescent="0.25">
      <c r="A5369">
        <v>41280698</v>
      </c>
      <c r="B5369" s="56">
        <v>38449.989948000002</v>
      </c>
      <c r="C5369" t="s">
        <v>82</v>
      </c>
    </row>
    <row r="5370" spans="1:3" x14ac:dyDescent="0.25">
      <c r="A5370">
        <v>41235897</v>
      </c>
      <c r="B5370" s="56">
        <v>480.000045</v>
      </c>
      <c r="C5370" t="s">
        <v>83</v>
      </c>
    </row>
    <row r="5371" spans="1:3" x14ac:dyDescent="0.25">
      <c r="A5371">
        <v>41237506</v>
      </c>
      <c r="B5371" s="56">
        <v>480.000045</v>
      </c>
      <c r="C5371" t="s">
        <v>83</v>
      </c>
    </row>
    <row r="5372" spans="1:3" x14ac:dyDescent="0.25">
      <c r="A5372">
        <v>40020677</v>
      </c>
      <c r="B5372" s="56">
        <v>1068881.0476259999</v>
      </c>
      <c r="C5372" t="s">
        <v>87</v>
      </c>
    </row>
    <row r="5373" spans="1:3" x14ac:dyDescent="0.25">
      <c r="A5373">
        <v>40020677</v>
      </c>
      <c r="B5373" s="56">
        <v>1068881.0476259999</v>
      </c>
      <c r="C5373" t="s">
        <v>87</v>
      </c>
    </row>
    <row r="5374" spans="1:3" x14ac:dyDescent="0.25">
      <c r="A5374">
        <v>40020761</v>
      </c>
      <c r="B5374" s="56">
        <v>9810.9958499999993</v>
      </c>
      <c r="C5374" t="s">
        <v>87</v>
      </c>
    </row>
    <row r="5375" spans="1:3" x14ac:dyDescent="0.25">
      <c r="A5375">
        <v>40020763</v>
      </c>
      <c r="B5375" s="56">
        <v>14450.647959</v>
      </c>
      <c r="C5375" t="s">
        <v>87</v>
      </c>
    </row>
    <row r="5376" spans="1:3" x14ac:dyDescent="0.25">
      <c r="A5376">
        <v>40020763</v>
      </c>
      <c r="B5376" s="56">
        <v>14450.647959</v>
      </c>
      <c r="C5376" t="s">
        <v>87</v>
      </c>
    </row>
    <row r="5377" spans="1:3" x14ac:dyDescent="0.25">
      <c r="A5377">
        <v>41228546</v>
      </c>
      <c r="B5377" s="56">
        <v>480.000045</v>
      </c>
      <c r="C5377" t="s">
        <v>83</v>
      </c>
    </row>
    <row r="5378" spans="1:3" x14ac:dyDescent="0.25">
      <c r="A5378">
        <v>41228546</v>
      </c>
      <c r="B5378" s="56">
        <v>480.000045</v>
      </c>
      <c r="C5378" t="s">
        <v>83</v>
      </c>
    </row>
    <row r="5379" spans="1:3" x14ac:dyDescent="0.25">
      <c r="A5379">
        <v>41956787</v>
      </c>
      <c r="B5379" s="56">
        <v>9389.4281909999991</v>
      </c>
      <c r="C5379" t="s">
        <v>87</v>
      </c>
    </row>
    <row r="5380" spans="1:3" x14ac:dyDescent="0.25">
      <c r="A5380">
        <v>41763854</v>
      </c>
      <c r="B5380" s="56">
        <v>11812.969574999999</v>
      </c>
      <c r="C5380" t="s">
        <v>87</v>
      </c>
    </row>
    <row r="5381" spans="1:3" x14ac:dyDescent="0.25">
      <c r="A5381">
        <v>40017925</v>
      </c>
      <c r="B5381" s="56">
        <v>20466.357911999999</v>
      </c>
      <c r="C5381" t="s">
        <v>87</v>
      </c>
    </row>
    <row r="5382" spans="1:3" x14ac:dyDescent="0.25">
      <c r="A5382">
        <v>42011613</v>
      </c>
      <c r="B5382" s="56">
        <v>13170.363624</v>
      </c>
      <c r="C5382" t="s">
        <v>87</v>
      </c>
    </row>
    <row r="5383" spans="1:3" x14ac:dyDescent="0.25">
      <c r="A5383">
        <v>41237924</v>
      </c>
      <c r="B5383" s="56">
        <v>480.000045</v>
      </c>
      <c r="C5383" t="s">
        <v>83</v>
      </c>
    </row>
    <row r="5384" spans="1:3" x14ac:dyDescent="0.25">
      <c r="A5384">
        <v>41227344</v>
      </c>
      <c r="B5384" s="56">
        <v>480.000045</v>
      </c>
      <c r="C5384" t="s">
        <v>83</v>
      </c>
    </row>
    <row r="5385" spans="1:3" x14ac:dyDescent="0.25">
      <c r="A5385">
        <v>41235698</v>
      </c>
      <c r="B5385" s="56">
        <v>480.000045</v>
      </c>
      <c r="C5385" t="s">
        <v>83</v>
      </c>
    </row>
    <row r="5386" spans="1:3" x14ac:dyDescent="0.25">
      <c r="A5386">
        <v>41736475</v>
      </c>
      <c r="B5386" s="56">
        <v>10576.654704</v>
      </c>
      <c r="C5386" t="s">
        <v>87</v>
      </c>
    </row>
    <row r="5387" spans="1:3" x14ac:dyDescent="0.25">
      <c r="A5387">
        <v>41232194</v>
      </c>
      <c r="B5387" s="56">
        <v>480.000045</v>
      </c>
      <c r="C5387" t="s">
        <v>83</v>
      </c>
    </row>
    <row r="5388" spans="1:3" x14ac:dyDescent="0.25">
      <c r="A5388">
        <v>41227142</v>
      </c>
      <c r="B5388" s="56">
        <v>480.000045</v>
      </c>
      <c r="C5388" t="s">
        <v>83</v>
      </c>
    </row>
    <row r="5389" spans="1:3" x14ac:dyDescent="0.25">
      <c r="A5389">
        <v>41229066</v>
      </c>
      <c r="B5389" s="56">
        <v>480.000045</v>
      </c>
      <c r="C5389" t="s">
        <v>83</v>
      </c>
    </row>
    <row r="5390" spans="1:3" x14ac:dyDescent="0.25">
      <c r="A5390">
        <v>41230531</v>
      </c>
      <c r="B5390" s="56">
        <v>480.000045</v>
      </c>
      <c r="C5390" t="s">
        <v>83</v>
      </c>
    </row>
    <row r="5391" spans="1:3" x14ac:dyDescent="0.25">
      <c r="A5391">
        <v>41230653</v>
      </c>
      <c r="B5391" s="56">
        <v>480.000045</v>
      </c>
      <c r="C5391" t="s">
        <v>83</v>
      </c>
    </row>
    <row r="5392" spans="1:3" x14ac:dyDescent="0.25">
      <c r="A5392">
        <v>41226203</v>
      </c>
      <c r="B5392" s="56">
        <v>480.000045</v>
      </c>
      <c r="C5392" t="s">
        <v>83</v>
      </c>
    </row>
    <row r="5393" spans="1:3" x14ac:dyDescent="0.25">
      <c r="A5393">
        <v>41228475</v>
      </c>
      <c r="B5393" s="56">
        <v>480.000045</v>
      </c>
      <c r="C5393" t="s">
        <v>83</v>
      </c>
    </row>
    <row r="5394" spans="1:3" x14ac:dyDescent="0.25">
      <c r="A5394">
        <v>41228475</v>
      </c>
      <c r="B5394" s="56">
        <v>480.000045</v>
      </c>
      <c r="C5394" t="s">
        <v>83</v>
      </c>
    </row>
    <row r="5395" spans="1:3" x14ac:dyDescent="0.25">
      <c r="A5395">
        <v>41228736</v>
      </c>
      <c r="B5395" s="56">
        <v>480.000045</v>
      </c>
      <c r="C5395" t="s">
        <v>83</v>
      </c>
    </row>
    <row r="5396" spans="1:3" x14ac:dyDescent="0.25">
      <c r="A5396">
        <v>41233125</v>
      </c>
      <c r="B5396" s="56">
        <v>480.000045</v>
      </c>
      <c r="C5396" t="s">
        <v>83</v>
      </c>
    </row>
    <row r="5397" spans="1:3" x14ac:dyDescent="0.25">
      <c r="A5397">
        <v>40027051</v>
      </c>
      <c r="B5397" s="56">
        <v>7994.8048949999984</v>
      </c>
      <c r="C5397" t="s">
        <v>87</v>
      </c>
    </row>
    <row r="5398" spans="1:3" x14ac:dyDescent="0.25">
      <c r="A5398">
        <v>40024157</v>
      </c>
      <c r="B5398" s="56">
        <v>9804.2297999999992</v>
      </c>
      <c r="C5398" t="s">
        <v>87</v>
      </c>
    </row>
    <row r="5399" spans="1:3" x14ac:dyDescent="0.25">
      <c r="A5399">
        <v>40017593</v>
      </c>
      <c r="B5399" s="56">
        <v>16581.995532000001</v>
      </c>
      <c r="C5399" t="s">
        <v>87</v>
      </c>
    </row>
    <row r="5400" spans="1:3" x14ac:dyDescent="0.25">
      <c r="A5400">
        <v>40017283</v>
      </c>
      <c r="B5400" s="56">
        <v>18441.111347999999</v>
      </c>
      <c r="C5400" t="s">
        <v>87</v>
      </c>
    </row>
    <row r="5401" spans="1:3" x14ac:dyDescent="0.25">
      <c r="A5401">
        <v>40017299</v>
      </c>
      <c r="B5401" s="56">
        <v>16215.503930999999</v>
      </c>
      <c r="C5401" t="s">
        <v>87</v>
      </c>
    </row>
    <row r="5402" spans="1:3" x14ac:dyDescent="0.25">
      <c r="A5402">
        <v>40017301</v>
      </c>
      <c r="B5402" s="56">
        <v>20621.648024999999</v>
      </c>
      <c r="C5402" t="s">
        <v>87</v>
      </c>
    </row>
    <row r="5403" spans="1:3" x14ac:dyDescent="0.25">
      <c r="A5403">
        <v>40017269</v>
      </c>
      <c r="B5403" s="56">
        <v>13462.844175</v>
      </c>
      <c r="C5403" t="s">
        <v>87</v>
      </c>
    </row>
    <row r="5404" spans="1:3" x14ac:dyDescent="0.25">
      <c r="A5404">
        <v>42763484</v>
      </c>
      <c r="B5404" s="56">
        <v>18969.353475</v>
      </c>
      <c r="C5404" t="s">
        <v>87</v>
      </c>
    </row>
    <row r="5405" spans="1:3" x14ac:dyDescent="0.25">
      <c r="A5405">
        <v>40024433</v>
      </c>
      <c r="B5405" s="56">
        <v>19099.601999999999</v>
      </c>
      <c r="C5405" t="s">
        <v>87</v>
      </c>
    </row>
    <row r="5406" spans="1:3" x14ac:dyDescent="0.25">
      <c r="A5406">
        <v>40017179</v>
      </c>
      <c r="B5406" s="56">
        <v>13520.814119999999</v>
      </c>
      <c r="C5406" t="s">
        <v>87</v>
      </c>
    </row>
    <row r="5407" spans="1:3" x14ac:dyDescent="0.25">
      <c r="A5407">
        <v>40017171</v>
      </c>
      <c r="B5407" s="56">
        <v>17317.634499</v>
      </c>
      <c r="C5407" t="s">
        <v>87</v>
      </c>
    </row>
    <row r="5408" spans="1:3" x14ac:dyDescent="0.25">
      <c r="A5408">
        <v>40017171</v>
      </c>
      <c r="B5408" s="56">
        <v>17317.634499</v>
      </c>
      <c r="C5408" t="s">
        <v>87</v>
      </c>
    </row>
    <row r="5409" spans="1:3" x14ac:dyDescent="0.25">
      <c r="A5409">
        <v>40017055</v>
      </c>
      <c r="B5409" s="56">
        <v>17675.041329</v>
      </c>
      <c r="C5409" t="s">
        <v>85</v>
      </c>
    </row>
    <row r="5410" spans="1:3" x14ac:dyDescent="0.25">
      <c r="A5410">
        <v>40017087</v>
      </c>
      <c r="B5410" s="56">
        <v>14066.700317999999</v>
      </c>
      <c r="C5410" t="s">
        <v>87</v>
      </c>
    </row>
    <row r="5411" spans="1:3" x14ac:dyDescent="0.25">
      <c r="A5411">
        <v>40017615</v>
      </c>
      <c r="B5411" s="56">
        <v>19798.688943000001</v>
      </c>
      <c r="C5411" t="s">
        <v>87</v>
      </c>
    </row>
    <row r="5412" spans="1:3" x14ac:dyDescent="0.25">
      <c r="A5412">
        <v>40017153</v>
      </c>
      <c r="B5412" s="56">
        <v>13586.4828</v>
      </c>
      <c r="C5412" t="s">
        <v>87</v>
      </c>
    </row>
    <row r="5413" spans="1:3" x14ac:dyDescent="0.25">
      <c r="A5413">
        <v>40017307</v>
      </c>
      <c r="B5413" s="56">
        <v>18840.935718000001</v>
      </c>
      <c r="C5413" t="s">
        <v>87</v>
      </c>
    </row>
    <row r="5414" spans="1:3" x14ac:dyDescent="0.25">
      <c r="A5414">
        <v>40024169</v>
      </c>
      <c r="B5414" s="56">
        <v>14684.623799999999</v>
      </c>
      <c r="C5414" t="s">
        <v>87</v>
      </c>
    </row>
    <row r="5415" spans="1:3" x14ac:dyDescent="0.25">
      <c r="A5415">
        <v>40017547</v>
      </c>
      <c r="B5415" s="56">
        <v>18991.035558</v>
      </c>
      <c r="C5415" t="s">
        <v>87</v>
      </c>
    </row>
    <row r="5416" spans="1:3" x14ac:dyDescent="0.25">
      <c r="A5416">
        <v>41226565</v>
      </c>
      <c r="B5416" s="56">
        <v>480.000045</v>
      </c>
      <c r="C5416" t="s">
        <v>83</v>
      </c>
    </row>
    <row r="5417" spans="1:3" x14ac:dyDescent="0.25">
      <c r="A5417">
        <v>40013677</v>
      </c>
      <c r="B5417" s="56">
        <v>11356.816977</v>
      </c>
      <c r="C5417" t="s">
        <v>87</v>
      </c>
    </row>
    <row r="5418" spans="1:3" x14ac:dyDescent="0.25">
      <c r="A5418">
        <v>40013677</v>
      </c>
      <c r="B5418" s="56">
        <v>11356.816977</v>
      </c>
      <c r="C5418" t="s">
        <v>87</v>
      </c>
    </row>
    <row r="5419" spans="1:3" x14ac:dyDescent="0.25">
      <c r="A5419">
        <v>41226219</v>
      </c>
      <c r="B5419" s="56">
        <v>480.000045</v>
      </c>
      <c r="C5419" t="s">
        <v>83</v>
      </c>
    </row>
    <row r="5420" spans="1:3" x14ac:dyDescent="0.25">
      <c r="A5420">
        <v>41230431</v>
      </c>
      <c r="B5420" s="56">
        <v>480.000045</v>
      </c>
      <c r="C5420" t="s">
        <v>83</v>
      </c>
    </row>
    <row r="5421" spans="1:3" x14ac:dyDescent="0.25">
      <c r="A5421">
        <v>40022523</v>
      </c>
      <c r="B5421" s="56">
        <v>2782.138332</v>
      </c>
      <c r="C5421" t="s">
        <v>87</v>
      </c>
    </row>
    <row r="5422" spans="1:3" x14ac:dyDescent="0.25">
      <c r="A5422">
        <v>41945684</v>
      </c>
      <c r="B5422" s="56">
        <v>7545.6845999999996</v>
      </c>
      <c r="C5422" t="s">
        <v>87</v>
      </c>
    </row>
    <row r="5423" spans="1:3" x14ac:dyDescent="0.25">
      <c r="A5423">
        <v>41235255</v>
      </c>
      <c r="B5423" s="56">
        <v>480.000045</v>
      </c>
      <c r="C5423" t="s">
        <v>83</v>
      </c>
    </row>
    <row r="5424" spans="1:3" x14ac:dyDescent="0.25">
      <c r="A5424">
        <v>40017413</v>
      </c>
      <c r="B5424" s="56">
        <v>7397.16482</v>
      </c>
      <c r="C5424" t="s">
        <v>87</v>
      </c>
    </row>
    <row r="5425" spans="1:3" x14ac:dyDescent="0.25">
      <c r="A5425">
        <v>41230956</v>
      </c>
      <c r="B5425" s="56">
        <v>480.000045</v>
      </c>
      <c r="C5425" t="s">
        <v>83</v>
      </c>
    </row>
    <row r="5426" spans="1:3" x14ac:dyDescent="0.25">
      <c r="A5426">
        <v>41233363</v>
      </c>
      <c r="B5426" s="56">
        <v>480.000045</v>
      </c>
      <c r="C5426" t="s">
        <v>83</v>
      </c>
    </row>
    <row r="5427" spans="1:3" x14ac:dyDescent="0.25">
      <c r="A5427">
        <v>41151375</v>
      </c>
      <c r="B5427" s="56">
        <v>480.000045</v>
      </c>
      <c r="C5427" t="s">
        <v>83</v>
      </c>
    </row>
    <row r="5428" spans="1:3" x14ac:dyDescent="0.25">
      <c r="A5428">
        <v>40018995</v>
      </c>
      <c r="B5428" s="56">
        <v>8190.1182329999983</v>
      </c>
      <c r="C5428" t="s">
        <v>87</v>
      </c>
    </row>
    <row r="5429" spans="1:3" x14ac:dyDescent="0.25">
      <c r="A5429">
        <v>41151522</v>
      </c>
      <c r="B5429" s="56">
        <v>480.000045</v>
      </c>
      <c r="C5429" t="s">
        <v>83</v>
      </c>
    </row>
    <row r="5430" spans="1:3" x14ac:dyDescent="0.25">
      <c r="A5430">
        <v>40029567</v>
      </c>
      <c r="B5430" s="56">
        <v>17261.964974999999</v>
      </c>
      <c r="C5430" t="s">
        <v>87</v>
      </c>
    </row>
    <row r="5431" spans="1:3" x14ac:dyDescent="0.25">
      <c r="A5431">
        <v>41151383</v>
      </c>
      <c r="B5431" s="56">
        <v>480.000045</v>
      </c>
      <c r="C5431" t="s">
        <v>83</v>
      </c>
    </row>
    <row r="5432" spans="1:3" x14ac:dyDescent="0.25">
      <c r="A5432">
        <v>42468556</v>
      </c>
      <c r="B5432" s="56">
        <v>13442.898843000001</v>
      </c>
      <c r="C5432" t="s">
        <v>82</v>
      </c>
    </row>
    <row r="5433" spans="1:3" x14ac:dyDescent="0.25">
      <c r="A5433">
        <v>40012091</v>
      </c>
      <c r="B5433" s="56">
        <v>16498.704000000002</v>
      </c>
      <c r="C5433" t="s">
        <v>82</v>
      </c>
    </row>
    <row r="5434" spans="1:3" x14ac:dyDescent="0.25">
      <c r="A5434">
        <v>41277754</v>
      </c>
      <c r="B5434" s="56">
        <v>394.88902200000001</v>
      </c>
      <c r="C5434" t="s">
        <v>84</v>
      </c>
    </row>
    <row r="5435" spans="1:3" x14ac:dyDescent="0.25">
      <c r="A5435">
        <v>40024735</v>
      </c>
      <c r="B5435" s="56">
        <v>7120.0002999999997</v>
      </c>
      <c r="C5435" t="s">
        <v>87</v>
      </c>
    </row>
    <row r="5436" spans="1:3" x14ac:dyDescent="0.25">
      <c r="A5436">
        <v>41237577</v>
      </c>
      <c r="B5436" s="56">
        <v>480.000045</v>
      </c>
      <c r="C5436" t="s">
        <v>83</v>
      </c>
    </row>
    <row r="5437" spans="1:3" x14ac:dyDescent="0.25">
      <c r="A5437">
        <v>40014697</v>
      </c>
      <c r="B5437" s="56">
        <v>10005.058494000001</v>
      </c>
      <c r="C5437" t="s">
        <v>87</v>
      </c>
    </row>
    <row r="5438" spans="1:3" x14ac:dyDescent="0.25">
      <c r="A5438">
        <v>40023921</v>
      </c>
      <c r="B5438" s="56">
        <v>13029.063795</v>
      </c>
      <c r="C5438" t="s">
        <v>87</v>
      </c>
    </row>
    <row r="5439" spans="1:3" x14ac:dyDescent="0.25">
      <c r="A5439">
        <v>41230310</v>
      </c>
      <c r="B5439" s="56">
        <v>480.000045</v>
      </c>
      <c r="C5439" t="s">
        <v>83</v>
      </c>
    </row>
    <row r="5440" spans="1:3" x14ac:dyDescent="0.25">
      <c r="A5440">
        <v>41231401</v>
      </c>
      <c r="B5440" s="56">
        <v>480.000045</v>
      </c>
      <c r="C5440" t="s">
        <v>83</v>
      </c>
    </row>
    <row r="5441" spans="1:3" x14ac:dyDescent="0.25">
      <c r="A5441">
        <v>41151543</v>
      </c>
      <c r="B5441" s="56">
        <v>480.000045</v>
      </c>
      <c r="C5441" t="s">
        <v>83</v>
      </c>
    </row>
    <row r="5442" spans="1:3" x14ac:dyDescent="0.25">
      <c r="A5442">
        <v>41228794</v>
      </c>
      <c r="B5442" s="56">
        <v>480.000045</v>
      </c>
      <c r="C5442" t="s">
        <v>83</v>
      </c>
    </row>
    <row r="5443" spans="1:3" x14ac:dyDescent="0.25">
      <c r="A5443">
        <v>41235188</v>
      </c>
      <c r="B5443" s="56">
        <v>480.000045</v>
      </c>
      <c r="C5443" t="s">
        <v>83</v>
      </c>
    </row>
    <row r="5444" spans="1:3" x14ac:dyDescent="0.25">
      <c r="A5444">
        <v>43002031</v>
      </c>
      <c r="B5444" s="56">
        <v>480.000045</v>
      </c>
      <c r="C5444" t="s">
        <v>83</v>
      </c>
    </row>
    <row r="5445" spans="1:3" x14ac:dyDescent="0.25">
      <c r="A5445">
        <v>40022499</v>
      </c>
      <c r="B5445" s="56">
        <v>5876.0027280000004</v>
      </c>
      <c r="C5445" t="s">
        <v>87</v>
      </c>
    </row>
    <row r="5446" spans="1:3" x14ac:dyDescent="0.25">
      <c r="A5446">
        <v>41226969</v>
      </c>
      <c r="B5446" s="56">
        <v>480.000045</v>
      </c>
      <c r="C5446" t="s">
        <v>83</v>
      </c>
    </row>
    <row r="5447" spans="1:3" x14ac:dyDescent="0.25">
      <c r="A5447">
        <v>40019421</v>
      </c>
      <c r="B5447" s="56">
        <v>19553.960942999998</v>
      </c>
      <c r="C5447" t="s">
        <v>82</v>
      </c>
    </row>
    <row r="5448" spans="1:3" x14ac:dyDescent="0.25">
      <c r="A5448">
        <v>41234013</v>
      </c>
      <c r="B5448" s="56">
        <v>480.000045</v>
      </c>
      <c r="C5448" t="s">
        <v>83</v>
      </c>
    </row>
    <row r="5449" spans="1:3" x14ac:dyDescent="0.25">
      <c r="A5449">
        <v>41232963</v>
      </c>
      <c r="B5449" s="56">
        <v>480.000045</v>
      </c>
      <c r="C5449" t="s">
        <v>83</v>
      </c>
    </row>
    <row r="5450" spans="1:3" x14ac:dyDescent="0.25">
      <c r="A5450">
        <v>42702444</v>
      </c>
      <c r="B5450" s="56">
        <v>8086.8022289999999</v>
      </c>
      <c r="C5450" t="s">
        <v>87</v>
      </c>
    </row>
    <row r="5451" spans="1:3" x14ac:dyDescent="0.25">
      <c r="A5451">
        <v>40017577</v>
      </c>
      <c r="B5451" s="56">
        <v>14930.070111000001</v>
      </c>
      <c r="C5451" t="s">
        <v>87</v>
      </c>
    </row>
    <row r="5452" spans="1:3" x14ac:dyDescent="0.25">
      <c r="A5452">
        <v>40017591</v>
      </c>
      <c r="B5452" s="56">
        <v>20027.072663999999</v>
      </c>
      <c r="C5452" t="s">
        <v>87</v>
      </c>
    </row>
    <row r="5453" spans="1:3" x14ac:dyDescent="0.25">
      <c r="A5453">
        <v>40017499</v>
      </c>
      <c r="B5453" s="56">
        <v>12277.79982</v>
      </c>
      <c r="C5453" t="s">
        <v>87</v>
      </c>
    </row>
    <row r="5454" spans="1:3" x14ac:dyDescent="0.25">
      <c r="A5454">
        <v>40017487</v>
      </c>
      <c r="B5454" s="56">
        <v>14000.236272</v>
      </c>
      <c r="C5454" t="s">
        <v>82</v>
      </c>
    </row>
    <row r="5455" spans="1:3" x14ac:dyDescent="0.25">
      <c r="A5455">
        <v>40017483</v>
      </c>
      <c r="B5455" s="56">
        <v>15222.142782000001</v>
      </c>
      <c r="C5455" t="s">
        <v>87</v>
      </c>
    </row>
    <row r="5456" spans="1:3" x14ac:dyDescent="0.25">
      <c r="A5456">
        <v>42511319</v>
      </c>
      <c r="B5456" s="56">
        <v>18050.250141</v>
      </c>
      <c r="C5456" t="s">
        <v>87</v>
      </c>
    </row>
    <row r="5457" spans="1:3" x14ac:dyDescent="0.25">
      <c r="A5457">
        <v>40017517</v>
      </c>
      <c r="B5457" s="56">
        <v>14427.368208</v>
      </c>
      <c r="C5457" t="s">
        <v>87</v>
      </c>
    </row>
    <row r="5458" spans="1:3" x14ac:dyDescent="0.25">
      <c r="A5458">
        <v>40017335</v>
      </c>
      <c r="B5458" s="56">
        <v>12561.99021</v>
      </c>
      <c r="C5458" t="s">
        <v>87</v>
      </c>
    </row>
    <row r="5459" spans="1:3" x14ac:dyDescent="0.25">
      <c r="A5459">
        <v>40017537</v>
      </c>
      <c r="B5459" s="56">
        <v>18070.837884</v>
      </c>
      <c r="C5459" t="s">
        <v>87</v>
      </c>
    </row>
    <row r="5460" spans="1:3" x14ac:dyDescent="0.25">
      <c r="A5460">
        <v>40017537</v>
      </c>
      <c r="B5460" s="56">
        <v>18070.837884</v>
      </c>
      <c r="C5460" t="s">
        <v>87</v>
      </c>
    </row>
    <row r="5461" spans="1:3" x14ac:dyDescent="0.25">
      <c r="A5461">
        <v>40012539</v>
      </c>
      <c r="B5461" s="56">
        <v>131940.057336</v>
      </c>
      <c r="C5461" t="s">
        <v>82</v>
      </c>
    </row>
    <row r="5462" spans="1:3" x14ac:dyDescent="0.25">
      <c r="A5462">
        <v>40022089</v>
      </c>
      <c r="B5462" s="56">
        <v>17308.667723999999</v>
      </c>
      <c r="C5462" t="s">
        <v>87</v>
      </c>
    </row>
    <row r="5463" spans="1:3" x14ac:dyDescent="0.25">
      <c r="A5463">
        <v>40034182</v>
      </c>
      <c r="B5463" s="56">
        <v>13229.2446</v>
      </c>
      <c r="C5463" t="s">
        <v>87</v>
      </c>
    </row>
    <row r="5464" spans="1:3" x14ac:dyDescent="0.25">
      <c r="A5464">
        <v>40020725</v>
      </c>
      <c r="B5464" s="56">
        <v>8684.2541519999995</v>
      </c>
      <c r="C5464" t="s">
        <v>87</v>
      </c>
    </row>
    <row r="5465" spans="1:3" x14ac:dyDescent="0.25">
      <c r="A5465">
        <v>40020833</v>
      </c>
      <c r="B5465" s="56">
        <v>9741.8161169999985</v>
      </c>
      <c r="C5465" t="s">
        <v>87</v>
      </c>
    </row>
    <row r="5466" spans="1:3" x14ac:dyDescent="0.25">
      <c r="A5466">
        <v>40032209</v>
      </c>
      <c r="B5466" s="56">
        <v>19261.765908000001</v>
      </c>
      <c r="C5466" t="s">
        <v>87</v>
      </c>
    </row>
    <row r="5467" spans="1:3" x14ac:dyDescent="0.25">
      <c r="A5467">
        <v>41229591</v>
      </c>
      <c r="B5467" s="56">
        <v>480.000045</v>
      </c>
      <c r="C5467" t="s">
        <v>83</v>
      </c>
    </row>
    <row r="5468" spans="1:3" x14ac:dyDescent="0.25">
      <c r="A5468">
        <v>40031463</v>
      </c>
      <c r="B5468" s="56">
        <v>10943.625735</v>
      </c>
      <c r="C5468" t="s">
        <v>87</v>
      </c>
    </row>
    <row r="5469" spans="1:3" x14ac:dyDescent="0.25">
      <c r="A5469">
        <v>40031463</v>
      </c>
      <c r="B5469" s="56">
        <v>10943.625735</v>
      </c>
      <c r="C5469" t="s">
        <v>87</v>
      </c>
    </row>
    <row r="5470" spans="1:3" x14ac:dyDescent="0.25">
      <c r="A5470">
        <v>41228628</v>
      </c>
      <c r="B5470" s="56">
        <v>480.000045</v>
      </c>
      <c r="C5470" t="s">
        <v>83</v>
      </c>
    </row>
    <row r="5471" spans="1:3" x14ac:dyDescent="0.25">
      <c r="A5471">
        <v>40020473</v>
      </c>
      <c r="B5471" s="56">
        <v>12261.647772</v>
      </c>
      <c r="C5471" t="s">
        <v>87</v>
      </c>
    </row>
    <row r="5472" spans="1:3" x14ac:dyDescent="0.25">
      <c r="A5472">
        <v>41227176</v>
      </c>
      <c r="B5472" s="56">
        <v>480.000045</v>
      </c>
      <c r="C5472" t="s">
        <v>83</v>
      </c>
    </row>
    <row r="5473" spans="1:3" x14ac:dyDescent="0.25">
      <c r="A5473">
        <v>40020233</v>
      </c>
      <c r="B5473" s="56">
        <v>14788.066688999999</v>
      </c>
      <c r="C5473" t="s">
        <v>87</v>
      </c>
    </row>
    <row r="5474" spans="1:3" x14ac:dyDescent="0.25">
      <c r="A5474">
        <v>42408636</v>
      </c>
      <c r="B5474" s="56">
        <v>3893.173812</v>
      </c>
      <c r="C5474" t="s">
        <v>87</v>
      </c>
    </row>
    <row r="5475" spans="1:3" x14ac:dyDescent="0.25">
      <c r="A5475">
        <v>42408636</v>
      </c>
      <c r="B5475" s="56">
        <v>3893.173812</v>
      </c>
      <c r="C5475" t="s">
        <v>87</v>
      </c>
    </row>
    <row r="5476" spans="1:3" x14ac:dyDescent="0.25">
      <c r="A5476">
        <v>40023251</v>
      </c>
      <c r="B5476" s="56">
        <v>21793.724652000001</v>
      </c>
      <c r="C5476" t="s">
        <v>87</v>
      </c>
    </row>
    <row r="5477" spans="1:3" x14ac:dyDescent="0.25">
      <c r="A5477">
        <v>41230502</v>
      </c>
      <c r="B5477" s="56">
        <v>480.000045</v>
      </c>
      <c r="C5477" t="s">
        <v>83</v>
      </c>
    </row>
    <row r="5478" spans="1:3" x14ac:dyDescent="0.25">
      <c r="A5478">
        <v>41227576</v>
      </c>
      <c r="B5478" s="56">
        <v>480.000045</v>
      </c>
      <c r="C5478" t="s">
        <v>83</v>
      </c>
    </row>
    <row r="5479" spans="1:3" x14ac:dyDescent="0.25">
      <c r="A5479">
        <v>41233706</v>
      </c>
      <c r="B5479" s="56">
        <v>480.000045</v>
      </c>
      <c r="C5479" t="s">
        <v>83</v>
      </c>
    </row>
    <row r="5480" spans="1:3" x14ac:dyDescent="0.25">
      <c r="A5480">
        <v>41235240</v>
      </c>
      <c r="B5480" s="56">
        <v>480.000045</v>
      </c>
      <c r="C5480" t="s">
        <v>83</v>
      </c>
    </row>
    <row r="5481" spans="1:3" x14ac:dyDescent="0.25">
      <c r="A5481">
        <v>41233473</v>
      </c>
      <c r="B5481" s="56">
        <v>480.000045</v>
      </c>
      <c r="C5481" t="s">
        <v>83</v>
      </c>
    </row>
    <row r="5482" spans="1:3" x14ac:dyDescent="0.25">
      <c r="A5482">
        <v>42802968</v>
      </c>
      <c r="B5482" s="56">
        <v>5911.378275</v>
      </c>
      <c r="C5482" t="s">
        <v>87</v>
      </c>
    </row>
    <row r="5483" spans="1:3" x14ac:dyDescent="0.25">
      <c r="A5483">
        <v>41228703</v>
      </c>
      <c r="B5483" s="56">
        <v>480.000045</v>
      </c>
      <c r="C5483" t="s">
        <v>83</v>
      </c>
    </row>
    <row r="5484" spans="1:3" x14ac:dyDescent="0.25">
      <c r="A5484">
        <v>41228637</v>
      </c>
      <c r="B5484" s="56">
        <v>480.000045</v>
      </c>
      <c r="C5484" t="s">
        <v>83</v>
      </c>
    </row>
    <row r="5485" spans="1:3" x14ac:dyDescent="0.25">
      <c r="A5485">
        <v>40020337</v>
      </c>
      <c r="B5485" s="56">
        <v>24044.536197000001</v>
      </c>
      <c r="C5485" t="s">
        <v>82</v>
      </c>
    </row>
    <row r="5486" spans="1:3" x14ac:dyDescent="0.25">
      <c r="A5486">
        <v>41226053</v>
      </c>
      <c r="B5486" s="56">
        <v>480.000045</v>
      </c>
      <c r="C5486" t="s">
        <v>83</v>
      </c>
    </row>
    <row r="5487" spans="1:3" x14ac:dyDescent="0.25">
      <c r="A5487">
        <v>41230773</v>
      </c>
      <c r="B5487" s="56">
        <v>480.000045</v>
      </c>
      <c r="C5487" t="s">
        <v>83</v>
      </c>
    </row>
    <row r="5488" spans="1:3" x14ac:dyDescent="0.25">
      <c r="A5488">
        <v>40023629</v>
      </c>
      <c r="B5488" s="56">
        <v>14744.624136</v>
      </c>
      <c r="C5488" t="s">
        <v>87</v>
      </c>
    </row>
    <row r="5489" spans="1:3" x14ac:dyDescent="0.25">
      <c r="A5489">
        <v>40026155</v>
      </c>
      <c r="B5489" s="56">
        <v>363.71679299999988</v>
      </c>
      <c r="C5489" t="s">
        <v>87</v>
      </c>
    </row>
    <row r="5490" spans="1:3" x14ac:dyDescent="0.25">
      <c r="A5490">
        <v>40022933</v>
      </c>
      <c r="B5490" s="56">
        <v>6413.464524</v>
      </c>
      <c r="C5490" t="s">
        <v>87</v>
      </c>
    </row>
    <row r="5491" spans="1:3" x14ac:dyDescent="0.25">
      <c r="A5491">
        <v>40022933</v>
      </c>
      <c r="B5491" s="56">
        <v>6413.464524</v>
      </c>
      <c r="C5491" t="s">
        <v>87</v>
      </c>
    </row>
    <row r="5492" spans="1:3" x14ac:dyDescent="0.25">
      <c r="A5492">
        <v>40024757</v>
      </c>
      <c r="B5492" s="56">
        <v>5624.1145619999998</v>
      </c>
      <c r="C5492" t="s">
        <v>87</v>
      </c>
    </row>
    <row r="5493" spans="1:3" x14ac:dyDescent="0.25">
      <c r="A5493">
        <v>40024757</v>
      </c>
      <c r="B5493" s="56">
        <v>5624.1145619999998</v>
      </c>
      <c r="C5493" t="s">
        <v>87</v>
      </c>
    </row>
    <row r="5494" spans="1:3" x14ac:dyDescent="0.25">
      <c r="A5494">
        <v>40021005</v>
      </c>
      <c r="B5494" s="56">
        <v>19786.197617999998</v>
      </c>
      <c r="C5494" t="s">
        <v>87</v>
      </c>
    </row>
    <row r="5495" spans="1:3" x14ac:dyDescent="0.25">
      <c r="A5495">
        <v>40021013</v>
      </c>
      <c r="B5495" s="56">
        <v>16541.420445</v>
      </c>
      <c r="C5495" t="s">
        <v>87</v>
      </c>
    </row>
    <row r="5496" spans="1:3" x14ac:dyDescent="0.25">
      <c r="A5496">
        <v>42018293</v>
      </c>
      <c r="B5496" s="56">
        <v>22238.178435000002</v>
      </c>
      <c r="C5496" t="s">
        <v>82</v>
      </c>
    </row>
    <row r="5497" spans="1:3" x14ac:dyDescent="0.25">
      <c r="A5497">
        <v>40021021</v>
      </c>
      <c r="B5497" s="56">
        <v>18951.766910999999</v>
      </c>
      <c r="C5497" t="s">
        <v>87</v>
      </c>
    </row>
    <row r="5498" spans="1:3" x14ac:dyDescent="0.25">
      <c r="A5498">
        <v>40021097</v>
      </c>
      <c r="B5498" s="56">
        <v>9462.8465909999995</v>
      </c>
      <c r="C5498" t="s">
        <v>87</v>
      </c>
    </row>
    <row r="5499" spans="1:3" x14ac:dyDescent="0.25">
      <c r="A5499">
        <v>41237929</v>
      </c>
      <c r="B5499" s="56">
        <v>480.000045</v>
      </c>
      <c r="C5499" t="s">
        <v>83</v>
      </c>
    </row>
    <row r="5500" spans="1:3" x14ac:dyDescent="0.25">
      <c r="A5500">
        <v>40012473</v>
      </c>
      <c r="B5500" s="56">
        <v>11996.790894</v>
      </c>
      <c r="C5500" t="s">
        <v>87</v>
      </c>
    </row>
    <row r="5501" spans="1:3" x14ac:dyDescent="0.25">
      <c r="A5501">
        <v>41228612</v>
      </c>
      <c r="B5501" s="56">
        <v>480.000045</v>
      </c>
      <c r="C5501" t="s">
        <v>83</v>
      </c>
    </row>
    <row r="5502" spans="1:3" x14ac:dyDescent="0.25">
      <c r="A5502">
        <v>41734004</v>
      </c>
      <c r="B5502" s="56">
        <v>5539.8261599999996</v>
      </c>
      <c r="C5502" t="s">
        <v>87</v>
      </c>
    </row>
    <row r="5503" spans="1:3" x14ac:dyDescent="0.25">
      <c r="A5503">
        <v>41226968</v>
      </c>
      <c r="B5503" s="56">
        <v>480.000045</v>
      </c>
      <c r="C5503" t="s">
        <v>83</v>
      </c>
    </row>
    <row r="5504" spans="1:3" x14ac:dyDescent="0.25">
      <c r="A5504">
        <v>41226824</v>
      </c>
      <c r="B5504" s="56">
        <v>480.000045</v>
      </c>
      <c r="C5504" t="s">
        <v>83</v>
      </c>
    </row>
    <row r="5505" spans="1:3" x14ac:dyDescent="0.25">
      <c r="A5505">
        <v>40021161</v>
      </c>
      <c r="B5505" s="56">
        <v>159.14457899999999</v>
      </c>
      <c r="C5505" t="s">
        <v>87</v>
      </c>
    </row>
    <row r="5506" spans="1:3" x14ac:dyDescent="0.25">
      <c r="A5506">
        <v>41941088</v>
      </c>
      <c r="B5506" s="56">
        <v>19516.497165000001</v>
      </c>
      <c r="C5506" t="s">
        <v>87</v>
      </c>
    </row>
    <row r="5507" spans="1:3" x14ac:dyDescent="0.25">
      <c r="A5507">
        <v>41769732</v>
      </c>
      <c r="B5507" s="56">
        <v>12893.938176</v>
      </c>
      <c r="C5507" t="s">
        <v>87</v>
      </c>
    </row>
    <row r="5508" spans="1:3" x14ac:dyDescent="0.25">
      <c r="A5508">
        <v>41233735</v>
      </c>
      <c r="B5508" s="56">
        <v>480.000045</v>
      </c>
      <c r="C5508" t="s">
        <v>83</v>
      </c>
    </row>
    <row r="5509" spans="1:3" x14ac:dyDescent="0.25">
      <c r="A5509">
        <v>40008426</v>
      </c>
      <c r="B5509" s="56">
        <v>13218.880950000001</v>
      </c>
      <c r="C5509" t="s">
        <v>87</v>
      </c>
    </row>
    <row r="5510" spans="1:3" x14ac:dyDescent="0.25">
      <c r="A5510">
        <v>40026061</v>
      </c>
      <c r="B5510" s="56">
        <v>15602.276744999999</v>
      </c>
      <c r="C5510" t="s">
        <v>85</v>
      </c>
    </row>
    <row r="5511" spans="1:3" x14ac:dyDescent="0.25">
      <c r="A5511">
        <v>42466874</v>
      </c>
      <c r="B5511" s="56">
        <v>10558.228725000001</v>
      </c>
      <c r="C5511" t="s">
        <v>87</v>
      </c>
    </row>
    <row r="5512" spans="1:3" x14ac:dyDescent="0.25">
      <c r="A5512">
        <v>41151626</v>
      </c>
      <c r="B5512" s="56">
        <v>480.000045</v>
      </c>
      <c r="C5512" t="s">
        <v>83</v>
      </c>
    </row>
    <row r="5513" spans="1:3" x14ac:dyDescent="0.25">
      <c r="A5513">
        <v>41233111</v>
      </c>
      <c r="B5513" s="56">
        <v>480.000045</v>
      </c>
      <c r="C5513" t="s">
        <v>83</v>
      </c>
    </row>
    <row r="5514" spans="1:3" x14ac:dyDescent="0.25">
      <c r="A5514">
        <v>40021217</v>
      </c>
      <c r="B5514" s="56">
        <v>46825.633502999997</v>
      </c>
      <c r="C5514" t="s">
        <v>82</v>
      </c>
    </row>
    <row r="5515" spans="1:3" x14ac:dyDescent="0.25">
      <c r="A5515">
        <v>40021263</v>
      </c>
      <c r="B5515" s="56">
        <v>11588.533605000001</v>
      </c>
      <c r="C5515" t="s">
        <v>87</v>
      </c>
    </row>
    <row r="5516" spans="1:3" x14ac:dyDescent="0.25">
      <c r="A5516">
        <v>41228651</v>
      </c>
      <c r="B5516" s="56">
        <v>480.000045</v>
      </c>
      <c r="C5516" t="s">
        <v>83</v>
      </c>
    </row>
    <row r="5517" spans="1:3" x14ac:dyDescent="0.25">
      <c r="A5517">
        <v>41151419</v>
      </c>
      <c r="B5517" s="56">
        <v>480.000045</v>
      </c>
      <c r="C5517" t="s">
        <v>83</v>
      </c>
    </row>
    <row r="5518" spans="1:3" x14ac:dyDescent="0.25">
      <c r="A5518">
        <v>40021327</v>
      </c>
      <c r="B5518" s="56">
        <v>8128.6891800000003</v>
      </c>
      <c r="C5518" t="s">
        <v>87</v>
      </c>
    </row>
    <row r="5519" spans="1:3" x14ac:dyDescent="0.25">
      <c r="A5519">
        <v>40021371</v>
      </c>
      <c r="B5519" s="56">
        <v>26593.996881999999</v>
      </c>
      <c r="C5519" t="s">
        <v>85</v>
      </c>
    </row>
    <row r="5520" spans="1:3" x14ac:dyDescent="0.25">
      <c r="A5520">
        <v>40017973</v>
      </c>
      <c r="B5520" s="56">
        <v>11753.64496</v>
      </c>
      <c r="C5520" t="s">
        <v>87</v>
      </c>
    </row>
    <row r="5521" spans="1:3" x14ac:dyDescent="0.25">
      <c r="A5521">
        <v>41235421</v>
      </c>
      <c r="B5521" s="56">
        <v>480.000045</v>
      </c>
      <c r="C5521" t="s">
        <v>83</v>
      </c>
    </row>
    <row r="5522" spans="1:3" x14ac:dyDescent="0.25">
      <c r="A5522">
        <v>40024671</v>
      </c>
      <c r="B5522" s="56">
        <v>9957.6254249999984</v>
      </c>
      <c r="C5522" t="s">
        <v>87</v>
      </c>
    </row>
    <row r="5523" spans="1:3" x14ac:dyDescent="0.25">
      <c r="A5523">
        <v>41747675</v>
      </c>
      <c r="B5523" s="56">
        <v>14221.133883</v>
      </c>
      <c r="C5523" t="s">
        <v>87</v>
      </c>
    </row>
    <row r="5524" spans="1:3" x14ac:dyDescent="0.25">
      <c r="A5524">
        <v>41947911</v>
      </c>
      <c r="B5524" s="56">
        <v>23134.790448</v>
      </c>
      <c r="C5524" t="s">
        <v>82</v>
      </c>
    </row>
    <row r="5525" spans="1:3" x14ac:dyDescent="0.25">
      <c r="A5525">
        <v>42746348</v>
      </c>
      <c r="B5525" s="56">
        <v>44298.044956999998</v>
      </c>
      <c r="C5525" t="s">
        <v>85</v>
      </c>
    </row>
    <row r="5526" spans="1:3" x14ac:dyDescent="0.25">
      <c r="A5526">
        <v>41226234</v>
      </c>
      <c r="B5526" s="56">
        <v>480.000045</v>
      </c>
      <c r="C5526" t="s">
        <v>83</v>
      </c>
    </row>
    <row r="5527" spans="1:3" x14ac:dyDescent="0.25">
      <c r="A5527">
        <v>41922116</v>
      </c>
      <c r="B5527" s="56">
        <v>480.000045</v>
      </c>
      <c r="C5527" t="s">
        <v>83</v>
      </c>
    </row>
    <row r="5528" spans="1:3" x14ac:dyDescent="0.25">
      <c r="A5528">
        <v>41231630</v>
      </c>
      <c r="B5528" s="56">
        <v>480.000045</v>
      </c>
      <c r="C5528" t="s">
        <v>83</v>
      </c>
    </row>
    <row r="5529" spans="1:3" x14ac:dyDescent="0.25">
      <c r="A5529">
        <v>41235162</v>
      </c>
      <c r="B5529" s="56">
        <v>480.000045</v>
      </c>
      <c r="C5529" t="s">
        <v>83</v>
      </c>
    </row>
    <row r="5530" spans="1:3" x14ac:dyDescent="0.25">
      <c r="A5530">
        <v>41235370</v>
      </c>
      <c r="B5530" s="56">
        <v>480.000045</v>
      </c>
      <c r="C5530" t="s">
        <v>83</v>
      </c>
    </row>
    <row r="5531" spans="1:3" x14ac:dyDescent="0.25">
      <c r="A5531">
        <v>41923237</v>
      </c>
      <c r="B5531" s="56">
        <v>15357.979955999999</v>
      </c>
      <c r="C5531" t="s">
        <v>87</v>
      </c>
    </row>
    <row r="5532" spans="1:3" x14ac:dyDescent="0.25">
      <c r="A5532">
        <v>41227904</v>
      </c>
      <c r="B5532" s="56">
        <v>480.000045</v>
      </c>
      <c r="C5532" t="s">
        <v>83</v>
      </c>
    </row>
    <row r="5533" spans="1:3" x14ac:dyDescent="0.25">
      <c r="A5533">
        <v>41236704</v>
      </c>
      <c r="B5533" s="56">
        <v>480.000045</v>
      </c>
      <c r="C5533" t="s">
        <v>83</v>
      </c>
    </row>
    <row r="5534" spans="1:3" x14ac:dyDescent="0.25">
      <c r="A5534">
        <v>40018553</v>
      </c>
      <c r="B5534" s="56">
        <v>19221.618536000002</v>
      </c>
      <c r="C5534" t="s">
        <v>87</v>
      </c>
    </row>
    <row r="5535" spans="1:3" x14ac:dyDescent="0.25">
      <c r="A5535">
        <v>41229567</v>
      </c>
      <c r="B5535" s="56">
        <v>480.000045</v>
      </c>
      <c r="C5535" t="s">
        <v>83</v>
      </c>
    </row>
    <row r="5536" spans="1:3" x14ac:dyDescent="0.25">
      <c r="A5536">
        <v>40017477</v>
      </c>
      <c r="B5536" s="56">
        <v>15459.090471</v>
      </c>
      <c r="C5536" t="s">
        <v>87</v>
      </c>
    </row>
    <row r="5537" spans="1:3" x14ac:dyDescent="0.25">
      <c r="A5537">
        <v>40017641</v>
      </c>
      <c r="B5537" s="56">
        <v>23077.401731999998</v>
      </c>
      <c r="C5537" t="s">
        <v>87</v>
      </c>
    </row>
    <row r="5538" spans="1:3" x14ac:dyDescent="0.25">
      <c r="A5538">
        <v>40022079</v>
      </c>
      <c r="B5538" s="56">
        <v>11480.75124</v>
      </c>
      <c r="C5538" t="s">
        <v>87</v>
      </c>
    </row>
    <row r="5539" spans="1:3" x14ac:dyDescent="0.25">
      <c r="A5539">
        <v>40022079</v>
      </c>
      <c r="B5539" s="56">
        <v>11480.75124</v>
      </c>
      <c r="C5539" t="s">
        <v>87</v>
      </c>
    </row>
    <row r="5540" spans="1:3" x14ac:dyDescent="0.25">
      <c r="A5540">
        <v>40017655</v>
      </c>
      <c r="B5540" s="56">
        <v>20425.906413000001</v>
      </c>
      <c r="C5540" t="s">
        <v>87</v>
      </c>
    </row>
    <row r="5541" spans="1:3" x14ac:dyDescent="0.25">
      <c r="A5541">
        <v>41230169</v>
      </c>
      <c r="B5541" s="56">
        <v>480.000045</v>
      </c>
      <c r="C5541" t="s">
        <v>83</v>
      </c>
    </row>
    <row r="5542" spans="1:3" x14ac:dyDescent="0.25">
      <c r="A5542">
        <v>41226815</v>
      </c>
      <c r="B5542" s="56">
        <v>480.000045</v>
      </c>
      <c r="C5542" t="s">
        <v>83</v>
      </c>
    </row>
    <row r="5543" spans="1:3" x14ac:dyDescent="0.25">
      <c r="A5543">
        <v>41229217</v>
      </c>
      <c r="B5543" s="56">
        <v>480.000045</v>
      </c>
      <c r="C5543" t="s">
        <v>83</v>
      </c>
    </row>
    <row r="5544" spans="1:3" x14ac:dyDescent="0.25">
      <c r="A5544">
        <v>40014801</v>
      </c>
      <c r="B5544" s="56">
        <v>5174.5911980000001</v>
      </c>
      <c r="C5544" t="s">
        <v>87</v>
      </c>
    </row>
    <row r="5545" spans="1:3" x14ac:dyDescent="0.25">
      <c r="A5545">
        <v>41233098</v>
      </c>
      <c r="B5545" s="56">
        <v>480.000045</v>
      </c>
      <c r="C5545" t="s">
        <v>83</v>
      </c>
    </row>
    <row r="5546" spans="1:3" x14ac:dyDescent="0.25">
      <c r="A5546">
        <v>41228403</v>
      </c>
      <c r="B5546" s="56">
        <v>480.000045</v>
      </c>
      <c r="C5546" t="s">
        <v>83</v>
      </c>
    </row>
    <row r="5547" spans="1:3" x14ac:dyDescent="0.25">
      <c r="A5547">
        <v>41233269</v>
      </c>
      <c r="B5547" s="56">
        <v>480.000045</v>
      </c>
      <c r="C5547" t="s">
        <v>83</v>
      </c>
    </row>
    <row r="5548" spans="1:3" x14ac:dyDescent="0.25">
      <c r="A5548">
        <v>41227188</v>
      </c>
      <c r="B5548" s="56">
        <v>480.000045</v>
      </c>
      <c r="C5548" t="s">
        <v>83</v>
      </c>
    </row>
    <row r="5549" spans="1:3" x14ac:dyDescent="0.25">
      <c r="A5549">
        <v>40024629</v>
      </c>
      <c r="B5549" s="56">
        <v>7902.9965739999998</v>
      </c>
      <c r="C5549" t="s">
        <v>87</v>
      </c>
    </row>
    <row r="5550" spans="1:3" x14ac:dyDescent="0.25">
      <c r="A5550">
        <v>40021501</v>
      </c>
      <c r="B5550" s="56">
        <v>18008.095743000002</v>
      </c>
      <c r="C5550" t="s">
        <v>87</v>
      </c>
    </row>
    <row r="5551" spans="1:3" x14ac:dyDescent="0.25">
      <c r="A5551">
        <v>40020431</v>
      </c>
      <c r="B5551" s="56">
        <v>15747.216903</v>
      </c>
      <c r="C5551" t="s">
        <v>82</v>
      </c>
    </row>
    <row r="5552" spans="1:3" x14ac:dyDescent="0.25">
      <c r="A5552">
        <v>41950721</v>
      </c>
      <c r="B5552" s="56">
        <v>19228.064823000001</v>
      </c>
      <c r="C5552" t="s">
        <v>87</v>
      </c>
    </row>
    <row r="5553" spans="1:3" x14ac:dyDescent="0.25">
      <c r="A5553">
        <v>41229055</v>
      </c>
      <c r="B5553" s="56">
        <v>480.000045</v>
      </c>
      <c r="C5553" t="s">
        <v>83</v>
      </c>
    </row>
    <row r="5554" spans="1:3" x14ac:dyDescent="0.25">
      <c r="A5554">
        <v>40022093</v>
      </c>
      <c r="B5554" s="56">
        <v>14986.592976</v>
      </c>
      <c r="C5554" t="s">
        <v>87</v>
      </c>
    </row>
    <row r="5555" spans="1:3" x14ac:dyDescent="0.25">
      <c r="A5555">
        <v>40022729</v>
      </c>
      <c r="B5555" s="56">
        <v>19053.845807999998</v>
      </c>
      <c r="C5555" t="s">
        <v>87</v>
      </c>
    </row>
    <row r="5556" spans="1:3" x14ac:dyDescent="0.25">
      <c r="A5556">
        <v>42350812</v>
      </c>
      <c r="B5556" s="56">
        <v>7597.4882879999996</v>
      </c>
      <c r="C5556" t="s">
        <v>87</v>
      </c>
    </row>
    <row r="5557" spans="1:3" x14ac:dyDescent="0.25">
      <c r="A5557">
        <v>42354177</v>
      </c>
      <c r="B5557" s="56">
        <v>13051.756799999999</v>
      </c>
      <c r="C5557" t="s">
        <v>87</v>
      </c>
    </row>
    <row r="5558" spans="1:3" x14ac:dyDescent="0.25">
      <c r="A5558">
        <v>40024211</v>
      </c>
      <c r="B5558" s="56">
        <v>19791.723000000002</v>
      </c>
      <c r="C5558" t="s">
        <v>87</v>
      </c>
    </row>
    <row r="5559" spans="1:3" x14ac:dyDescent="0.25">
      <c r="A5559">
        <v>40024211</v>
      </c>
      <c r="B5559" s="56">
        <v>19791.723000000002</v>
      </c>
      <c r="C5559" t="s">
        <v>87</v>
      </c>
    </row>
    <row r="5560" spans="1:3" x14ac:dyDescent="0.25">
      <c r="A5560">
        <v>41234197</v>
      </c>
      <c r="B5560" s="56">
        <v>480.000045</v>
      </c>
      <c r="C5560" t="s">
        <v>83</v>
      </c>
    </row>
    <row r="5561" spans="1:3" x14ac:dyDescent="0.25">
      <c r="A5561">
        <v>42813235</v>
      </c>
      <c r="B5561" s="56">
        <v>4978.4061000000002</v>
      </c>
      <c r="C5561" t="s">
        <v>87</v>
      </c>
    </row>
    <row r="5562" spans="1:3" x14ac:dyDescent="0.25">
      <c r="A5562">
        <v>41229819</v>
      </c>
      <c r="B5562" s="56">
        <v>480.000045</v>
      </c>
      <c r="C5562" t="s">
        <v>83</v>
      </c>
    </row>
    <row r="5563" spans="1:3" x14ac:dyDescent="0.25">
      <c r="A5563">
        <v>41237446</v>
      </c>
      <c r="B5563" s="56">
        <v>480.000045</v>
      </c>
      <c r="C5563" t="s">
        <v>83</v>
      </c>
    </row>
    <row r="5564" spans="1:3" x14ac:dyDescent="0.25">
      <c r="A5564">
        <v>40017161</v>
      </c>
      <c r="B5564" s="56">
        <v>22932.84906</v>
      </c>
      <c r="C5564" t="s">
        <v>87</v>
      </c>
    </row>
    <row r="5565" spans="1:3" x14ac:dyDescent="0.25">
      <c r="A5565">
        <v>41229011</v>
      </c>
      <c r="B5565" s="56">
        <v>480.000045</v>
      </c>
      <c r="C5565" t="s">
        <v>83</v>
      </c>
    </row>
    <row r="5566" spans="1:3" x14ac:dyDescent="0.25">
      <c r="A5566">
        <v>41229016</v>
      </c>
      <c r="B5566" s="56">
        <v>480.000045</v>
      </c>
      <c r="C5566" t="s">
        <v>83</v>
      </c>
    </row>
    <row r="5567" spans="1:3" x14ac:dyDescent="0.25">
      <c r="A5567">
        <v>41229022</v>
      </c>
      <c r="B5567" s="56">
        <v>480.000045</v>
      </c>
      <c r="C5567" t="s">
        <v>83</v>
      </c>
    </row>
    <row r="5568" spans="1:3" x14ac:dyDescent="0.25">
      <c r="A5568">
        <v>41231867</v>
      </c>
      <c r="B5568" s="56">
        <v>480.000045</v>
      </c>
      <c r="C5568" t="s">
        <v>83</v>
      </c>
    </row>
    <row r="5569" spans="1:3" x14ac:dyDescent="0.25">
      <c r="A5569">
        <v>41231873</v>
      </c>
      <c r="B5569" s="56">
        <v>480.000045</v>
      </c>
      <c r="C5569" t="s">
        <v>83</v>
      </c>
    </row>
    <row r="5570" spans="1:3" x14ac:dyDescent="0.25">
      <c r="A5570">
        <v>41231875</v>
      </c>
      <c r="B5570" s="56">
        <v>480.000045</v>
      </c>
      <c r="C5570" t="s">
        <v>83</v>
      </c>
    </row>
    <row r="5571" spans="1:3" x14ac:dyDescent="0.25">
      <c r="A5571">
        <v>41231892</v>
      </c>
      <c r="B5571" s="56">
        <v>480.000045</v>
      </c>
      <c r="C5571" t="s">
        <v>83</v>
      </c>
    </row>
    <row r="5572" spans="1:3" x14ac:dyDescent="0.25">
      <c r="A5572">
        <v>41237419</v>
      </c>
      <c r="B5572" s="56">
        <v>480.000045</v>
      </c>
      <c r="C5572" t="s">
        <v>83</v>
      </c>
    </row>
    <row r="5573" spans="1:3" x14ac:dyDescent="0.25">
      <c r="A5573">
        <v>41750413</v>
      </c>
      <c r="B5573" s="56">
        <v>10748.545533</v>
      </c>
      <c r="C5573" t="s">
        <v>87</v>
      </c>
    </row>
    <row r="5574" spans="1:3" x14ac:dyDescent="0.25">
      <c r="A5574">
        <v>41962033</v>
      </c>
      <c r="B5574" s="56">
        <v>0</v>
      </c>
      <c r="C5574" t="s">
        <v>87</v>
      </c>
    </row>
    <row r="5575" spans="1:3" x14ac:dyDescent="0.25">
      <c r="A5575">
        <v>42013296</v>
      </c>
      <c r="B5575" s="56">
        <v>16199.413065000001</v>
      </c>
      <c r="C5575" t="s">
        <v>87</v>
      </c>
    </row>
    <row r="5576" spans="1:3" x14ac:dyDescent="0.25">
      <c r="A5576">
        <v>40029669</v>
      </c>
      <c r="B5576" s="56">
        <v>14585.585849999999</v>
      </c>
      <c r="C5576" t="s">
        <v>82</v>
      </c>
    </row>
    <row r="5577" spans="1:3" x14ac:dyDescent="0.25">
      <c r="A5577">
        <v>41229673</v>
      </c>
      <c r="B5577" s="56">
        <v>480.000045</v>
      </c>
      <c r="C5577" t="s">
        <v>83</v>
      </c>
    </row>
    <row r="5578" spans="1:3" x14ac:dyDescent="0.25">
      <c r="A5578">
        <v>41229673</v>
      </c>
      <c r="B5578" s="56">
        <v>480.000045</v>
      </c>
      <c r="C5578" t="s">
        <v>83</v>
      </c>
    </row>
    <row r="5579" spans="1:3" x14ac:dyDescent="0.25">
      <c r="A5579">
        <v>41235460</v>
      </c>
      <c r="B5579" s="56">
        <v>480.000045</v>
      </c>
      <c r="C5579" t="s">
        <v>83</v>
      </c>
    </row>
    <row r="5580" spans="1:3" x14ac:dyDescent="0.25">
      <c r="A5580">
        <v>41235768</v>
      </c>
      <c r="B5580" s="56">
        <v>480.000045</v>
      </c>
      <c r="C5580" t="s">
        <v>83</v>
      </c>
    </row>
    <row r="5581" spans="1:3" x14ac:dyDescent="0.25">
      <c r="A5581">
        <v>41233458</v>
      </c>
      <c r="B5581" s="56">
        <v>480.000045</v>
      </c>
      <c r="C5581" t="s">
        <v>83</v>
      </c>
    </row>
    <row r="5582" spans="1:3" x14ac:dyDescent="0.25">
      <c r="A5582">
        <v>41233002</v>
      </c>
      <c r="B5582" s="56">
        <v>480.000045</v>
      </c>
      <c r="C5582" t="s">
        <v>83</v>
      </c>
    </row>
    <row r="5583" spans="1:3" x14ac:dyDescent="0.25">
      <c r="A5583">
        <v>41228001</v>
      </c>
      <c r="B5583" s="56">
        <v>480.000045</v>
      </c>
      <c r="C5583" t="s">
        <v>83</v>
      </c>
    </row>
    <row r="5584" spans="1:3" x14ac:dyDescent="0.25">
      <c r="A5584">
        <v>40019307</v>
      </c>
      <c r="B5584" s="56">
        <v>5775.3768600000003</v>
      </c>
      <c r="C5584" t="s">
        <v>87</v>
      </c>
    </row>
    <row r="5585" spans="1:3" x14ac:dyDescent="0.25">
      <c r="A5585">
        <v>40021741</v>
      </c>
      <c r="B5585" s="56">
        <v>28809.57588</v>
      </c>
      <c r="C5585" t="s">
        <v>82</v>
      </c>
    </row>
    <row r="5586" spans="1:3" x14ac:dyDescent="0.25">
      <c r="A5586">
        <v>41231197</v>
      </c>
      <c r="B5586" s="56">
        <v>480.000045</v>
      </c>
      <c r="C5586" t="s">
        <v>83</v>
      </c>
    </row>
    <row r="5587" spans="1:3" x14ac:dyDescent="0.25">
      <c r="A5587">
        <v>41233141</v>
      </c>
      <c r="B5587" s="56">
        <v>480.000045</v>
      </c>
      <c r="C5587" t="s">
        <v>87</v>
      </c>
    </row>
    <row r="5588" spans="1:3" x14ac:dyDescent="0.25">
      <c r="A5588">
        <v>40034172</v>
      </c>
      <c r="B5588" s="56">
        <v>27653.046600000001</v>
      </c>
      <c r="C5588" t="s">
        <v>82</v>
      </c>
    </row>
    <row r="5589" spans="1:3" x14ac:dyDescent="0.25">
      <c r="A5589">
        <v>41958088</v>
      </c>
      <c r="B5589" s="56">
        <v>9528.3401999999987</v>
      </c>
      <c r="C5589" t="s">
        <v>87</v>
      </c>
    </row>
    <row r="5590" spans="1:3" x14ac:dyDescent="0.25">
      <c r="A5590">
        <v>41770489</v>
      </c>
      <c r="B5590" s="56">
        <v>8320.4663999999993</v>
      </c>
      <c r="C5590" t="s">
        <v>87</v>
      </c>
    </row>
    <row r="5591" spans="1:3" x14ac:dyDescent="0.25">
      <c r="A5591">
        <v>40022179</v>
      </c>
      <c r="B5591" s="56">
        <v>11673.846792</v>
      </c>
      <c r="C5591" t="s">
        <v>87</v>
      </c>
    </row>
    <row r="5592" spans="1:3" x14ac:dyDescent="0.25">
      <c r="A5592">
        <v>40022597</v>
      </c>
      <c r="B5592" s="56">
        <v>5015.2303199999997</v>
      </c>
      <c r="C5592" t="s">
        <v>87</v>
      </c>
    </row>
    <row r="5593" spans="1:3" x14ac:dyDescent="0.25">
      <c r="A5593">
        <v>40021811</v>
      </c>
      <c r="B5593" s="56">
        <v>16298.995129999999</v>
      </c>
      <c r="C5593" t="s">
        <v>87</v>
      </c>
    </row>
    <row r="5594" spans="1:3" x14ac:dyDescent="0.25">
      <c r="A5594">
        <v>40021811</v>
      </c>
      <c r="B5594" s="56">
        <v>16298.995129999999</v>
      </c>
      <c r="C5594" t="s">
        <v>87</v>
      </c>
    </row>
    <row r="5595" spans="1:3" x14ac:dyDescent="0.25">
      <c r="A5595">
        <v>40022877</v>
      </c>
      <c r="B5595" s="56">
        <v>9958.4744759999994</v>
      </c>
      <c r="C5595" t="s">
        <v>87</v>
      </c>
    </row>
    <row r="5596" spans="1:3" x14ac:dyDescent="0.25">
      <c r="A5596">
        <v>40026075</v>
      </c>
      <c r="B5596" s="56">
        <v>3401.4047189999992</v>
      </c>
      <c r="C5596" t="s">
        <v>82</v>
      </c>
    </row>
    <row r="5597" spans="1:3" x14ac:dyDescent="0.25">
      <c r="A5597">
        <v>40021799</v>
      </c>
      <c r="B5597" s="56">
        <v>13728.153552</v>
      </c>
      <c r="C5597" t="s">
        <v>87</v>
      </c>
    </row>
    <row r="5598" spans="1:3" x14ac:dyDescent="0.25">
      <c r="A5598">
        <v>42390040</v>
      </c>
      <c r="B5598" s="56">
        <v>13852.978982000001</v>
      </c>
      <c r="C5598" t="s">
        <v>87</v>
      </c>
    </row>
    <row r="5599" spans="1:3" x14ac:dyDescent="0.25">
      <c r="A5599">
        <v>42390040</v>
      </c>
      <c r="B5599" s="56">
        <v>13852.978982000001</v>
      </c>
      <c r="C5599" t="s">
        <v>87</v>
      </c>
    </row>
    <row r="5600" spans="1:3" x14ac:dyDescent="0.25">
      <c r="A5600">
        <v>40018955</v>
      </c>
      <c r="B5600" s="56">
        <v>9459.3898079999999</v>
      </c>
      <c r="C5600" t="s">
        <v>87</v>
      </c>
    </row>
    <row r="5601" spans="1:3" x14ac:dyDescent="0.25">
      <c r="A5601">
        <v>40008334</v>
      </c>
      <c r="B5601" s="56">
        <v>19553.369516999999</v>
      </c>
      <c r="C5601" t="s">
        <v>87</v>
      </c>
    </row>
    <row r="5602" spans="1:3" x14ac:dyDescent="0.25">
      <c r="A5602">
        <v>40022691</v>
      </c>
      <c r="B5602" s="56">
        <v>7783.0583279999992</v>
      </c>
      <c r="C5602" t="s">
        <v>87</v>
      </c>
    </row>
    <row r="5603" spans="1:3" x14ac:dyDescent="0.25">
      <c r="A5603">
        <v>40020503</v>
      </c>
      <c r="B5603" s="56">
        <v>17982.998360000001</v>
      </c>
      <c r="C5603" t="s">
        <v>87</v>
      </c>
    </row>
    <row r="5604" spans="1:3" x14ac:dyDescent="0.25">
      <c r="A5604">
        <v>41234143</v>
      </c>
      <c r="B5604" s="56">
        <v>480.000045</v>
      </c>
      <c r="C5604" t="s">
        <v>83</v>
      </c>
    </row>
    <row r="5605" spans="1:3" x14ac:dyDescent="0.25">
      <c r="A5605">
        <v>40014017</v>
      </c>
      <c r="B5605" s="56">
        <v>65275.412300999997</v>
      </c>
      <c r="C5605" t="s">
        <v>84</v>
      </c>
    </row>
    <row r="5606" spans="1:3" x14ac:dyDescent="0.25">
      <c r="A5606">
        <v>41237017</v>
      </c>
      <c r="B5606" s="56">
        <v>480.000045</v>
      </c>
      <c r="C5606" t="s">
        <v>83</v>
      </c>
    </row>
    <row r="5607" spans="1:3" x14ac:dyDescent="0.25">
      <c r="A5607">
        <v>40024727</v>
      </c>
      <c r="B5607" s="56">
        <v>6157.5298289999992</v>
      </c>
      <c r="C5607" t="s">
        <v>87</v>
      </c>
    </row>
    <row r="5608" spans="1:3" x14ac:dyDescent="0.25">
      <c r="A5608">
        <v>40019147</v>
      </c>
      <c r="B5608" s="56">
        <v>7651.1557979999989</v>
      </c>
      <c r="C5608" t="s">
        <v>87</v>
      </c>
    </row>
    <row r="5609" spans="1:3" x14ac:dyDescent="0.25">
      <c r="A5609">
        <v>40021553</v>
      </c>
      <c r="B5609" s="56">
        <v>15122.201985</v>
      </c>
      <c r="C5609" t="s">
        <v>82</v>
      </c>
    </row>
    <row r="5610" spans="1:3" x14ac:dyDescent="0.25">
      <c r="A5610">
        <v>40021555</v>
      </c>
      <c r="B5610" s="56">
        <v>7868.6782020000001</v>
      </c>
      <c r="C5610" t="s">
        <v>87</v>
      </c>
    </row>
    <row r="5611" spans="1:3" x14ac:dyDescent="0.25">
      <c r="A5611">
        <v>40021559</v>
      </c>
      <c r="B5611" s="56">
        <v>17588.948058000002</v>
      </c>
      <c r="C5611" t="s">
        <v>87</v>
      </c>
    </row>
    <row r="5612" spans="1:3" x14ac:dyDescent="0.25">
      <c r="A5612">
        <v>40021581</v>
      </c>
      <c r="B5612" s="56">
        <v>22095.563193000002</v>
      </c>
      <c r="C5612" t="s">
        <v>87</v>
      </c>
    </row>
    <row r="5613" spans="1:3" x14ac:dyDescent="0.25">
      <c r="A5613">
        <v>41947283</v>
      </c>
      <c r="B5613" s="56">
        <v>13973.713874999999</v>
      </c>
      <c r="C5613" t="s">
        <v>82</v>
      </c>
    </row>
    <row r="5614" spans="1:3" x14ac:dyDescent="0.25">
      <c r="A5614">
        <v>41230828</v>
      </c>
      <c r="B5614" s="56">
        <v>480.000045</v>
      </c>
      <c r="C5614" t="s">
        <v>83</v>
      </c>
    </row>
    <row r="5615" spans="1:3" x14ac:dyDescent="0.25">
      <c r="A5615">
        <v>40031635</v>
      </c>
      <c r="B5615" s="56">
        <v>10487.27061</v>
      </c>
      <c r="C5615" t="s">
        <v>87</v>
      </c>
    </row>
    <row r="5616" spans="1:3" x14ac:dyDescent="0.25">
      <c r="A5616">
        <v>40021667</v>
      </c>
      <c r="B5616" s="56">
        <v>44666.918405999997</v>
      </c>
      <c r="C5616" t="s">
        <v>82</v>
      </c>
    </row>
    <row r="5617" spans="1:3" x14ac:dyDescent="0.25">
      <c r="A5617">
        <v>41232793</v>
      </c>
      <c r="B5617" s="56">
        <v>480.000045</v>
      </c>
      <c r="C5617" t="s">
        <v>83</v>
      </c>
    </row>
    <row r="5618" spans="1:3" x14ac:dyDescent="0.25">
      <c r="A5618">
        <v>41917224</v>
      </c>
      <c r="B5618" s="56">
        <v>10992.345606000001</v>
      </c>
      <c r="C5618" t="s">
        <v>87</v>
      </c>
    </row>
    <row r="5619" spans="1:3" x14ac:dyDescent="0.25">
      <c r="A5619">
        <v>41232237</v>
      </c>
      <c r="B5619" s="56">
        <v>480.000045</v>
      </c>
      <c r="C5619" t="s">
        <v>83</v>
      </c>
    </row>
    <row r="5620" spans="1:3" x14ac:dyDescent="0.25">
      <c r="A5620">
        <v>42642263</v>
      </c>
      <c r="B5620" s="56">
        <v>480.000045</v>
      </c>
      <c r="C5620" t="s">
        <v>83</v>
      </c>
    </row>
    <row r="5621" spans="1:3" x14ac:dyDescent="0.25">
      <c r="A5621">
        <v>41990935</v>
      </c>
      <c r="B5621" s="56">
        <v>31366.349288999991</v>
      </c>
      <c r="C5621" t="s">
        <v>82</v>
      </c>
    </row>
    <row r="5622" spans="1:3" x14ac:dyDescent="0.25">
      <c r="A5622">
        <v>41228217</v>
      </c>
      <c r="B5622" s="56">
        <v>480.000045</v>
      </c>
      <c r="C5622" t="s">
        <v>83</v>
      </c>
    </row>
    <row r="5623" spans="1:3" x14ac:dyDescent="0.25">
      <c r="A5623">
        <v>42407146</v>
      </c>
      <c r="B5623" s="56">
        <v>29161.237841999999</v>
      </c>
      <c r="C5623" t="s">
        <v>87</v>
      </c>
    </row>
    <row r="5624" spans="1:3" x14ac:dyDescent="0.25">
      <c r="A5624">
        <v>42407146</v>
      </c>
      <c r="B5624" s="56">
        <v>29161.237841999999</v>
      </c>
      <c r="C5624" t="s">
        <v>87</v>
      </c>
    </row>
    <row r="5625" spans="1:3" x14ac:dyDescent="0.25">
      <c r="A5625">
        <v>40011275</v>
      </c>
      <c r="B5625" s="56">
        <v>26394.088148999999</v>
      </c>
      <c r="C5625" t="s">
        <v>87</v>
      </c>
    </row>
    <row r="5626" spans="1:3" x14ac:dyDescent="0.25">
      <c r="A5626">
        <v>41759122</v>
      </c>
      <c r="B5626" s="56">
        <v>15638.998879999999</v>
      </c>
      <c r="C5626" t="s">
        <v>87</v>
      </c>
    </row>
    <row r="5627" spans="1:3" x14ac:dyDescent="0.25">
      <c r="A5627">
        <v>41954870</v>
      </c>
      <c r="B5627" s="56">
        <v>33519.874112999998</v>
      </c>
      <c r="C5627" t="s">
        <v>82</v>
      </c>
    </row>
    <row r="5628" spans="1:3" x14ac:dyDescent="0.25">
      <c r="A5628">
        <v>41232794</v>
      </c>
      <c r="B5628" s="56">
        <v>480.000045</v>
      </c>
      <c r="C5628" t="s">
        <v>83</v>
      </c>
    </row>
    <row r="5629" spans="1:3" x14ac:dyDescent="0.25">
      <c r="A5629">
        <v>41779822</v>
      </c>
      <c r="B5629" s="56">
        <v>30455.726598000001</v>
      </c>
      <c r="C5629" t="s">
        <v>85</v>
      </c>
    </row>
    <row r="5630" spans="1:3" x14ac:dyDescent="0.25">
      <c r="A5630">
        <v>40021509</v>
      </c>
      <c r="B5630" s="56">
        <v>17742.861575999999</v>
      </c>
      <c r="C5630" t="s">
        <v>87</v>
      </c>
    </row>
    <row r="5631" spans="1:3" x14ac:dyDescent="0.25">
      <c r="A5631">
        <v>41229824</v>
      </c>
      <c r="B5631" s="56">
        <v>480.000045</v>
      </c>
      <c r="C5631" t="s">
        <v>83</v>
      </c>
    </row>
    <row r="5632" spans="1:3" x14ac:dyDescent="0.25">
      <c r="A5632">
        <v>40017293</v>
      </c>
      <c r="B5632" s="56">
        <v>14539.004964</v>
      </c>
      <c r="C5632" t="s">
        <v>87</v>
      </c>
    </row>
    <row r="5633" spans="1:3" x14ac:dyDescent="0.25">
      <c r="A5633">
        <v>41230476</v>
      </c>
      <c r="B5633" s="56">
        <v>480.000045</v>
      </c>
      <c r="C5633" t="s">
        <v>83</v>
      </c>
    </row>
    <row r="5634" spans="1:3" x14ac:dyDescent="0.25">
      <c r="A5634">
        <v>41235917</v>
      </c>
      <c r="B5634" s="56">
        <v>480.000045</v>
      </c>
      <c r="C5634" t="s">
        <v>83</v>
      </c>
    </row>
    <row r="5635" spans="1:3" x14ac:dyDescent="0.25">
      <c r="A5635">
        <v>42537989</v>
      </c>
      <c r="B5635" s="56">
        <v>8599.0383270000002</v>
      </c>
      <c r="C5635" t="s">
        <v>87</v>
      </c>
    </row>
    <row r="5636" spans="1:3" x14ac:dyDescent="0.25">
      <c r="A5636">
        <v>41954874</v>
      </c>
      <c r="B5636" s="56">
        <v>23941.097828999998</v>
      </c>
      <c r="C5636" t="s">
        <v>87</v>
      </c>
    </row>
    <row r="5637" spans="1:3" x14ac:dyDescent="0.25">
      <c r="A5637">
        <v>41955981</v>
      </c>
      <c r="B5637" s="56">
        <v>19031.344299</v>
      </c>
      <c r="C5637" t="s">
        <v>87</v>
      </c>
    </row>
    <row r="5638" spans="1:3" x14ac:dyDescent="0.25">
      <c r="A5638">
        <v>41225772</v>
      </c>
      <c r="B5638" s="56">
        <v>480.000045</v>
      </c>
      <c r="C5638" t="s">
        <v>83</v>
      </c>
    </row>
    <row r="5639" spans="1:3" x14ac:dyDescent="0.25">
      <c r="A5639">
        <v>41235880</v>
      </c>
      <c r="B5639" s="56">
        <v>480.000045</v>
      </c>
      <c r="C5639" t="s">
        <v>83</v>
      </c>
    </row>
    <row r="5640" spans="1:3" x14ac:dyDescent="0.25">
      <c r="A5640">
        <v>41236610</v>
      </c>
      <c r="B5640" s="56">
        <v>480.000045</v>
      </c>
      <c r="C5640" t="s">
        <v>83</v>
      </c>
    </row>
    <row r="5641" spans="1:3" x14ac:dyDescent="0.25">
      <c r="A5641">
        <v>40030029</v>
      </c>
      <c r="B5641" s="56">
        <v>10591.260034999999</v>
      </c>
      <c r="C5641" t="s">
        <v>87</v>
      </c>
    </row>
    <row r="5642" spans="1:3" x14ac:dyDescent="0.25">
      <c r="A5642">
        <v>40030029</v>
      </c>
      <c r="B5642" s="56">
        <v>10591.260034999999</v>
      </c>
      <c r="C5642" t="s">
        <v>87</v>
      </c>
    </row>
    <row r="5643" spans="1:3" x14ac:dyDescent="0.25">
      <c r="A5643">
        <v>41237908</v>
      </c>
      <c r="B5643" s="56">
        <v>480.000045</v>
      </c>
      <c r="C5643" t="s">
        <v>83</v>
      </c>
    </row>
    <row r="5644" spans="1:3" x14ac:dyDescent="0.25">
      <c r="A5644">
        <v>40028125</v>
      </c>
      <c r="B5644" s="56">
        <v>5415.2533079999994</v>
      </c>
      <c r="C5644" t="s">
        <v>87</v>
      </c>
    </row>
    <row r="5645" spans="1:3" x14ac:dyDescent="0.25">
      <c r="A5645">
        <v>41756731</v>
      </c>
      <c r="B5645" s="56">
        <v>47129.228783999999</v>
      </c>
      <c r="C5645" t="s">
        <v>82</v>
      </c>
    </row>
    <row r="5646" spans="1:3" x14ac:dyDescent="0.25">
      <c r="A5646">
        <v>41228730</v>
      </c>
      <c r="B5646" s="56">
        <v>486.45166499999999</v>
      </c>
      <c r="C5646" t="s">
        <v>83</v>
      </c>
    </row>
    <row r="5647" spans="1:3" x14ac:dyDescent="0.25">
      <c r="A5647">
        <v>41228730</v>
      </c>
      <c r="B5647" s="56">
        <v>486.45166499999999</v>
      </c>
      <c r="C5647" t="s">
        <v>83</v>
      </c>
    </row>
    <row r="5648" spans="1:3" x14ac:dyDescent="0.25">
      <c r="A5648">
        <v>41230219</v>
      </c>
      <c r="B5648" s="56">
        <v>480.000045</v>
      </c>
      <c r="C5648" t="s">
        <v>83</v>
      </c>
    </row>
    <row r="5649" spans="1:3" x14ac:dyDescent="0.25">
      <c r="A5649">
        <v>40027751</v>
      </c>
      <c r="B5649" s="56">
        <v>7665.6648119999991</v>
      </c>
      <c r="C5649" t="s">
        <v>87</v>
      </c>
    </row>
    <row r="5650" spans="1:3" x14ac:dyDescent="0.25">
      <c r="A5650">
        <v>40027751</v>
      </c>
      <c r="B5650" s="56">
        <v>7665.6648119999991</v>
      </c>
      <c r="C5650" t="s">
        <v>87</v>
      </c>
    </row>
    <row r="5651" spans="1:3" x14ac:dyDescent="0.25">
      <c r="A5651">
        <v>40027907</v>
      </c>
      <c r="B5651" s="56">
        <v>5169.0942439999999</v>
      </c>
      <c r="C5651" t="s">
        <v>87</v>
      </c>
    </row>
    <row r="5652" spans="1:3" x14ac:dyDescent="0.25">
      <c r="A5652">
        <v>41229667</v>
      </c>
      <c r="B5652" s="56">
        <v>480.000045</v>
      </c>
      <c r="C5652" t="s">
        <v>83</v>
      </c>
    </row>
    <row r="5653" spans="1:3" x14ac:dyDescent="0.25">
      <c r="A5653">
        <v>42017973</v>
      </c>
      <c r="B5653" s="56">
        <v>11434.121008</v>
      </c>
      <c r="C5653" t="s">
        <v>87</v>
      </c>
    </row>
    <row r="5654" spans="1:3" x14ac:dyDescent="0.25">
      <c r="A5654">
        <v>41946800</v>
      </c>
      <c r="B5654" s="56">
        <v>12520.437435</v>
      </c>
      <c r="C5654" t="s">
        <v>87</v>
      </c>
    </row>
    <row r="5655" spans="1:3" x14ac:dyDescent="0.25">
      <c r="A5655">
        <v>40018213</v>
      </c>
      <c r="B5655" s="56">
        <v>30987.704087999999</v>
      </c>
      <c r="C5655" t="s">
        <v>82</v>
      </c>
    </row>
    <row r="5656" spans="1:3" x14ac:dyDescent="0.25">
      <c r="A5656">
        <v>41228606</v>
      </c>
      <c r="B5656" s="56">
        <v>480.000045</v>
      </c>
      <c r="C5656" t="s">
        <v>83</v>
      </c>
    </row>
    <row r="5657" spans="1:3" x14ac:dyDescent="0.25">
      <c r="A5657">
        <v>40022077</v>
      </c>
      <c r="B5657" s="56">
        <v>14487.193284000001</v>
      </c>
      <c r="C5657" t="s">
        <v>87</v>
      </c>
    </row>
    <row r="5658" spans="1:3" x14ac:dyDescent="0.25">
      <c r="A5658">
        <v>41235325</v>
      </c>
      <c r="B5658" s="56">
        <v>480.000045</v>
      </c>
      <c r="C5658" t="s">
        <v>83</v>
      </c>
    </row>
    <row r="5659" spans="1:3" x14ac:dyDescent="0.25">
      <c r="A5659">
        <v>42905100</v>
      </c>
      <c r="B5659" s="56">
        <v>26983.000548</v>
      </c>
      <c r="C5659" t="s">
        <v>87</v>
      </c>
    </row>
    <row r="5660" spans="1:3" x14ac:dyDescent="0.25">
      <c r="A5660">
        <v>41227603</v>
      </c>
      <c r="B5660" s="56">
        <v>480.000045</v>
      </c>
      <c r="C5660" t="s">
        <v>83</v>
      </c>
    </row>
    <row r="5661" spans="1:3" x14ac:dyDescent="0.25">
      <c r="A5661">
        <v>40021781</v>
      </c>
      <c r="B5661" s="56">
        <v>13894.040724</v>
      </c>
      <c r="C5661" t="s">
        <v>87</v>
      </c>
    </row>
    <row r="5662" spans="1:3" x14ac:dyDescent="0.25">
      <c r="A5662">
        <v>40021779</v>
      </c>
      <c r="B5662" s="56">
        <v>14325.03924</v>
      </c>
      <c r="C5662" t="s">
        <v>87</v>
      </c>
    </row>
    <row r="5663" spans="1:3" x14ac:dyDescent="0.25">
      <c r="A5663">
        <v>40022251</v>
      </c>
      <c r="B5663" s="56">
        <v>13299.377135999999</v>
      </c>
      <c r="C5663" t="s">
        <v>87</v>
      </c>
    </row>
    <row r="5664" spans="1:3" x14ac:dyDescent="0.25">
      <c r="A5664">
        <v>40021765</v>
      </c>
      <c r="B5664" s="56">
        <v>15279.870671999999</v>
      </c>
      <c r="C5664" t="s">
        <v>87</v>
      </c>
    </row>
    <row r="5665" spans="1:3" x14ac:dyDescent="0.25">
      <c r="A5665">
        <v>40021757</v>
      </c>
      <c r="B5665" s="56">
        <v>11927.966148</v>
      </c>
      <c r="C5665" t="s">
        <v>87</v>
      </c>
    </row>
    <row r="5666" spans="1:3" x14ac:dyDescent="0.25">
      <c r="A5666">
        <v>41236449</v>
      </c>
      <c r="B5666" s="56">
        <v>480.000045</v>
      </c>
      <c r="C5666" t="s">
        <v>83</v>
      </c>
    </row>
    <row r="5667" spans="1:3" x14ac:dyDescent="0.25">
      <c r="A5667">
        <v>40021753</v>
      </c>
      <c r="B5667" s="56">
        <v>15055.69744</v>
      </c>
      <c r="C5667" t="s">
        <v>87</v>
      </c>
    </row>
    <row r="5668" spans="1:3" x14ac:dyDescent="0.25">
      <c r="A5668">
        <v>40021753</v>
      </c>
      <c r="B5668" s="56">
        <v>15055.69744</v>
      </c>
      <c r="C5668" t="s">
        <v>87</v>
      </c>
    </row>
    <row r="5669" spans="1:3" x14ac:dyDescent="0.25">
      <c r="A5669">
        <v>40021737</v>
      </c>
      <c r="B5669" s="56">
        <v>16213.57734</v>
      </c>
      <c r="C5669" t="s">
        <v>87</v>
      </c>
    </row>
    <row r="5670" spans="1:3" x14ac:dyDescent="0.25">
      <c r="A5670">
        <v>40017235</v>
      </c>
      <c r="B5670" s="56">
        <v>15933.964760999999</v>
      </c>
      <c r="C5670" t="s">
        <v>87</v>
      </c>
    </row>
    <row r="5671" spans="1:3" x14ac:dyDescent="0.25">
      <c r="A5671">
        <v>40022245</v>
      </c>
      <c r="B5671" s="56">
        <v>13349.290440000001</v>
      </c>
      <c r="C5671" t="s">
        <v>82</v>
      </c>
    </row>
    <row r="5672" spans="1:3" x14ac:dyDescent="0.25">
      <c r="A5672">
        <v>40021709</v>
      </c>
      <c r="B5672" s="56">
        <v>15009.515171999999</v>
      </c>
      <c r="C5672" t="s">
        <v>87</v>
      </c>
    </row>
    <row r="5673" spans="1:3" x14ac:dyDescent="0.25">
      <c r="A5673">
        <v>40021717</v>
      </c>
      <c r="B5673" s="56">
        <v>19856.290560000001</v>
      </c>
      <c r="C5673" t="s">
        <v>87</v>
      </c>
    </row>
    <row r="5674" spans="1:3" x14ac:dyDescent="0.25">
      <c r="A5674">
        <v>41960101</v>
      </c>
      <c r="B5674" s="56">
        <v>15746.472168</v>
      </c>
      <c r="C5674" t="s">
        <v>87</v>
      </c>
    </row>
    <row r="5675" spans="1:3" x14ac:dyDescent="0.25">
      <c r="A5675">
        <v>40011159</v>
      </c>
      <c r="B5675" s="56">
        <v>28674.630216000001</v>
      </c>
      <c r="C5675" t="s">
        <v>82</v>
      </c>
    </row>
    <row r="5676" spans="1:3" x14ac:dyDescent="0.25">
      <c r="A5676">
        <v>41231939</v>
      </c>
      <c r="B5676" s="56">
        <v>494.66665499999999</v>
      </c>
      <c r="C5676" t="s">
        <v>83</v>
      </c>
    </row>
    <row r="5677" spans="1:3" x14ac:dyDescent="0.25">
      <c r="A5677">
        <v>41231939</v>
      </c>
      <c r="B5677" s="56">
        <v>494.66665499999999</v>
      </c>
      <c r="C5677" t="s">
        <v>83</v>
      </c>
    </row>
    <row r="5678" spans="1:3" x14ac:dyDescent="0.25">
      <c r="A5678">
        <v>40009749</v>
      </c>
      <c r="B5678" s="56">
        <v>375478</v>
      </c>
      <c r="C5678" t="s">
        <v>84</v>
      </c>
    </row>
    <row r="5679" spans="1:3" x14ac:dyDescent="0.25">
      <c r="A5679">
        <v>40009749</v>
      </c>
      <c r="B5679" s="56">
        <v>375478</v>
      </c>
      <c r="C5679" t="s">
        <v>84</v>
      </c>
    </row>
    <row r="5680" spans="1:3" x14ac:dyDescent="0.25">
      <c r="A5680">
        <v>40012237</v>
      </c>
      <c r="B5680" s="56">
        <v>209226.54816000001</v>
      </c>
      <c r="C5680" t="s">
        <v>82</v>
      </c>
    </row>
    <row r="5681" spans="1:3" x14ac:dyDescent="0.25">
      <c r="A5681">
        <v>42802370</v>
      </c>
      <c r="B5681" s="56">
        <v>6912.2510249999996</v>
      </c>
      <c r="C5681" t="s">
        <v>87</v>
      </c>
    </row>
    <row r="5682" spans="1:3" x14ac:dyDescent="0.25">
      <c r="A5682">
        <v>40027175</v>
      </c>
      <c r="B5682" s="56">
        <v>14814.92468</v>
      </c>
      <c r="C5682" t="s">
        <v>87</v>
      </c>
    </row>
    <row r="5683" spans="1:3" x14ac:dyDescent="0.25">
      <c r="A5683">
        <v>41235522</v>
      </c>
      <c r="B5683" s="56">
        <v>480.000045</v>
      </c>
      <c r="C5683" t="s">
        <v>83</v>
      </c>
    </row>
    <row r="5684" spans="1:3" x14ac:dyDescent="0.25">
      <c r="A5684">
        <v>41237290</v>
      </c>
      <c r="B5684" s="56">
        <v>480.000045</v>
      </c>
      <c r="C5684" t="s">
        <v>83</v>
      </c>
    </row>
    <row r="5685" spans="1:3" x14ac:dyDescent="0.25">
      <c r="A5685">
        <v>41236224</v>
      </c>
      <c r="B5685" s="56">
        <v>480.000045</v>
      </c>
      <c r="C5685" t="s">
        <v>83</v>
      </c>
    </row>
    <row r="5686" spans="1:3" x14ac:dyDescent="0.25">
      <c r="A5686">
        <v>41230572</v>
      </c>
      <c r="B5686" s="56">
        <v>480.000045</v>
      </c>
      <c r="C5686" t="s">
        <v>83</v>
      </c>
    </row>
    <row r="5687" spans="1:3" x14ac:dyDescent="0.25">
      <c r="A5687">
        <v>40017211</v>
      </c>
      <c r="B5687" s="56">
        <v>11521.69227</v>
      </c>
      <c r="C5687" t="s">
        <v>87</v>
      </c>
    </row>
    <row r="5688" spans="1:3" x14ac:dyDescent="0.25">
      <c r="A5688">
        <v>41228013</v>
      </c>
      <c r="B5688" s="56">
        <v>480.000045</v>
      </c>
      <c r="C5688" t="s">
        <v>83</v>
      </c>
    </row>
    <row r="5689" spans="1:3" x14ac:dyDescent="0.25">
      <c r="A5689">
        <v>41236288</v>
      </c>
      <c r="B5689" s="56">
        <v>480.000045</v>
      </c>
      <c r="C5689" t="s">
        <v>83</v>
      </c>
    </row>
    <row r="5690" spans="1:3" x14ac:dyDescent="0.25">
      <c r="A5690">
        <v>40017743</v>
      </c>
      <c r="B5690" s="56">
        <v>3496.640531999999</v>
      </c>
      <c r="C5690" t="s">
        <v>87</v>
      </c>
    </row>
    <row r="5691" spans="1:3" x14ac:dyDescent="0.25">
      <c r="A5691">
        <v>41228204</v>
      </c>
      <c r="B5691" s="56">
        <v>480.000045</v>
      </c>
      <c r="C5691" t="s">
        <v>87</v>
      </c>
    </row>
    <row r="5692" spans="1:3" x14ac:dyDescent="0.25">
      <c r="A5692">
        <v>41228204</v>
      </c>
      <c r="B5692" s="56">
        <v>480.000045</v>
      </c>
      <c r="C5692" t="s">
        <v>87</v>
      </c>
    </row>
    <row r="5693" spans="1:3" x14ac:dyDescent="0.25">
      <c r="A5693">
        <v>40031541</v>
      </c>
      <c r="B5693" s="56">
        <v>8265.9269249999998</v>
      </c>
      <c r="C5693" t="s">
        <v>87</v>
      </c>
    </row>
    <row r="5694" spans="1:3" x14ac:dyDescent="0.25">
      <c r="A5694">
        <v>42514936</v>
      </c>
      <c r="B5694" s="56">
        <v>21705.925626</v>
      </c>
      <c r="C5694" t="s">
        <v>84</v>
      </c>
    </row>
    <row r="5695" spans="1:3" x14ac:dyDescent="0.25">
      <c r="A5695">
        <v>42879918</v>
      </c>
      <c r="B5695" s="56">
        <v>269637.823026</v>
      </c>
      <c r="C5695" t="s">
        <v>84</v>
      </c>
    </row>
    <row r="5696" spans="1:3" x14ac:dyDescent="0.25">
      <c r="A5696">
        <v>41231167</v>
      </c>
      <c r="B5696" s="56">
        <v>480.000045</v>
      </c>
      <c r="C5696" t="s">
        <v>83</v>
      </c>
    </row>
    <row r="5697" spans="1:3" x14ac:dyDescent="0.25">
      <c r="A5697">
        <v>41226511</v>
      </c>
      <c r="B5697" s="56">
        <v>480.000045</v>
      </c>
      <c r="C5697" t="s">
        <v>83</v>
      </c>
    </row>
    <row r="5698" spans="1:3" x14ac:dyDescent="0.25">
      <c r="A5698">
        <v>41233100</v>
      </c>
      <c r="B5698" s="56">
        <v>480.000045</v>
      </c>
      <c r="C5698" t="s">
        <v>83</v>
      </c>
    </row>
    <row r="5699" spans="1:3" x14ac:dyDescent="0.25">
      <c r="A5699">
        <v>42612618</v>
      </c>
      <c r="B5699" s="56">
        <v>13849.565399999999</v>
      </c>
      <c r="C5699" t="s">
        <v>82</v>
      </c>
    </row>
    <row r="5700" spans="1:3" x14ac:dyDescent="0.25">
      <c r="A5700">
        <v>40022111</v>
      </c>
      <c r="B5700" s="56">
        <v>7683.4391159999996</v>
      </c>
      <c r="C5700" t="s">
        <v>87</v>
      </c>
    </row>
    <row r="5701" spans="1:3" x14ac:dyDescent="0.25">
      <c r="A5701">
        <v>42539112</v>
      </c>
      <c r="B5701" s="56">
        <v>509229.64463</v>
      </c>
      <c r="C5701" t="s">
        <v>84</v>
      </c>
    </row>
    <row r="5702" spans="1:3" x14ac:dyDescent="0.25">
      <c r="A5702">
        <v>42539112</v>
      </c>
      <c r="B5702" s="56">
        <v>509229.64463</v>
      </c>
      <c r="C5702" t="s">
        <v>84</v>
      </c>
    </row>
    <row r="5703" spans="1:3" x14ac:dyDescent="0.25">
      <c r="A5703">
        <v>40011059</v>
      </c>
      <c r="B5703" s="56">
        <v>1038821.666</v>
      </c>
      <c r="C5703" t="s">
        <v>84</v>
      </c>
    </row>
    <row r="5704" spans="1:3" x14ac:dyDescent="0.25">
      <c r="A5704">
        <v>40011059</v>
      </c>
      <c r="B5704" s="56">
        <v>1038821.666</v>
      </c>
      <c r="C5704" t="s">
        <v>84</v>
      </c>
    </row>
    <row r="5705" spans="1:3" x14ac:dyDescent="0.25">
      <c r="A5705">
        <v>40021749</v>
      </c>
      <c r="B5705" s="56">
        <v>10120.045835999999</v>
      </c>
      <c r="C5705" t="s">
        <v>87</v>
      </c>
    </row>
    <row r="5706" spans="1:3" x14ac:dyDescent="0.25">
      <c r="A5706">
        <v>40021749</v>
      </c>
      <c r="B5706" s="56">
        <v>10120.045835999999</v>
      </c>
      <c r="C5706" t="s">
        <v>87</v>
      </c>
    </row>
    <row r="5707" spans="1:3" x14ac:dyDescent="0.25">
      <c r="A5707">
        <v>40021905</v>
      </c>
      <c r="B5707" s="56">
        <v>15638.468231999999</v>
      </c>
      <c r="C5707" t="s">
        <v>87</v>
      </c>
    </row>
    <row r="5708" spans="1:3" x14ac:dyDescent="0.25">
      <c r="A5708">
        <v>40021929</v>
      </c>
      <c r="B5708" s="56">
        <v>14103.945228</v>
      </c>
      <c r="C5708" t="s">
        <v>82</v>
      </c>
    </row>
    <row r="5709" spans="1:3" x14ac:dyDescent="0.25">
      <c r="A5709">
        <v>40021929</v>
      </c>
      <c r="B5709" s="56">
        <v>14103.945228</v>
      </c>
      <c r="C5709" t="s">
        <v>82</v>
      </c>
    </row>
    <row r="5710" spans="1:3" x14ac:dyDescent="0.25">
      <c r="A5710">
        <v>40017331</v>
      </c>
      <c r="B5710" s="56">
        <v>9944.6038559999997</v>
      </c>
      <c r="C5710" t="s">
        <v>87</v>
      </c>
    </row>
    <row r="5711" spans="1:3" x14ac:dyDescent="0.25">
      <c r="A5711">
        <v>40021921</v>
      </c>
      <c r="B5711" s="56">
        <v>16274.798664</v>
      </c>
      <c r="C5711" t="s">
        <v>87</v>
      </c>
    </row>
    <row r="5712" spans="1:3" x14ac:dyDescent="0.25">
      <c r="A5712">
        <v>40021919</v>
      </c>
      <c r="B5712" s="56">
        <v>19000.387019999998</v>
      </c>
      <c r="C5712" t="s">
        <v>87</v>
      </c>
    </row>
    <row r="5713" spans="1:3" x14ac:dyDescent="0.25">
      <c r="A5713">
        <v>40022861</v>
      </c>
      <c r="B5713" s="56">
        <v>12343.597608</v>
      </c>
      <c r="C5713" t="s">
        <v>82</v>
      </c>
    </row>
    <row r="5714" spans="1:3" x14ac:dyDescent="0.25">
      <c r="A5714">
        <v>41230987</v>
      </c>
      <c r="B5714" s="56">
        <v>480.000045</v>
      </c>
      <c r="C5714" t="s">
        <v>87</v>
      </c>
    </row>
    <row r="5715" spans="1:3" x14ac:dyDescent="0.25">
      <c r="A5715">
        <v>40027215</v>
      </c>
      <c r="B5715" s="56">
        <v>12120.9172</v>
      </c>
      <c r="C5715" t="s">
        <v>87</v>
      </c>
    </row>
    <row r="5716" spans="1:3" x14ac:dyDescent="0.25">
      <c r="A5716">
        <v>40027207</v>
      </c>
      <c r="B5716" s="56">
        <v>8712.1171919999997</v>
      </c>
      <c r="C5716" t="s">
        <v>87</v>
      </c>
    </row>
    <row r="5717" spans="1:3" x14ac:dyDescent="0.25">
      <c r="A5717">
        <v>40013493</v>
      </c>
      <c r="B5717" s="56">
        <v>342.00471900000002</v>
      </c>
      <c r="C5717" t="s">
        <v>87</v>
      </c>
    </row>
    <row r="5718" spans="1:3" x14ac:dyDescent="0.25">
      <c r="A5718">
        <v>40027123</v>
      </c>
      <c r="B5718" s="56">
        <v>15117.834403999999</v>
      </c>
      <c r="C5718" t="s">
        <v>87</v>
      </c>
    </row>
    <row r="5719" spans="1:3" x14ac:dyDescent="0.25">
      <c r="A5719">
        <v>42880188</v>
      </c>
      <c r="B5719" s="56">
        <v>43928.407019999999</v>
      </c>
      <c r="C5719" t="s">
        <v>85</v>
      </c>
    </row>
    <row r="5720" spans="1:3" x14ac:dyDescent="0.25">
      <c r="A5720">
        <v>43099918</v>
      </c>
      <c r="B5720" s="56">
        <v>230313.59064800001</v>
      </c>
      <c r="C5720" t="s">
        <v>82</v>
      </c>
    </row>
    <row r="5721" spans="1:3" x14ac:dyDescent="0.25">
      <c r="A5721">
        <v>41229552</v>
      </c>
      <c r="B5721" s="56">
        <v>480.000045</v>
      </c>
      <c r="C5721" t="s">
        <v>83</v>
      </c>
    </row>
    <row r="5722" spans="1:3" x14ac:dyDescent="0.25">
      <c r="A5722">
        <v>41229126</v>
      </c>
      <c r="B5722" s="56">
        <v>480.000045</v>
      </c>
      <c r="C5722" t="s">
        <v>83</v>
      </c>
    </row>
    <row r="5723" spans="1:3" x14ac:dyDescent="0.25">
      <c r="A5723">
        <v>41231644</v>
      </c>
      <c r="B5723" s="56">
        <v>480.000045</v>
      </c>
      <c r="C5723" t="s">
        <v>83</v>
      </c>
    </row>
    <row r="5724" spans="1:3" x14ac:dyDescent="0.25">
      <c r="A5724">
        <v>41231644</v>
      </c>
      <c r="B5724" s="56">
        <v>480.000045</v>
      </c>
      <c r="C5724" t="s">
        <v>83</v>
      </c>
    </row>
    <row r="5725" spans="1:3" x14ac:dyDescent="0.25">
      <c r="A5725">
        <v>40014913</v>
      </c>
      <c r="B5725" s="56">
        <v>5093.921546999999</v>
      </c>
      <c r="C5725" t="s">
        <v>87</v>
      </c>
    </row>
    <row r="5726" spans="1:3" x14ac:dyDescent="0.25">
      <c r="A5726">
        <v>42608250</v>
      </c>
      <c r="B5726" s="56">
        <v>36438.296165999993</v>
      </c>
      <c r="C5726" t="s">
        <v>85</v>
      </c>
    </row>
    <row r="5727" spans="1:3" x14ac:dyDescent="0.25">
      <c r="A5727">
        <v>41237872</v>
      </c>
      <c r="B5727" s="56">
        <v>480.000045</v>
      </c>
      <c r="C5727" t="s">
        <v>83</v>
      </c>
    </row>
    <row r="5728" spans="1:3" x14ac:dyDescent="0.25">
      <c r="A5728">
        <v>40027185</v>
      </c>
      <c r="B5728" s="56">
        <v>7726.4866920000004</v>
      </c>
      <c r="C5728" t="s">
        <v>87</v>
      </c>
    </row>
    <row r="5729" spans="1:3" x14ac:dyDescent="0.25">
      <c r="A5729">
        <v>42453519</v>
      </c>
      <c r="B5729" s="56">
        <v>376.27949699999999</v>
      </c>
      <c r="C5729" t="s">
        <v>81</v>
      </c>
    </row>
    <row r="5730" spans="1:3" x14ac:dyDescent="0.25">
      <c r="A5730">
        <v>40026541</v>
      </c>
      <c r="B5730" s="56">
        <v>276.00219900000002</v>
      </c>
      <c r="C5730" t="s">
        <v>83</v>
      </c>
    </row>
    <row r="5731" spans="1:3" x14ac:dyDescent="0.25">
      <c r="A5731">
        <v>41237189</v>
      </c>
      <c r="B5731" s="56">
        <v>480.000045</v>
      </c>
      <c r="C5731" t="s">
        <v>83</v>
      </c>
    </row>
    <row r="5732" spans="1:3" x14ac:dyDescent="0.25">
      <c r="A5732">
        <v>42408632</v>
      </c>
      <c r="B5732" s="56">
        <v>5906.0995560000001</v>
      </c>
      <c r="C5732" t="s">
        <v>82</v>
      </c>
    </row>
    <row r="5733" spans="1:3" x14ac:dyDescent="0.25">
      <c r="A5733">
        <v>42408632</v>
      </c>
      <c r="B5733" s="56">
        <v>5906.0995560000001</v>
      </c>
      <c r="C5733" t="s">
        <v>82</v>
      </c>
    </row>
    <row r="5734" spans="1:3" x14ac:dyDescent="0.25">
      <c r="A5734">
        <v>41230269</v>
      </c>
      <c r="B5734" s="56">
        <v>480.000045</v>
      </c>
      <c r="C5734" t="s">
        <v>83</v>
      </c>
    </row>
    <row r="5735" spans="1:3" x14ac:dyDescent="0.25">
      <c r="A5735">
        <v>41228359</v>
      </c>
      <c r="B5735" s="56">
        <v>480.000045</v>
      </c>
      <c r="C5735" t="s">
        <v>83</v>
      </c>
    </row>
    <row r="5736" spans="1:3" x14ac:dyDescent="0.25">
      <c r="A5736">
        <v>40032439</v>
      </c>
      <c r="B5736" s="56">
        <v>22829.747192999999</v>
      </c>
      <c r="C5736" t="s">
        <v>87</v>
      </c>
    </row>
    <row r="5737" spans="1:3" x14ac:dyDescent="0.25">
      <c r="A5737">
        <v>40014647</v>
      </c>
      <c r="B5737" s="56">
        <v>17479.364450000001</v>
      </c>
      <c r="C5737" t="s">
        <v>87</v>
      </c>
    </row>
    <row r="5738" spans="1:3" x14ac:dyDescent="0.25">
      <c r="A5738">
        <v>41234772</v>
      </c>
      <c r="B5738" s="56">
        <v>480.000045</v>
      </c>
      <c r="C5738" t="s">
        <v>83</v>
      </c>
    </row>
    <row r="5739" spans="1:3" x14ac:dyDescent="0.25">
      <c r="A5739">
        <v>41226604</v>
      </c>
      <c r="B5739" s="56">
        <v>480.000045</v>
      </c>
      <c r="C5739" t="s">
        <v>83</v>
      </c>
    </row>
    <row r="5740" spans="1:3" x14ac:dyDescent="0.25">
      <c r="A5740">
        <v>40022725</v>
      </c>
      <c r="B5740" s="56">
        <v>18572.055024000001</v>
      </c>
      <c r="C5740" t="s">
        <v>87</v>
      </c>
    </row>
    <row r="5741" spans="1:3" x14ac:dyDescent="0.25">
      <c r="A5741">
        <v>40021913</v>
      </c>
      <c r="B5741" s="56">
        <v>14399.89932</v>
      </c>
      <c r="C5741" t="s">
        <v>81</v>
      </c>
    </row>
    <row r="5742" spans="1:3" x14ac:dyDescent="0.25">
      <c r="A5742">
        <v>40009060</v>
      </c>
      <c r="B5742" s="56">
        <v>123295.383783</v>
      </c>
      <c r="C5742" t="s">
        <v>82</v>
      </c>
    </row>
    <row r="5743" spans="1:3" x14ac:dyDescent="0.25">
      <c r="A5743">
        <v>40031677</v>
      </c>
      <c r="B5743" s="56">
        <v>377.32166999999998</v>
      </c>
      <c r="C5743" t="s">
        <v>87</v>
      </c>
    </row>
    <row r="5744" spans="1:3" x14ac:dyDescent="0.25">
      <c r="A5744">
        <v>42393832</v>
      </c>
      <c r="B5744" s="56">
        <v>31021.456158000001</v>
      </c>
      <c r="C5744" t="s">
        <v>85</v>
      </c>
    </row>
    <row r="5745" spans="1:3" x14ac:dyDescent="0.25">
      <c r="A5745">
        <v>40011087</v>
      </c>
      <c r="B5745" s="56">
        <v>29941.444488000001</v>
      </c>
      <c r="C5745" t="s">
        <v>82</v>
      </c>
    </row>
    <row r="5746" spans="1:3" x14ac:dyDescent="0.25">
      <c r="A5746">
        <v>42407306</v>
      </c>
      <c r="B5746" s="56">
        <v>24518.870046</v>
      </c>
      <c r="C5746" t="s">
        <v>85</v>
      </c>
    </row>
    <row r="5747" spans="1:3" x14ac:dyDescent="0.25">
      <c r="A5747">
        <v>40009931</v>
      </c>
      <c r="B5747" s="56">
        <v>356639.72144099989</v>
      </c>
      <c r="C5747" t="s">
        <v>84</v>
      </c>
    </row>
    <row r="5748" spans="1:3" x14ac:dyDescent="0.25">
      <c r="A5748">
        <v>40009931</v>
      </c>
      <c r="B5748" s="56">
        <v>356639.72144099989</v>
      </c>
      <c r="C5748" t="s">
        <v>84</v>
      </c>
    </row>
    <row r="5749" spans="1:3" x14ac:dyDescent="0.25">
      <c r="A5749">
        <v>42355977</v>
      </c>
      <c r="B5749" s="56">
        <v>480.000045</v>
      </c>
      <c r="C5749" t="s">
        <v>83</v>
      </c>
    </row>
    <row r="5750" spans="1:3" x14ac:dyDescent="0.25">
      <c r="A5750">
        <v>42355977</v>
      </c>
      <c r="B5750" s="56">
        <v>480.000045</v>
      </c>
      <c r="C5750" t="s">
        <v>83</v>
      </c>
    </row>
    <row r="5751" spans="1:3" x14ac:dyDescent="0.25">
      <c r="A5751">
        <v>41827384</v>
      </c>
      <c r="B5751" s="56">
        <v>53013.407633999988</v>
      </c>
      <c r="C5751" t="s">
        <v>82</v>
      </c>
    </row>
    <row r="5752" spans="1:3" x14ac:dyDescent="0.25">
      <c r="A5752">
        <v>40018563</v>
      </c>
      <c r="B5752" s="56">
        <v>16065.998296</v>
      </c>
      <c r="C5752" t="s">
        <v>87</v>
      </c>
    </row>
    <row r="5753" spans="1:3" x14ac:dyDescent="0.25">
      <c r="A5753">
        <v>41232530</v>
      </c>
      <c r="B5753" s="56">
        <v>480.000045</v>
      </c>
      <c r="C5753" t="s">
        <v>83</v>
      </c>
    </row>
    <row r="5754" spans="1:3" x14ac:dyDescent="0.25">
      <c r="A5754">
        <v>41227028</v>
      </c>
      <c r="B5754" s="56">
        <v>480.000045</v>
      </c>
      <c r="C5754" t="s">
        <v>83</v>
      </c>
    </row>
    <row r="5755" spans="1:3" x14ac:dyDescent="0.25">
      <c r="A5755">
        <v>41227722</v>
      </c>
      <c r="B5755" s="56">
        <v>480.000045</v>
      </c>
      <c r="C5755" t="s">
        <v>81</v>
      </c>
    </row>
    <row r="5756" spans="1:3" x14ac:dyDescent="0.25">
      <c r="A5756">
        <v>41229890</v>
      </c>
      <c r="B5756" s="56">
        <v>480.000045</v>
      </c>
      <c r="C5756" t="s">
        <v>83</v>
      </c>
    </row>
    <row r="5757" spans="1:3" x14ac:dyDescent="0.25">
      <c r="A5757">
        <v>41240712</v>
      </c>
      <c r="B5757" s="56">
        <v>25482.690486</v>
      </c>
      <c r="C5757" t="s">
        <v>82</v>
      </c>
    </row>
    <row r="5758" spans="1:3" x14ac:dyDescent="0.25">
      <c r="A5758">
        <v>41226717</v>
      </c>
      <c r="B5758" s="56">
        <v>480.000045</v>
      </c>
      <c r="C5758" t="s">
        <v>83</v>
      </c>
    </row>
    <row r="5759" spans="1:3" x14ac:dyDescent="0.25">
      <c r="A5759">
        <v>41229790</v>
      </c>
      <c r="B5759" s="56">
        <v>480.000045</v>
      </c>
      <c r="C5759" t="s">
        <v>83</v>
      </c>
    </row>
    <row r="5760" spans="1:3" x14ac:dyDescent="0.25">
      <c r="A5760">
        <v>40028251</v>
      </c>
      <c r="B5760" s="56">
        <v>13894.415505000001</v>
      </c>
      <c r="C5760" t="s">
        <v>87</v>
      </c>
    </row>
    <row r="5761" spans="1:3" x14ac:dyDescent="0.25">
      <c r="A5761">
        <v>40030625</v>
      </c>
      <c r="B5761" s="56">
        <v>11460.407936</v>
      </c>
      <c r="C5761" t="s">
        <v>87</v>
      </c>
    </row>
    <row r="5762" spans="1:3" x14ac:dyDescent="0.25">
      <c r="A5762">
        <v>42827633</v>
      </c>
      <c r="B5762" s="56">
        <v>655.98576999999989</v>
      </c>
      <c r="C5762" t="s">
        <v>81</v>
      </c>
    </row>
    <row r="5763" spans="1:3" x14ac:dyDescent="0.25">
      <c r="A5763">
        <v>40019351</v>
      </c>
      <c r="B5763" s="56">
        <v>24843.420161999999</v>
      </c>
      <c r="C5763" t="s">
        <v>87</v>
      </c>
    </row>
    <row r="5764" spans="1:3" x14ac:dyDescent="0.25">
      <c r="A5764">
        <v>41239696</v>
      </c>
      <c r="B5764" s="56">
        <v>14060.266011</v>
      </c>
      <c r="C5764" t="s">
        <v>87</v>
      </c>
    </row>
    <row r="5765" spans="1:3" x14ac:dyDescent="0.25">
      <c r="A5765">
        <v>41234528</v>
      </c>
      <c r="B5765" s="56">
        <v>480.000045</v>
      </c>
      <c r="C5765" t="s">
        <v>83</v>
      </c>
    </row>
    <row r="5766" spans="1:3" x14ac:dyDescent="0.25">
      <c r="A5766">
        <v>41233620</v>
      </c>
      <c r="B5766" s="56">
        <v>506.66668499999997</v>
      </c>
      <c r="C5766" t="s">
        <v>83</v>
      </c>
    </row>
    <row r="5767" spans="1:3" x14ac:dyDescent="0.25">
      <c r="A5767">
        <v>41233620</v>
      </c>
      <c r="B5767" s="56">
        <v>506.66668499999997</v>
      </c>
      <c r="C5767" t="s">
        <v>83</v>
      </c>
    </row>
    <row r="5768" spans="1:3" x14ac:dyDescent="0.25">
      <c r="A5768">
        <v>41233762</v>
      </c>
      <c r="B5768" s="56">
        <v>480.000045</v>
      </c>
      <c r="C5768" t="s">
        <v>83</v>
      </c>
    </row>
    <row r="5769" spans="1:3" x14ac:dyDescent="0.25">
      <c r="A5769">
        <v>40021397</v>
      </c>
      <c r="B5769" s="56">
        <v>20762.291219999999</v>
      </c>
      <c r="C5769" t="s">
        <v>87</v>
      </c>
    </row>
    <row r="5770" spans="1:3" x14ac:dyDescent="0.25">
      <c r="A5770">
        <v>40147177</v>
      </c>
      <c r="B5770" s="56">
        <v>9018.351983999999</v>
      </c>
      <c r="C5770" t="s">
        <v>87</v>
      </c>
    </row>
    <row r="5771" spans="1:3" x14ac:dyDescent="0.25">
      <c r="A5771">
        <v>40147177</v>
      </c>
      <c r="B5771" s="56">
        <v>9018.351983999999</v>
      </c>
      <c r="C5771" t="s">
        <v>87</v>
      </c>
    </row>
    <row r="5772" spans="1:3" x14ac:dyDescent="0.25">
      <c r="A5772">
        <v>41237069</v>
      </c>
      <c r="B5772" s="56">
        <v>480.000045</v>
      </c>
      <c r="C5772" t="s">
        <v>83</v>
      </c>
    </row>
    <row r="5773" spans="1:3" x14ac:dyDescent="0.25">
      <c r="A5773">
        <v>42348044</v>
      </c>
      <c r="B5773" s="56">
        <v>7732.0042239999984</v>
      </c>
      <c r="C5773" t="s">
        <v>87</v>
      </c>
    </row>
    <row r="5774" spans="1:3" x14ac:dyDescent="0.25">
      <c r="A5774">
        <v>40031561</v>
      </c>
      <c r="B5774" s="56">
        <v>3963.6958049999998</v>
      </c>
      <c r="C5774" t="s">
        <v>87</v>
      </c>
    </row>
    <row r="5775" spans="1:3" x14ac:dyDescent="0.25">
      <c r="A5775">
        <v>41225993</v>
      </c>
      <c r="B5775" s="56">
        <v>480.000045</v>
      </c>
      <c r="C5775" t="s">
        <v>83</v>
      </c>
    </row>
    <row r="5776" spans="1:3" x14ac:dyDescent="0.25">
      <c r="A5776">
        <v>40024747</v>
      </c>
      <c r="B5776" s="56">
        <v>2419.1260830000001</v>
      </c>
      <c r="C5776" t="s">
        <v>87</v>
      </c>
    </row>
    <row r="5777" spans="1:3" x14ac:dyDescent="0.25">
      <c r="A5777">
        <v>41229672</v>
      </c>
      <c r="B5777" s="56">
        <v>480.000045</v>
      </c>
      <c r="C5777" t="s">
        <v>83</v>
      </c>
    </row>
    <row r="5778" spans="1:3" x14ac:dyDescent="0.25">
      <c r="A5778">
        <v>41232278</v>
      </c>
      <c r="B5778" s="56">
        <v>480.000045</v>
      </c>
      <c r="C5778" t="s">
        <v>83</v>
      </c>
    </row>
    <row r="5779" spans="1:3" x14ac:dyDescent="0.25">
      <c r="A5779">
        <v>40022199</v>
      </c>
      <c r="B5779" s="56">
        <v>5442.3179399999999</v>
      </c>
      <c r="C5779" t="s">
        <v>87</v>
      </c>
    </row>
    <row r="5780" spans="1:3" x14ac:dyDescent="0.25">
      <c r="A5780">
        <v>41227065</v>
      </c>
      <c r="B5780" s="56">
        <v>480.000045</v>
      </c>
      <c r="C5780" t="s">
        <v>83</v>
      </c>
    </row>
    <row r="5781" spans="1:3" x14ac:dyDescent="0.25">
      <c r="A5781">
        <v>41228577</v>
      </c>
      <c r="B5781" s="56">
        <v>480.000045</v>
      </c>
      <c r="C5781" t="s">
        <v>83</v>
      </c>
    </row>
    <row r="5782" spans="1:3" x14ac:dyDescent="0.25">
      <c r="A5782">
        <v>40029897</v>
      </c>
      <c r="B5782" s="56">
        <v>6888.4745540000004</v>
      </c>
      <c r="C5782" t="s">
        <v>87</v>
      </c>
    </row>
    <row r="5783" spans="1:3" x14ac:dyDescent="0.25">
      <c r="A5783">
        <v>41234795</v>
      </c>
      <c r="B5783" s="56">
        <v>480.000045</v>
      </c>
      <c r="C5783" t="s">
        <v>83</v>
      </c>
    </row>
    <row r="5784" spans="1:3" x14ac:dyDescent="0.25">
      <c r="A5784">
        <v>40018849</v>
      </c>
      <c r="B5784" s="56">
        <v>1058.341662</v>
      </c>
      <c r="C5784" t="s">
        <v>82</v>
      </c>
    </row>
    <row r="5785" spans="1:3" x14ac:dyDescent="0.25">
      <c r="A5785">
        <v>41151577</v>
      </c>
      <c r="B5785" s="56">
        <v>480.000045</v>
      </c>
      <c r="C5785" t="s">
        <v>83</v>
      </c>
    </row>
    <row r="5786" spans="1:3" x14ac:dyDescent="0.25">
      <c r="A5786">
        <v>41151577</v>
      </c>
      <c r="B5786" s="56">
        <v>480.000045</v>
      </c>
      <c r="C5786" t="s">
        <v>83</v>
      </c>
    </row>
    <row r="5787" spans="1:3" x14ac:dyDescent="0.25">
      <c r="A5787">
        <v>41237758</v>
      </c>
      <c r="B5787" s="56">
        <v>480.000045</v>
      </c>
      <c r="C5787" t="s">
        <v>83</v>
      </c>
    </row>
    <row r="5788" spans="1:3" x14ac:dyDescent="0.25">
      <c r="A5788">
        <v>42436035</v>
      </c>
      <c r="B5788" s="56">
        <v>9998.5255919999981</v>
      </c>
      <c r="C5788" t="s">
        <v>87</v>
      </c>
    </row>
    <row r="5789" spans="1:3" x14ac:dyDescent="0.25">
      <c r="A5789">
        <v>40013655</v>
      </c>
      <c r="B5789" s="56">
        <v>22759.811411999999</v>
      </c>
      <c r="C5789" t="s">
        <v>87</v>
      </c>
    </row>
    <row r="5790" spans="1:3" x14ac:dyDescent="0.25">
      <c r="A5790">
        <v>41151667</v>
      </c>
      <c r="B5790" s="56">
        <v>480.000045</v>
      </c>
      <c r="C5790" t="s">
        <v>83</v>
      </c>
    </row>
    <row r="5791" spans="1:3" x14ac:dyDescent="0.25">
      <c r="A5791">
        <v>41729500</v>
      </c>
      <c r="B5791" s="56">
        <v>6754.1592760000003</v>
      </c>
      <c r="C5791" t="s">
        <v>82</v>
      </c>
    </row>
    <row r="5792" spans="1:3" x14ac:dyDescent="0.25">
      <c r="A5792">
        <v>41729500</v>
      </c>
      <c r="B5792" s="56">
        <v>6754.1592760000003</v>
      </c>
      <c r="C5792" t="s">
        <v>82</v>
      </c>
    </row>
    <row r="5793" spans="1:3" x14ac:dyDescent="0.25">
      <c r="A5793">
        <v>40021391</v>
      </c>
      <c r="B5793" s="56">
        <v>20805.765057000001</v>
      </c>
      <c r="C5793" t="s">
        <v>87</v>
      </c>
    </row>
    <row r="5794" spans="1:3" x14ac:dyDescent="0.25">
      <c r="A5794">
        <v>41827201</v>
      </c>
      <c r="B5794" s="56">
        <v>32793.276681000003</v>
      </c>
      <c r="C5794" t="s">
        <v>85</v>
      </c>
    </row>
    <row r="5795" spans="1:3" x14ac:dyDescent="0.25">
      <c r="A5795">
        <v>41233952</v>
      </c>
      <c r="B5795" s="56">
        <v>480.000045</v>
      </c>
      <c r="C5795" t="s">
        <v>83</v>
      </c>
    </row>
    <row r="5796" spans="1:3" x14ac:dyDescent="0.25">
      <c r="A5796">
        <v>41230645</v>
      </c>
      <c r="B5796" s="56">
        <v>480.000045</v>
      </c>
      <c r="C5796" t="s">
        <v>83</v>
      </c>
    </row>
    <row r="5797" spans="1:3" x14ac:dyDescent="0.25">
      <c r="A5797">
        <v>41738983</v>
      </c>
      <c r="B5797" s="56">
        <v>51077.395017000003</v>
      </c>
      <c r="C5797" t="s">
        <v>82</v>
      </c>
    </row>
    <row r="5798" spans="1:3" x14ac:dyDescent="0.25">
      <c r="A5798">
        <v>41229339</v>
      </c>
      <c r="B5798" s="56">
        <v>480.000045</v>
      </c>
      <c r="C5798" t="s">
        <v>83</v>
      </c>
    </row>
    <row r="5799" spans="1:3" x14ac:dyDescent="0.25">
      <c r="A5799">
        <v>41232066</v>
      </c>
      <c r="B5799" s="56">
        <v>480.000045</v>
      </c>
      <c r="C5799" t="s">
        <v>83</v>
      </c>
    </row>
    <row r="5800" spans="1:3" x14ac:dyDescent="0.25">
      <c r="A5800">
        <v>40021945</v>
      </c>
      <c r="B5800" s="56">
        <v>15625.194888</v>
      </c>
      <c r="C5800" t="s">
        <v>87</v>
      </c>
    </row>
    <row r="5801" spans="1:3" x14ac:dyDescent="0.25">
      <c r="A5801">
        <v>40027591</v>
      </c>
      <c r="B5801" s="56">
        <v>8884.7907959999993</v>
      </c>
      <c r="C5801" t="s">
        <v>87</v>
      </c>
    </row>
    <row r="5802" spans="1:3" x14ac:dyDescent="0.25">
      <c r="A5802">
        <v>42470232</v>
      </c>
      <c r="B5802" s="56">
        <v>10580.713110000001</v>
      </c>
      <c r="C5802" t="s">
        <v>87</v>
      </c>
    </row>
    <row r="5803" spans="1:3" x14ac:dyDescent="0.25">
      <c r="A5803">
        <v>42817248</v>
      </c>
      <c r="B5803" s="56">
        <v>9516.3094619999993</v>
      </c>
      <c r="C5803" t="s">
        <v>87</v>
      </c>
    </row>
    <row r="5804" spans="1:3" x14ac:dyDescent="0.25">
      <c r="A5804">
        <v>42817248</v>
      </c>
      <c r="B5804" s="56">
        <v>9516.3094619999993</v>
      </c>
      <c r="C5804" t="s">
        <v>87</v>
      </c>
    </row>
    <row r="5805" spans="1:3" x14ac:dyDescent="0.25">
      <c r="A5805">
        <v>40017603</v>
      </c>
      <c r="B5805" s="56">
        <v>9394.4043270000002</v>
      </c>
      <c r="C5805" t="s">
        <v>87</v>
      </c>
    </row>
    <row r="5806" spans="1:3" x14ac:dyDescent="0.25">
      <c r="A5806">
        <v>41235063</v>
      </c>
      <c r="B5806" s="56">
        <v>480.000045</v>
      </c>
      <c r="C5806" t="s">
        <v>87</v>
      </c>
    </row>
    <row r="5807" spans="1:3" x14ac:dyDescent="0.25">
      <c r="A5807">
        <v>41235063</v>
      </c>
      <c r="B5807" s="56">
        <v>480.000045</v>
      </c>
      <c r="C5807" t="s">
        <v>87</v>
      </c>
    </row>
    <row r="5808" spans="1:3" x14ac:dyDescent="0.25">
      <c r="A5808">
        <v>42350660</v>
      </c>
      <c r="B5808" s="56">
        <v>151342.93572000001</v>
      </c>
      <c r="C5808" t="s">
        <v>82</v>
      </c>
    </row>
    <row r="5809" spans="1:3" x14ac:dyDescent="0.25">
      <c r="A5809">
        <v>40011283</v>
      </c>
      <c r="B5809" s="56">
        <v>66827.998188000012</v>
      </c>
      <c r="C5809" t="s">
        <v>82</v>
      </c>
    </row>
    <row r="5810" spans="1:3" x14ac:dyDescent="0.25">
      <c r="A5810">
        <v>40011283</v>
      </c>
      <c r="B5810" s="56">
        <v>66827.998188000012</v>
      </c>
      <c r="C5810" t="s">
        <v>82</v>
      </c>
    </row>
    <row r="5811" spans="1:3" x14ac:dyDescent="0.25">
      <c r="A5811">
        <v>40022721</v>
      </c>
      <c r="B5811" s="56">
        <v>16972.854095999999</v>
      </c>
      <c r="C5811" t="s">
        <v>87</v>
      </c>
    </row>
    <row r="5812" spans="1:3" x14ac:dyDescent="0.25">
      <c r="A5812">
        <v>40022721</v>
      </c>
      <c r="B5812" s="56">
        <v>16972.854095999999</v>
      </c>
      <c r="C5812" t="s">
        <v>87</v>
      </c>
    </row>
    <row r="5813" spans="1:3" x14ac:dyDescent="0.25">
      <c r="A5813">
        <v>40010165</v>
      </c>
      <c r="B5813" s="56">
        <v>35577.373787999997</v>
      </c>
      <c r="C5813" t="s">
        <v>82</v>
      </c>
    </row>
    <row r="5814" spans="1:3" x14ac:dyDescent="0.25">
      <c r="A5814">
        <v>40010165</v>
      </c>
      <c r="B5814" s="56">
        <v>35577.373787999997</v>
      </c>
      <c r="C5814" t="s">
        <v>82</v>
      </c>
    </row>
    <row r="5815" spans="1:3" x14ac:dyDescent="0.25">
      <c r="A5815">
        <v>43037402</v>
      </c>
      <c r="B5815" s="56">
        <v>480.000045</v>
      </c>
      <c r="C5815" t="s">
        <v>83</v>
      </c>
    </row>
    <row r="5816" spans="1:3" x14ac:dyDescent="0.25">
      <c r="A5816">
        <v>41233645</v>
      </c>
      <c r="B5816" s="56">
        <v>480.000045</v>
      </c>
      <c r="C5816" t="s">
        <v>83</v>
      </c>
    </row>
    <row r="5817" spans="1:3" x14ac:dyDescent="0.25">
      <c r="A5817">
        <v>42835797</v>
      </c>
      <c r="B5817" s="56">
        <v>12790.759905000001</v>
      </c>
      <c r="C5817" t="s">
        <v>87</v>
      </c>
    </row>
    <row r="5818" spans="1:3" x14ac:dyDescent="0.25">
      <c r="A5818">
        <v>42823067</v>
      </c>
      <c r="B5818" s="56">
        <v>480.000045</v>
      </c>
      <c r="C5818" t="s">
        <v>83</v>
      </c>
    </row>
    <row r="5819" spans="1:3" x14ac:dyDescent="0.25">
      <c r="A5819">
        <v>40024579</v>
      </c>
      <c r="B5819" s="56">
        <v>7948.0108619999983</v>
      </c>
      <c r="C5819" t="s">
        <v>87</v>
      </c>
    </row>
    <row r="5820" spans="1:3" x14ac:dyDescent="0.25">
      <c r="A5820">
        <v>40032521</v>
      </c>
      <c r="B5820" s="56">
        <v>8794.6983629999995</v>
      </c>
      <c r="C5820" t="s">
        <v>87</v>
      </c>
    </row>
    <row r="5821" spans="1:3" x14ac:dyDescent="0.25">
      <c r="A5821">
        <v>41228356</v>
      </c>
      <c r="B5821" s="56">
        <v>480.000045</v>
      </c>
      <c r="C5821" t="s">
        <v>83</v>
      </c>
    </row>
    <row r="5822" spans="1:3" x14ac:dyDescent="0.25">
      <c r="A5822">
        <v>40017103</v>
      </c>
      <c r="B5822" s="56">
        <v>12302.547939</v>
      </c>
      <c r="C5822" t="s">
        <v>87</v>
      </c>
    </row>
    <row r="5823" spans="1:3" x14ac:dyDescent="0.25">
      <c r="A5823">
        <v>40019083</v>
      </c>
      <c r="B5823" s="56">
        <v>8367.3115020000005</v>
      </c>
      <c r="C5823" t="s">
        <v>87</v>
      </c>
    </row>
    <row r="5824" spans="1:3" x14ac:dyDescent="0.25">
      <c r="A5824">
        <v>40008696</v>
      </c>
      <c r="B5824" s="56">
        <v>76923.730916999993</v>
      </c>
      <c r="C5824" t="s">
        <v>82</v>
      </c>
    </row>
    <row r="5825" spans="1:3" x14ac:dyDescent="0.25">
      <c r="A5825">
        <v>41227352</v>
      </c>
      <c r="B5825" s="56">
        <v>480.000045</v>
      </c>
      <c r="C5825" t="s">
        <v>83</v>
      </c>
    </row>
    <row r="5826" spans="1:3" x14ac:dyDescent="0.25">
      <c r="A5826">
        <v>41232538</v>
      </c>
      <c r="B5826" s="56">
        <v>480.000045</v>
      </c>
      <c r="C5826" t="s">
        <v>83</v>
      </c>
    </row>
    <row r="5827" spans="1:3" x14ac:dyDescent="0.25">
      <c r="A5827">
        <v>41232538</v>
      </c>
      <c r="B5827" s="56">
        <v>480.000045</v>
      </c>
      <c r="C5827" t="s">
        <v>83</v>
      </c>
    </row>
    <row r="5828" spans="1:3" x14ac:dyDescent="0.25">
      <c r="A5828">
        <v>41151372</v>
      </c>
      <c r="B5828" s="56">
        <v>480.000045</v>
      </c>
      <c r="C5828" t="s">
        <v>83</v>
      </c>
    </row>
    <row r="5829" spans="1:3" x14ac:dyDescent="0.25">
      <c r="A5829">
        <v>40023149</v>
      </c>
      <c r="B5829" s="56">
        <v>13975.875639</v>
      </c>
      <c r="C5829" t="s">
        <v>87</v>
      </c>
    </row>
    <row r="5830" spans="1:3" x14ac:dyDescent="0.25">
      <c r="A5830">
        <v>41963185</v>
      </c>
      <c r="B5830" s="56">
        <v>11357.255448</v>
      </c>
      <c r="C5830" t="s">
        <v>87</v>
      </c>
    </row>
    <row r="5831" spans="1:3" x14ac:dyDescent="0.25">
      <c r="A5831">
        <v>41963185</v>
      </c>
      <c r="B5831" s="56">
        <v>11357.255448</v>
      </c>
      <c r="C5831" t="s">
        <v>87</v>
      </c>
    </row>
    <row r="5832" spans="1:3" x14ac:dyDescent="0.25">
      <c r="A5832">
        <v>41227817</v>
      </c>
      <c r="B5832" s="56">
        <v>480.000045</v>
      </c>
      <c r="C5832" t="s">
        <v>83</v>
      </c>
    </row>
    <row r="5833" spans="1:3" x14ac:dyDescent="0.25">
      <c r="A5833">
        <v>41228131</v>
      </c>
      <c r="B5833" s="56">
        <v>480.000045</v>
      </c>
      <c r="C5833" t="s">
        <v>83</v>
      </c>
    </row>
    <row r="5834" spans="1:3" x14ac:dyDescent="0.25">
      <c r="A5834">
        <v>41228489</v>
      </c>
      <c r="B5834" s="56">
        <v>425.849445</v>
      </c>
      <c r="C5834" t="s">
        <v>81</v>
      </c>
    </row>
    <row r="5835" spans="1:3" x14ac:dyDescent="0.25">
      <c r="A5835">
        <v>41228489</v>
      </c>
      <c r="B5835" s="56">
        <v>425.849445</v>
      </c>
      <c r="C5835" t="s">
        <v>81</v>
      </c>
    </row>
    <row r="5836" spans="1:3" x14ac:dyDescent="0.25">
      <c r="A5836">
        <v>41228490</v>
      </c>
      <c r="B5836" s="56">
        <v>480.000045</v>
      </c>
      <c r="C5836" t="s">
        <v>83</v>
      </c>
    </row>
    <row r="5837" spans="1:3" x14ac:dyDescent="0.25">
      <c r="A5837">
        <v>41229951</v>
      </c>
      <c r="B5837" s="56">
        <v>470.87565000000001</v>
      </c>
      <c r="C5837" t="s">
        <v>83</v>
      </c>
    </row>
    <row r="5838" spans="1:3" x14ac:dyDescent="0.25">
      <c r="A5838">
        <v>41229951</v>
      </c>
      <c r="B5838" s="56">
        <v>470.87565000000001</v>
      </c>
      <c r="C5838" t="s">
        <v>83</v>
      </c>
    </row>
    <row r="5839" spans="1:3" x14ac:dyDescent="0.25">
      <c r="A5839">
        <v>41229953</v>
      </c>
      <c r="B5839" s="56">
        <v>480.000045</v>
      </c>
      <c r="C5839" t="s">
        <v>83</v>
      </c>
    </row>
    <row r="5840" spans="1:3" x14ac:dyDescent="0.25">
      <c r="A5840">
        <v>41229993</v>
      </c>
      <c r="B5840" s="56">
        <v>480.000045</v>
      </c>
      <c r="C5840" t="s">
        <v>87</v>
      </c>
    </row>
    <row r="5841" spans="1:3" x14ac:dyDescent="0.25">
      <c r="A5841">
        <v>41229993</v>
      </c>
      <c r="B5841" s="56">
        <v>480.000045</v>
      </c>
      <c r="C5841" t="s">
        <v>87</v>
      </c>
    </row>
    <row r="5842" spans="1:3" x14ac:dyDescent="0.25">
      <c r="A5842">
        <v>42800940</v>
      </c>
      <c r="B5842" s="56">
        <v>365.18857200000002</v>
      </c>
      <c r="C5842" t="s">
        <v>87</v>
      </c>
    </row>
    <row r="5843" spans="1:3" x14ac:dyDescent="0.25">
      <c r="A5843">
        <v>42800940</v>
      </c>
      <c r="B5843" s="56">
        <v>365.18857200000002</v>
      </c>
      <c r="C5843" t="s">
        <v>87</v>
      </c>
    </row>
    <row r="5844" spans="1:3" x14ac:dyDescent="0.25">
      <c r="A5844">
        <v>41229974</v>
      </c>
      <c r="B5844" s="56">
        <v>480.000045</v>
      </c>
      <c r="C5844" t="s">
        <v>83</v>
      </c>
    </row>
    <row r="5845" spans="1:3" x14ac:dyDescent="0.25">
      <c r="A5845">
        <v>41236050</v>
      </c>
      <c r="B5845" s="56">
        <v>480.000045</v>
      </c>
      <c r="C5845" t="s">
        <v>83</v>
      </c>
    </row>
    <row r="5846" spans="1:3" x14ac:dyDescent="0.25">
      <c r="A5846">
        <v>41151548</v>
      </c>
      <c r="B5846" s="56">
        <v>480.000045</v>
      </c>
      <c r="C5846" t="s">
        <v>83</v>
      </c>
    </row>
    <row r="5847" spans="1:3" x14ac:dyDescent="0.25">
      <c r="A5847">
        <v>41228218</v>
      </c>
      <c r="B5847" s="56">
        <v>480.000045</v>
      </c>
      <c r="C5847" t="s">
        <v>83</v>
      </c>
    </row>
    <row r="5848" spans="1:3" x14ac:dyDescent="0.25">
      <c r="A5848">
        <v>41228218</v>
      </c>
      <c r="B5848" s="56">
        <v>480.000045</v>
      </c>
      <c r="C5848" t="s">
        <v>83</v>
      </c>
    </row>
    <row r="5849" spans="1:3" x14ac:dyDescent="0.25">
      <c r="A5849">
        <v>40022711</v>
      </c>
      <c r="B5849" s="56">
        <v>8452.4239799999996</v>
      </c>
      <c r="C5849" t="s">
        <v>87</v>
      </c>
    </row>
    <row r="5850" spans="1:3" x14ac:dyDescent="0.25">
      <c r="A5850">
        <v>41233298</v>
      </c>
      <c r="B5850" s="56">
        <v>480.000045</v>
      </c>
      <c r="C5850" t="s">
        <v>83</v>
      </c>
    </row>
    <row r="5851" spans="1:3" x14ac:dyDescent="0.25">
      <c r="A5851">
        <v>42436043</v>
      </c>
      <c r="B5851" s="56">
        <v>10372.755492</v>
      </c>
      <c r="C5851" t="s">
        <v>82</v>
      </c>
    </row>
    <row r="5852" spans="1:3" x14ac:dyDescent="0.25">
      <c r="A5852">
        <v>41955390</v>
      </c>
      <c r="B5852" s="56">
        <v>14044.103766</v>
      </c>
      <c r="C5852" t="s">
        <v>87</v>
      </c>
    </row>
    <row r="5853" spans="1:3" x14ac:dyDescent="0.25">
      <c r="A5853">
        <v>40021389</v>
      </c>
      <c r="B5853" s="56">
        <v>17157.003430000001</v>
      </c>
      <c r="C5853" t="s">
        <v>87</v>
      </c>
    </row>
    <row r="5854" spans="1:3" x14ac:dyDescent="0.25">
      <c r="A5854">
        <v>42422593</v>
      </c>
      <c r="B5854" s="56">
        <v>8330.7612300000001</v>
      </c>
      <c r="C5854" t="s">
        <v>87</v>
      </c>
    </row>
    <row r="5855" spans="1:3" x14ac:dyDescent="0.25">
      <c r="A5855">
        <v>42422593</v>
      </c>
      <c r="B5855" s="56">
        <v>8330.7612300000001</v>
      </c>
      <c r="C5855" t="s">
        <v>87</v>
      </c>
    </row>
    <row r="5856" spans="1:3" x14ac:dyDescent="0.25">
      <c r="A5856">
        <v>40017527</v>
      </c>
      <c r="B5856" s="56">
        <v>16532.936540999999</v>
      </c>
      <c r="C5856" t="s">
        <v>87</v>
      </c>
    </row>
    <row r="5857" spans="1:3" x14ac:dyDescent="0.25">
      <c r="A5857">
        <v>41237549</v>
      </c>
      <c r="B5857" s="56">
        <v>480.000045</v>
      </c>
      <c r="C5857" t="s">
        <v>83</v>
      </c>
    </row>
    <row r="5858" spans="1:3" x14ac:dyDescent="0.25">
      <c r="A5858">
        <v>40022451</v>
      </c>
      <c r="B5858" s="56">
        <v>13812.168684</v>
      </c>
      <c r="C5858" t="s">
        <v>87</v>
      </c>
    </row>
    <row r="5859" spans="1:3" x14ac:dyDescent="0.25">
      <c r="A5859">
        <v>40017347</v>
      </c>
      <c r="B5859" s="56">
        <v>5287.2872579999994</v>
      </c>
      <c r="C5859" t="s">
        <v>82</v>
      </c>
    </row>
    <row r="5860" spans="1:3" x14ac:dyDescent="0.25">
      <c r="A5860">
        <v>40031663</v>
      </c>
      <c r="B5860" s="56">
        <v>5396.5027799999998</v>
      </c>
      <c r="C5860" t="s">
        <v>87</v>
      </c>
    </row>
    <row r="5861" spans="1:3" x14ac:dyDescent="0.25">
      <c r="A5861">
        <v>41229250</v>
      </c>
      <c r="B5861" s="56">
        <v>480.000045</v>
      </c>
      <c r="C5861" t="s">
        <v>83</v>
      </c>
    </row>
    <row r="5862" spans="1:3" x14ac:dyDescent="0.25">
      <c r="A5862">
        <v>40019223</v>
      </c>
      <c r="B5862" s="56">
        <v>7891.254359999999</v>
      </c>
      <c r="C5862" t="s">
        <v>87</v>
      </c>
    </row>
    <row r="5863" spans="1:3" x14ac:dyDescent="0.25">
      <c r="A5863">
        <v>41232123</v>
      </c>
      <c r="B5863" s="56">
        <v>480.000045</v>
      </c>
      <c r="C5863" t="s">
        <v>83</v>
      </c>
    </row>
    <row r="5864" spans="1:3" x14ac:dyDescent="0.25">
      <c r="A5864">
        <v>41233182</v>
      </c>
      <c r="B5864" s="56">
        <v>480.000045</v>
      </c>
      <c r="C5864" t="s">
        <v>83</v>
      </c>
    </row>
    <row r="5865" spans="1:3" x14ac:dyDescent="0.25">
      <c r="A5865">
        <v>42470232</v>
      </c>
      <c r="B5865" s="56">
        <v>10580.713110000001</v>
      </c>
      <c r="C5865" t="s">
        <v>87</v>
      </c>
    </row>
    <row r="5866" spans="1:3" x14ac:dyDescent="0.25">
      <c r="A5866">
        <v>42470232</v>
      </c>
      <c r="B5866" s="56">
        <v>10580.713110000001</v>
      </c>
      <c r="C5866" t="s">
        <v>87</v>
      </c>
    </row>
    <row r="5867" spans="1:3" x14ac:dyDescent="0.25">
      <c r="A5867">
        <v>40014809</v>
      </c>
      <c r="B5867" s="56">
        <v>2039.2992220000001</v>
      </c>
      <c r="C5867" t="s">
        <v>87</v>
      </c>
    </row>
    <row r="5868" spans="1:3" x14ac:dyDescent="0.25">
      <c r="A5868">
        <v>41229862</v>
      </c>
      <c r="B5868" s="56">
        <v>480.000045</v>
      </c>
      <c r="C5868" t="s">
        <v>83</v>
      </c>
    </row>
    <row r="5869" spans="1:3" x14ac:dyDescent="0.25">
      <c r="A5869">
        <v>40022925</v>
      </c>
      <c r="B5869" s="56">
        <v>4366.8650339999986</v>
      </c>
      <c r="C5869" t="s">
        <v>87</v>
      </c>
    </row>
    <row r="5870" spans="1:3" x14ac:dyDescent="0.25">
      <c r="A5870">
        <v>40022925</v>
      </c>
      <c r="B5870" s="56">
        <v>4366.8650339999986</v>
      </c>
      <c r="C5870" t="s">
        <v>87</v>
      </c>
    </row>
    <row r="5871" spans="1:3" x14ac:dyDescent="0.25">
      <c r="A5871">
        <v>40030281</v>
      </c>
      <c r="B5871" s="56">
        <v>21889.54855</v>
      </c>
      <c r="C5871" t="s">
        <v>85</v>
      </c>
    </row>
    <row r="5872" spans="1:3" x14ac:dyDescent="0.25">
      <c r="A5872">
        <v>41226904</v>
      </c>
      <c r="B5872" s="56">
        <v>480.000045</v>
      </c>
      <c r="C5872" t="s">
        <v>83</v>
      </c>
    </row>
    <row r="5873" spans="1:3" x14ac:dyDescent="0.25">
      <c r="A5873">
        <v>41233693</v>
      </c>
      <c r="B5873" s="56">
        <v>480.000045</v>
      </c>
      <c r="C5873" t="s">
        <v>83</v>
      </c>
    </row>
    <row r="5874" spans="1:3" x14ac:dyDescent="0.25">
      <c r="A5874">
        <v>40028159</v>
      </c>
      <c r="B5874" s="56">
        <v>5909.6682079999991</v>
      </c>
      <c r="C5874" t="s">
        <v>87</v>
      </c>
    </row>
    <row r="5875" spans="1:3" x14ac:dyDescent="0.25">
      <c r="A5875">
        <v>41234194</v>
      </c>
      <c r="B5875" s="56">
        <v>480.000045</v>
      </c>
      <c r="C5875" t="s">
        <v>83</v>
      </c>
    </row>
    <row r="5876" spans="1:3" x14ac:dyDescent="0.25">
      <c r="A5876">
        <v>41230616</v>
      </c>
      <c r="B5876" s="56">
        <v>480.000045</v>
      </c>
      <c r="C5876" t="s">
        <v>83</v>
      </c>
    </row>
    <row r="5877" spans="1:3" x14ac:dyDescent="0.25">
      <c r="A5877">
        <v>41230814</v>
      </c>
      <c r="B5877" s="56">
        <v>480.000045</v>
      </c>
      <c r="C5877" t="s">
        <v>83</v>
      </c>
    </row>
    <row r="5878" spans="1:3" x14ac:dyDescent="0.25">
      <c r="A5878">
        <v>42910114</v>
      </c>
      <c r="B5878" s="56">
        <v>7455.3224129999999</v>
      </c>
      <c r="C5878" t="s">
        <v>87</v>
      </c>
    </row>
    <row r="5879" spans="1:3" x14ac:dyDescent="0.25">
      <c r="A5879">
        <v>40022175</v>
      </c>
      <c r="B5879" s="56">
        <v>5470.0102440000001</v>
      </c>
      <c r="C5879" t="s">
        <v>87</v>
      </c>
    </row>
    <row r="5880" spans="1:3" x14ac:dyDescent="0.25">
      <c r="A5880">
        <v>40022175</v>
      </c>
      <c r="B5880" s="56">
        <v>5470.0102440000001</v>
      </c>
      <c r="C5880" t="s">
        <v>87</v>
      </c>
    </row>
    <row r="5881" spans="1:3" x14ac:dyDescent="0.25">
      <c r="A5881">
        <v>41230708</v>
      </c>
      <c r="B5881" s="56">
        <v>480.000045</v>
      </c>
      <c r="C5881" t="s">
        <v>83</v>
      </c>
    </row>
    <row r="5882" spans="1:3" x14ac:dyDescent="0.25">
      <c r="A5882">
        <v>41230708</v>
      </c>
      <c r="B5882" s="56">
        <v>480.000045</v>
      </c>
      <c r="C5882" t="s">
        <v>83</v>
      </c>
    </row>
    <row r="5883" spans="1:3" x14ac:dyDescent="0.25">
      <c r="A5883">
        <v>40031189</v>
      </c>
      <c r="B5883" s="56">
        <v>8778.5565119999992</v>
      </c>
      <c r="C5883" t="s">
        <v>87</v>
      </c>
    </row>
    <row r="5884" spans="1:3" x14ac:dyDescent="0.25">
      <c r="A5884">
        <v>40020707</v>
      </c>
      <c r="B5884" s="56">
        <v>19209.758253</v>
      </c>
      <c r="C5884" t="s">
        <v>87</v>
      </c>
    </row>
    <row r="5885" spans="1:3" x14ac:dyDescent="0.25">
      <c r="A5885">
        <v>41228434</v>
      </c>
      <c r="B5885" s="56">
        <v>480.000045</v>
      </c>
      <c r="C5885" t="s">
        <v>83</v>
      </c>
    </row>
    <row r="5886" spans="1:3" x14ac:dyDescent="0.25">
      <c r="A5886">
        <v>40022777</v>
      </c>
      <c r="B5886" s="56">
        <v>26757.142136999999</v>
      </c>
      <c r="C5886" t="s">
        <v>87</v>
      </c>
    </row>
    <row r="5887" spans="1:3" x14ac:dyDescent="0.25">
      <c r="A5887">
        <v>41229113</v>
      </c>
      <c r="B5887" s="56">
        <v>480.000045</v>
      </c>
      <c r="C5887" t="s">
        <v>83</v>
      </c>
    </row>
    <row r="5888" spans="1:3" x14ac:dyDescent="0.25">
      <c r="A5888">
        <v>41231082</v>
      </c>
      <c r="B5888" s="56">
        <v>480.000045</v>
      </c>
      <c r="C5888" t="s">
        <v>83</v>
      </c>
    </row>
    <row r="5889" spans="1:3" x14ac:dyDescent="0.25">
      <c r="A5889">
        <v>41230063</v>
      </c>
      <c r="B5889" s="56">
        <v>480.000045</v>
      </c>
      <c r="C5889" t="s">
        <v>83</v>
      </c>
    </row>
    <row r="5890" spans="1:3" x14ac:dyDescent="0.25">
      <c r="A5890">
        <v>41230359</v>
      </c>
      <c r="B5890" s="56">
        <v>480.000045</v>
      </c>
      <c r="C5890" t="s">
        <v>83</v>
      </c>
    </row>
    <row r="5891" spans="1:3" x14ac:dyDescent="0.25">
      <c r="A5891">
        <v>41237935</v>
      </c>
      <c r="B5891" s="56">
        <v>480.000045</v>
      </c>
      <c r="C5891" t="s">
        <v>83</v>
      </c>
    </row>
    <row r="5892" spans="1:3" x14ac:dyDescent="0.25">
      <c r="A5892">
        <v>40017143</v>
      </c>
      <c r="B5892" s="56">
        <v>18952.368534000001</v>
      </c>
      <c r="C5892" t="s">
        <v>87</v>
      </c>
    </row>
    <row r="5893" spans="1:3" x14ac:dyDescent="0.25">
      <c r="A5893">
        <v>40014309</v>
      </c>
      <c r="B5893" s="56">
        <v>6067.5134279999984</v>
      </c>
      <c r="C5893" t="s">
        <v>87</v>
      </c>
    </row>
    <row r="5894" spans="1:3" x14ac:dyDescent="0.25">
      <c r="A5894">
        <v>40017341</v>
      </c>
      <c r="B5894" s="56">
        <v>8298.4919489999993</v>
      </c>
      <c r="C5894" t="s">
        <v>87</v>
      </c>
    </row>
    <row r="5895" spans="1:3" x14ac:dyDescent="0.25">
      <c r="A5895">
        <v>41947268</v>
      </c>
      <c r="B5895" s="56">
        <v>9683.010017999999</v>
      </c>
      <c r="C5895" t="s">
        <v>87</v>
      </c>
    </row>
    <row r="5896" spans="1:3" x14ac:dyDescent="0.25">
      <c r="A5896">
        <v>40027445</v>
      </c>
      <c r="B5896" s="56">
        <v>11162.176641</v>
      </c>
      <c r="C5896" t="s">
        <v>87</v>
      </c>
    </row>
    <row r="5897" spans="1:3" x14ac:dyDescent="0.25">
      <c r="A5897">
        <v>41228562</v>
      </c>
      <c r="B5897" s="56">
        <v>480.000045</v>
      </c>
      <c r="C5897" t="s">
        <v>83</v>
      </c>
    </row>
    <row r="5898" spans="1:3" x14ac:dyDescent="0.25">
      <c r="A5898">
        <v>40027391</v>
      </c>
      <c r="B5898" s="56">
        <v>8112.2139880000004</v>
      </c>
      <c r="C5898" t="s">
        <v>87</v>
      </c>
    </row>
    <row r="5899" spans="1:3" x14ac:dyDescent="0.25">
      <c r="A5899">
        <v>40022555</v>
      </c>
      <c r="B5899" s="56">
        <v>42461.160803999999</v>
      </c>
      <c r="C5899" t="s">
        <v>85</v>
      </c>
    </row>
    <row r="5900" spans="1:3" x14ac:dyDescent="0.25">
      <c r="A5900">
        <v>40031605</v>
      </c>
      <c r="B5900" s="56">
        <v>7909.1271899999983</v>
      </c>
      <c r="C5900" t="s">
        <v>87</v>
      </c>
    </row>
    <row r="5901" spans="1:3" x14ac:dyDescent="0.25">
      <c r="A5901">
        <v>41234818</v>
      </c>
      <c r="B5901" s="56">
        <v>480.000045</v>
      </c>
      <c r="C5901" t="s">
        <v>83</v>
      </c>
    </row>
    <row r="5902" spans="1:3" x14ac:dyDescent="0.25">
      <c r="A5902">
        <v>44000510</v>
      </c>
      <c r="B5902" s="56">
        <v>480.000045</v>
      </c>
      <c r="C5902" t="s">
        <v>87</v>
      </c>
    </row>
    <row r="5903" spans="1:3" x14ac:dyDescent="0.25">
      <c r="A5903">
        <v>40014693</v>
      </c>
      <c r="B5903" s="56">
        <v>21590.608157999999</v>
      </c>
      <c r="C5903" t="s">
        <v>87</v>
      </c>
    </row>
    <row r="5904" spans="1:3" x14ac:dyDescent="0.25">
      <c r="A5904">
        <v>40014693</v>
      </c>
      <c r="B5904" s="56">
        <v>21590.608157999999</v>
      </c>
      <c r="C5904" t="s">
        <v>87</v>
      </c>
    </row>
    <row r="5905" spans="1:3" x14ac:dyDescent="0.25">
      <c r="A5905">
        <v>40030143</v>
      </c>
      <c r="B5905" s="56">
        <v>10056.048068</v>
      </c>
      <c r="C5905" t="s">
        <v>87</v>
      </c>
    </row>
    <row r="5906" spans="1:3" x14ac:dyDescent="0.25">
      <c r="A5906">
        <v>40027865</v>
      </c>
      <c r="B5906" s="56">
        <v>10189.37674</v>
      </c>
      <c r="C5906" t="s">
        <v>87</v>
      </c>
    </row>
    <row r="5907" spans="1:3" x14ac:dyDescent="0.25">
      <c r="A5907">
        <v>41230011</v>
      </c>
      <c r="B5907" s="56">
        <v>480.000045</v>
      </c>
      <c r="C5907" t="s">
        <v>83</v>
      </c>
    </row>
    <row r="5908" spans="1:3" x14ac:dyDescent="0.25">
      <c r="A5908">
        <v>41151553</v>
      </c>
      <c r="B5908" s="56">
        <v>480.000045</v>
      </c>
      <c r="C5908" t="s">
        <v>83</v>
      </c>
    </row>
    <row r="5909" spans="1:3" x14ac:dyDescent="0.25">
      <c r="A5909">
        <v>41230367</v>
      </c>
      <c r="B5909" s="56">
        <v>480.000045</v>
      </c>
      <c r="C5909" t="s">
        <v>83</v>
      </c>
    </row>
    <row r="5910" spans="1:3" x14ac:dyDescent="0.25">
      <c r="A5910">
        <v>40009927</v>
      </c>
      <c r="B5910" s="56">
        <v>246786.600951</v>
      </c>
      <c r="C5910" t="s">
        <v>82</v>
      </c>
    </row>
    <row r="5911" spans="1:3" x14ac:dyDescent="0.25">
      <c r="A5911">
        <v>41779319</v>
      </c>
      <c r="B5911" s="56">
        <v>11768.021199000001</v>
      </c>
      <c r="C5911" t="s">
        <v>87</v>
      </c>
    </row>
    <row r="5912" spans="1:3" x14ac:dyDescent="0.25">
      <c r="A5912">
        <v>41228833</v>
      </c>
      <c r="B5912" s="56">
        <v>480.000045</v>
      </c>
      <c r="C5912" t="s">
        <v>83</v>
      </c>
    </row>
    <row r="5913" spans="1:3" x14ac:dyDescent="0.25">
      <c r="A5913">
        <v>41759114</v>
      </c>
      <c r="B5913" s="56">
        <v>1065695.1468</v>
      </c>
      <c r="C5913" t="s">
        <v>82</v>
      </c>
    </row>
    <row r="5914" spans="1:3" x14ac:dyDescent="0.25">
      <c r="A5914">
        <v>41759114</v>
      </c>
      <c r="B5914" s="56">
        <v>1065695.1468</v>
      </c>
      <c r="C5914" t="s">
        <v>82</v>
      </c>
    </row>
    <row r="5915" spans="1:3" x14ac:dyDescent="0.25">
      <c r="A5915">
        <v>41232914</v>
      </c>
      <c r="B5915" s="56">
        <v>480.000045</v>
      </c>
      <c r="C5915" t="s">
        <v>83</v>
      </c>
    </row>
    <row r="5916" spans="1:3" x14ac:dyDescent="0.25">
      <c r="A5916">
        <v>41228564</v>
      </c>
      <c r="B5916" s="56">
        <v>480.000045</v>
      </c>
      <c r="C5916" t="s">
        <v>83</v>
      </c>
    </row>
    <row r="5917" spans="1:3" x14ac:dyDescent="0.25">
      <c r="A5917">
        <v>41231639</v>
      </c>
      <c r="B5917" s="56">
        <v>480.000045</v>
      </c>
      <c r="C5917" t="s">
        <v>83</v>
      </c>
    </row>
    <row r="5918" spans="1:3" x14ac:dyDescent="0.25">
      <c r="A5918">
        <v>40028809</v>
      </c>
      <c r="B5918" s="56">
        <v>11955.305625000001</v>
      </c>
      <c r="C5918" t="s">
        <v>87</v>
      </c>
    </row>
    <row r="5919" spans="1:3" x14ac:dyDescent="0.25">
      <c r="A5919">
        <v>40024537</v>
      </c>
      <c r="B5919" s="56">
        <v>6261.6208049999996</v>
      </c>
      <c r="C5919" t="s">
        <v>87</v>
      </c>
    </row>
    <row r="5920" spans="1:3" x14ac:dyDescent="0.25">
      <c r="A5920">
        <v>41230902</v>
      </c>
      <c r="B5920" s="56">
        <v>480.000045</v>
      </c>
      <c r="C5920" t="s">
        <v>83</v>
      </c>
    </row>
    <row r="5921" spans="1:3" x14ac:dyDescent="0.25">
      <c r="A5921">
        <v>40014943</v>
      </c>
      <c r="B5921" s="56">
        <v>6978.1096319999988</v>
      </c>
      <c r="C5921" t="s">
        <v>87</v>
      </c>
    </row>
    <row r="5922" spans="1:3" x14ac:dyDescent="0.25">
      <c r="A5922">
        <v>41226341</v>
      </c>
      <c r="B5922" s="56">
        <v>480.000045</v>
      </c>
      <c r="C5922" t="s">
        <v>83</v>
      </c>
    </row>
    <row r="5923" spans="1:3" x14ac:dyDescent="0.25">
      <c r="A5923">
        <v>41237653</v>
      </c>
      <c r="B5923" s="56">
        <v>480.000045</v>
      </c>
      <c r="C5923" t="s">
        <v>83</v>
      </c>
    </row>
    <row r="5924" spans="1:3" x14ac:dyDescent="0.25">
      <c r="A5924">
        <v>42442278</v>
      </c>
      <c r="B5924" s="56">
        <v>2559.6611370000001</v>
      </c>
      <c r="C5924" t="s">
        <v>82</v>
      </c>
    </row>
    <row r="5925" spans="1:3" x14ac:dyDescent="0.25">
      <c r="A5925">
        <v>40027693</v>
      </c>
      <c r="B5925" s="56">
        <v>13193.480063999999</v>
      </c>
      <c r="C5925" t="s">
        <v>82</v>
      </c>
    </row>
    <row r="5926" spans="1:3" x14ac:dyDescent="0.25">
      <c r="A5926">
        <v>41232082</v>
      </c>
      <c r="B5926" s="56">
        <v>480.000045</v>
      </c>
      <c r="C5926" t="s">
        <v>83</v>
      </c>
    </row>
    <row r="5927" spans="1:3" x14ac:dyDescent="0.25">
      <c r="A5927">
        <v>41232082</v>
      </c>
      <c r="B5927" s="56">
        <v>480.000045</v>
      </c>
      <c r="C5927" t="s">
        <v>83</v>
      </c>
    </row>
    <row r="5928" spans="1:3" x14ac:dyDescent="0.25">
      <c r="A5928">
        <v>41233623</v>
      </c>
      <c r="B5928" s="56">
        <v>480.000045</v>
      </c>
      <c r="C5928" t="s">
        <v>83</v>
      </c>
    </row>
    <row r="5929" spans="1:3" x14ac:dyDescent="0.25">
      <c r="A5929">
        <v>41750286</v>
      </c>
      <c r="B5929" s="56">
        <v>10987.359273</v>
      </c>
      <c r="C5929" t="s">
        <v>87</v>
      </c>
    </row>
    <row r="5930" spans="1:3" x14ac:dyDescent="0.25">
      <c r="A5930">
        <v>41229739</v>
      </c>
      <c r="B5930" s="56">
        <v>480.000045</v>
      </c>
      <c r="C5930" t="s">
        <v>83</v>
      </c>
    </row>
    <row r="5931" spans="1:3" x14ac:dyDescent="0.25">
      <c r="A5931">
        <v>40027743</v>
      </c>
      <c r="B5931" s="56">
        <v>7225.5156880000004</v>
      </c>
      <c r="C5931" t="s">
        <v>87</v>
      </c>
    </row>
    <row r="5932" spans="1:3" x14ac:dyDescent="0.25">
      <c r="A5932">
        <v>42645166</v>
      </c>
      <c r="B5932" s="56">
        <v>480.000045</v>
      </c>
      <c r="C5932" t="s">
        <v>83</v>
      </c>
    </row>
    <row r="5933" spans="1:3" x14ac:dyDescent="0.25">
      <c r="A5933">
        <v>40024027</v>
      </c>
      <c r="B5933" s="56">
        <v>12829.569686999999</v>
      </c>
      <c r="C5933" t="s">
        <v>87</v>
      </c>
    </row>
    <row r="5934" spans="1:3" x14ac:dyDescent="0.25">
      <c r="A5934">
        <v>42891656</v>
      </c>
      <c r="B5934" s="56">
        <v>330.00551100000001</v>
      </c>
      <c r="C5934" t="s">
        <v>87</v>
      </c>
    </row>
    <row r="5935" spans="1:3" x14ac:dyDescent="0.25">
      <c r="A5935">
        <v>41922893</v>
      </c>
      <c r="B5935" s="56">
        <v>19732.245290999999</v>
      </c>
      <c r="C5935" t="s">
        <v>87</v>
      </c>
    </row>
    <row r="5936" spans="1:3" x14ac:dyDescent="0.25">
      <c r="A5936">
        <v>40023041</v>
      </c>
      <c r="B5936" s="56">
        <v>29958.286347000001</v>
      </c>
      <c r="C5936" t="s">
        <v>85</v>
      </c>
    </row>
    <row r="5937" spans="1:3" x14ac:dyDescent="0.25">
      <c r="A5937">
        <v>41230314</v>
      </c>
      <c r="B5937" s="56">
        <v>480.000045</v>
      </c>
      <c r="C5937" t="s">
        <v>83</v>
      </c>
    </row>
    <row r="5938" spans="1:3" x14ac:dyDescent="0.25">
      <c r="A5938">
        <v>42359011</v>
      </c>
      <c r="B5938" s="56">
        <v>13138.259504</v>
      </c>
      <c r="C5938" t="s">
        <v>87</v>
      </c>
    </row>
    <row r="5939" spans="1:3" x14ac:dyDescent="0.25">
      <c r="A5939">
        <v>42359011</v>
      </c>
      <c r="B5939" s="56">
        <v>13138.259504</v>
      </c>
      <c r="C5939" t="s">
        <v>87</v>
      </c>
    </row>
    <row r="5940" spans="1:3" x14ac:dyDescent="0.25">
      <c r="A5940">
        <v>40027853</v>
      </c>
      <c r="B5940" s="56">
        <v>13144.309284000001</v>
      </c>
      <c r="C5940" t="s">
        <v>87</v>
      </c>
    </row>
    <row r="5941" spans="1:3" x14ac:dyDescent="0.25">
      <c r="A5941">
        <v>41229500</v>
      </c>
      <c r="B5941" s="56">
        <v>480.000045</v>
      </c>
      <c r="C5941" t="s">
        <v>83</v>
      </c>
    </row>
    <row r="5942" spans="1:3" x14ac:dyDescent="0.25">
      <c r="A5942">
        <v>40023087</v>
      </c>
      <c r="B5942" s="56">
        <v>14120.927964</v>
      </c>
      <c r="C5942" t="s">
        <v>87</v>
      </c>
    </row>
    <row r="5943" spans="1:3" x14ac:dyDescent="0.25">
      <c r="A5943">
        <v>40019415</v>
      </c>
      <c r="B5943" s="56">
        <v>19083.134861999999</v>
      </c>
      <c r="C5943" t="s">
        <v>87</v>
      </c>
    </row>
    <row r="5944" spans="1:3" x14ac:dyDescent="0.25">
      <c r="A5944">
        <v>41227075</v>
      </c>
      <c r="B5944" s="56">
        <v>480.000045</v>
      </c>
      <c r="C5944" t="s">
        <v>83</v>
      </c>
    </row>
    <row r="5945" spans="1:3" x14ac:dyDescent="0.25">
      <c r="A5945">
        <v>41227075</v>
      </c>
      <c r="B5945" s="56">
        <v>480.000045</v>
      </c>
      <c r="C5945" t="s">
        <v>83</v>
      </c>
    </row>
    <row r="5946" spans="1:3" x14ac:dyDescent="0.25">
      <c r="A5946">
        <v>41227112</v>
      </c>
      <c r="B5946" s="56">
        <v>480.000045</v>
      </c>
      <c r="C5946" t="s">
        <v>83</v>
      </c>
    </row>
    <row r="5947" spans="1:3" x14ac:dyDescent="0.25">
      <c r="A5947">
        <v>41962010</v>
      </c>
      <c r="B5947" s="56">
        <v>14876.158572</v>
      </c>
      <c r="C5947" t="s">
        <v>87</v>
      </c>
    </row>
    <row r="5948" spans="1:3" x14ac:dyDescent="0.25">
      <c r="A5948">
        <v>40023127</v>
      </c>
      <c r="B5948" s="56">
        <v>15424.553232</v>
      </c>
      <c r="C5948" t="s">
        <v>87</v>
      </c>
    </row>
    <row r="5949" spans="1:3" x14ac:dyDescent="0.25">
      <c r="A5949">
        <v>42476557</v>
      </c>
      <c r="B5949" s="56">
        <v>11270.387205000001</v>
      </c>
      <c r="C5949" t="s">
        <v>87</v>
      </c>
    </row>
    <row r="5950" spans="1:3" x14ac:dyDescent="0.25">
      <c r="A5950">
        <v>41233946</v>
      </c>
      <c r="B5950" s="56">
        <v>480.000045</v>
      </c>
      <c r="C5950" t="s">
        <v>87</v>
      </c>
    </row>
    <row r="5951" spans="1:3" x14ac:dyDescent="0.25">
      <c r="A5951">
        <v>41227032</v>
      </c>
      <c r="B5951" s="56">
        <v>480.000045</v>
      </c>
      <c r="C5951" t="s">
        <v>83</v>
      </c>
    </row>
    <row r="5952" spans="1:3" x14ac:dyDescent="0.25">
      <c r="A5952">
        <v>42449262</v>
      </c>
      <c r="B5952" s="56">
        <v>480.000045</v>
      </c>
      <c r="C5952" t="s">
        <v>83</v>
      </c>
    </row>
    <row r="5953" spans="1:3" x14ac:dyDescent="0.25">
      <c r="A5953">
        <v>40030037</v>
      </c>
      <c r="B5953" s="56">
        <v>22447.949659999998</v>
      </c>
      <c r="C5953" t="s">
        <v>87</v>
      </c>
    </row>
    <row r="5954" spans="1:3" x14ac:dyDescent="0.25">
      <c r="A5954">
        <v>41233545</v>
      </c>
      <c r="B5954" s="56">
        <v>480.000045</v>
      </c>
      <c r="C5954" t="s">
        <v>83</v>
      </c>
    </row>
    <row r="5955" spans="1:3" x14ac:dyDescent="0.25">
      <c r="A5955">
        <v>41233545</v>
      </c>
      <c r="B5955" s="56">
        <v>480.000045</v>
      </c>
      <c r="C5955" t="s">
        <v>83</v>
      </c>
    </row>
    <row r="5956" spans="1:3" x14ac:dyDescent="0.25">
      <c r="A5956">
        <v>41233575</v>
      </c>
      <c r="B5956" s="56">
        <v>480.000045</v>
      </c>
      <c r="C5956" t="s">
        <v>83</v>
      </c>
    </row>
    <row r="5957" spans="1:3" x14ac:dyDescent="0.25">
      <c r="A5957">
        <v>41946310</v>
      </c>
      <c r="B5957" s="56">
        <v>16730.003763000001</v>
      </c>
      <c r="C5957" t="s">
        <v>87</v>
      </c>
    </row>
    <row r="5958" spans="1:3" x14ac:dyDescent="0.25">
      <c r="A5958">
        <v>40023175</v>
      </c>
      <c r="B5958" s="56">
        <v>18754.862840999998</v>
      </c>
      <c r="C5958" t="s">
        <v>87</v>
      </c>
    </row>
    <row r="5959" spans="1:3" x14ac:dyDescent="0.25">
      <c r="A5959">
        <v>40022033</v>
      </c>
      <c r="B5959" s="56">
        <v>8317.0832759999994</v>
      </c>
      <c r="C5959" t="s">
        <v>87</v>
      </c>
    </row>
    <row r="5960" spans="1:3" x14ac:dyDescent="0.25">
      <c r="A5960">
        <v>40021971</v>
      </c>
      <c r="B5960" s="56">
        <v>10888.24062</v>
      </c>
      <c r="C5960" t="s">
        <v>87</v>
      </c>
    </row>
    <row r="5961" spans="1:3" x14ac:dyDescent="0.25">
      <c r="A5961">
        <v>40022003</v>
      </c>
      <c r="B5961" s="56">
        <v>14072.825951999999</v>
      </c>
      <c r="C5961" t="s">
        <v>87</v>
      </c>
    </row>
    <row r="5962" spans="1:3" x14ac:dyDescent="0.25">
      <c r="A5962">
        <v>40021997</v>
      </c>
      <c r="B5962" s="56">
        <v>11755.679328</v>
      </c>
      <c r="C5962" t="s">
        <v>87</v>
      </c>
    </row>
    <row r="5963" spans="1:3" x14ac:dyDescent="0.25">
      <c r="A5963">
        <v>40023207</v>
      </c>
      <c r="B5963" s="56">
        <v>16607.91288</v>
      </c>
      <c r="C5963" t="s">
        <v>87</v>
      </c>
    </row>
    <row r="5964" spans="1:3" x14ac:dyDescent="0.25">
      <c r="A5964">
        <v>40021999</v>
      </c>
      <c r="B5964" s="56">
        <v>10102.29177</v>
      </c>
      <c r="C5964" t="s">
        <v>87</v>
      </c>
    </row>
    <row r="5965" spans="1:3" x14ac:dyDescent="0.25">
      <c r="A5965">
        <v>40022001</v>
      </c>
      <c r="B5965" s="56">
        <v>16783.047252</v>
      </c>
      <c r="C5965" t="s">
        <v>87</v>
      </c>
    </row>
    <row r="5966" spans="1:3" x14ac:dyDescent="0.25">
      <c r="A5966">
        <v>40022109</v>
      </c>
      <c r="B5966" s="56">
        <v>8269.7969880000001</v>
      </c>
      <c r="C5966" t="s">
        <v>87</v>
      </c>
    </row>
    <row r="5967" spans="1:3" x14ac:dyDescent="0.25">
      <c r="A5967">
        <v>40023259</v>
      </c>
      <c r="B5967" s="56">
        <v>16743.302801999998</v>
      </c>
      <c r="C5967" t="s">
        <v>87</v>
      </c>
    </row>
    <row r="5968" spans="1:3" x14ac:dyDescent="0.25">
      <c r="A5968">
        <v>41235333</v>
      </c>
      <c r="B5968" s="56">
        <v>480.000045</v>
      </c>
      <c r="C5968" t="s">
        <v>83</v>
      </c>
    </row>
    <row r="5969" spans="1:3" x14ac:dyDescent="0.25">
      <c r="A5969">
        <v>40023279</v>
      </c>
      <c r="B5969" s="56">
        <v>16551.882567000001</v>
      </c>
      <c r="C5969" t="s">
        <v>87</v>
      </c>
    </row>
    <row r="5970" spans="1:3" x14ac:dyDescent="0.25">
      <c r="A5970">
        <v>40023293</v>
      </c>
      <c r="B5970" s="56">
        <v>16631.041878</v>
      </c>
      <c r="C5970" t="s">
        <v>87</v>
      </c>
    </row>
    <row r="5971" spans="1:3" x14ac:dyDescent="0.25">
      <c r="A5971">
        <v>40032375</v>
      </c>
      <c r="B5971" s="56">
        <v>5086.5695099999994</v>
      </c>
      <c r="C5971" t="s">
        <v>87</v>
      </c>
    </row>
    <row r="5972" spans="1:3" x14ac:dyDescent="0.25">
      <c r="A5972">
        <v>41955813</v>
      </c>
      <c r="B5972" s="56">
        <v>21654.848853</v>
      </c>
      <c r="C5972" t="s">
        <v>87</v>
      </c>
    </row>
    <row r="5973" spans="1:3" x14ac:dyDescent="0.25">
      <c r="A5973">
        <v>42381828</v>
      </c>
      <c r="B5973" s="56">
        <v>11841.735312000001</v>
      </c>
      <c r="C5973" t="s">
        <v>87</v>
      </c>
    </row>
    <row r="5974" spans="1:3" x14ac:dyDescent="0.25">
      <c r="A5974">
        <v>41235784</v>
      </c>
      <c r="B5974" s="56">
        <v>480.000045</v>
      </c>
      <c r="C5974" t="s">
        <v>83</v>
      </c>
    </row>
    <row r="5975" spans="1:3" x14ac:dyDescent="0.25">
      <c r="A5975">
        <v>41235784</v>
      </c>
      <c r="B5975" s="56">
        <v>480.000045</v>
      </c>
      <c r="C5975" t="s">
        <v>83</v>
      </c>
    </row>
    <row r="5976" spans="1:3" x14ac:dyDescent="0.25">
      <c r="A5976">
        <v>40020717</v>
      </c>
      <c r="B5976" s="56">
        <v>10888.76448</v>
      </c>
      <c r="C5976" t="s">
        <v>87</v>
      </c>
    </row>
    <row r="5977" spans="1:3" x14ac:dyDescent="0.25">
      <c r="A5977">
        <v>40020717</v>
      </c>
      <c r="B5977" s="56">
        <v>10888.76448</v>
      </c>
      <c r="C5977" t="s">
        <v>87</v>
      </c>
    </row>
    <row r="5978" spans="1:3" x14ac:dyDescent="0.25">
      <c r="A5978">
        <v>41232976</v>
      </c>
      <c r="B5978" s="56">
        <v>480.000045</v>
      </c>
      <c r="C5978" t="s">
        <v>83</v>
      </c>
    </row>
    <row r="5979" spans="1:3" x14ac:dyDescent="0.25">
      <c r="A5979">
        <v>41227154</v>
      </c>
      <c r="B5979" s="56">
        <v>480.000045</v>
      </c>
      <c r="C5979" t="s">
        <v>83</v>
      </c>
    </row>
    <row r="5980" spans="1:3" x14ac:dyDescent="0.25">
      <c r="A5980">
        <v>40022469</v>
      </c>
      <c r="B5980" s="56">
        <v>8020.4773679999998</v>
      </c>
      <c r="C5980" t="s">
        <v>87</v>
      </c>
    </row>
    <row r="5981" spans="1:3" x14ac:dyDescent="0.25">
      <c r="A5981">
        <v>40026837</v>
      </c>
      <c r="B5981" s="56">
        <v>7991.929341</v>
      </c>
      <c r="C5981" t="s">
        <v>87</v>
      </c>
    </row>
    <row r="5982" spans="1:3" x14ac:dyDescent="0.25">
      <c r="A5982">
        <v>40023975</v>
      </c>
      <c r="B5982" s="56">
        <v>10236.095298</v>
      </c>
      <c r="C5982" t="s">
        <v>87</v>
      </c>
    </row>
    <row r="5983" spans="1:3" x14ac:dyDescent="0.25">
      <c r="A5983">
        <v>41235055</v>
      </c>
      <c r="B5983" s="56">
        <v>480.000045</v>
      </c>
      <c r="C5983" t="s">
        <v>83</v>
      </c>
    </row>
    <row r="5984" spans="1:3" x14ac:dyDescent="0.25">
      <c r="A5984">
        <v>40009040</v>
      </c>
      <c r="B5984" s="56">
        <v>48092.620949999997</v>
      </c>
      <c r="C5984" t="s">
        <v>87</v>
      </c>
    </row>
    <row r="5985" spans="1:3" x14ac:dyDescent="0.25">
      <c r="A5985">
        <v>41237187</v>
      </c>
      <c r="B5985" s="56">
        <v>480.000045</v>
      </c>
      <c r="C5985" t="s">
        <v>83</v>
      </c>
    </row>
    <row r="5986" spans="1:3" x14ac:dyDescent="0.25">
      <c r="A5986">
        <v>41230307</v>
      </c>
      <c r="B5986" s="56">
        <v>480.000045</v>
      </c>
      <c r="C5986" t="s">
        <v>83</v>
      </c>
    </row>
    <row r="5987" spans="1:3" x14ac:dyDescent="0.25">
      <c r="A5987">
        <v>40028931</v>
      </c>
      <c r="B5987" s="56">
        <v>6644.2741499999984</v>
      </c>
      <c r="C5987" t="s">
        <v>87</v>
      </c>
    </row>
    <row r="5988" spans="1:3" x14ac:dyDescent="0.25">
      <c r="A5988">
        <v>42857373</v>
      </c>
      <c r="B5988" s="56">
        <v>480.000045</v>
      </c>
      <c r="C5988" t="s">
        <v>83</v>
      </c>
    </row>
    <row r="5989" spans="1:3" x14ac:dyDescent="0.25">
      <c r="A5989">
        <v>41230745</v>
      </c>
      <c r="B5989" s="56">
        <v>480.000045</v>
      </c>
      <c r="C5989" t="s">
        <v>83</v>
      </c>
    </row>
    <row r="5990" spans="1:3" x14ac:dyDescent="0.25">
      <c r="A5990">
        <v>42506650</v>
      </c>
      <c r="B5990" s="56">
        <v>120355.272576</v>
      </c>
      <c r="C5990" t="s">
        <v>82</v>
      </c>
    </row>
    <row r="5991" spans="1:3" x14ac:dyDescent="0.25">
      <c r="A5991">
        <v>41994228</v>
      </c>
      <c r="B5991" s="56">
        <v>26972.992233000001</v>
      </c>
      <c r="C5991" t="s">
        <v>82</v>
      </c>
    </row>
    <row r="5992" spans="1:3" x14ac:dyDescent="0.25">
      <c r="A5992">
        <v>41950167</v>
      </c>
      <c r="B5992" s="56">
        <v>14111.388311999999</v>
      </c>
      <c r="C5992" t="s">
        <v>87</v>
      </c>
    </row>
    <row r="5993" spans="1:3" x14ac:dyDescent="0.25">
      <c r="A5993">
        <v>40018673</v>
      </c>
      <c r="B5993" s="56">
        <v>5664.4640909999998</v>
      </c>
      <c r="C5993" t="s">
        <v>87</v>
      </c>
    </row>
    <row r="5994" spans="1:3" x14ac:dyDescent="0.25">
      <c r="A5994">
        <v>41228601</v>
      </c>
      <c r="B5994" s="56">
        <v>480.000045</v>
      </c>
      <c r="C5994" t="s">
        <v>83</v>
      </c>
    </row>
    <row r="5995" spans="1:3" x14ac:dyDescent="0.25">
      <c r="A5995">
        <v>43023806</v>
      </c>
      <c r="B5995" s="56">
        <v>4367.7282080000004</v>
      </c>
      <c r="C5995" t="s">
        <v>87</v>
      </c>
    </row>
    <row r="5996" spans="1:3" x14ac:dyDescent="0.25">
      <c r="A5996">
        <v>41234474</v>
      </c>
      <c r="B5996" s="56">
        <v>480.000045</v>
      </c>
      <c r="C5996" t="s">
        <v>83</v>
      </c>
    </row>
    <row r="5997" spans="1:3" x14ac:dyDescent="0.25">
      <c r="A5997">
        <v>41226915</v>
      </c>
      <c r="B5997" s="56">
        <v>480.000045</v>
      </c>
      <c r="C5997" t="s">
        <v>83</v>
      </c>
    </row>
    <row r="5998" spans="1:3" x14ac:dyDescent="0.25">
      <c r="A5998">
        <v>40018865</v>
      </c>
      <c r="B5998" s="56">
        <v>22864.641327000001</v>
      </c>
      <c r="C5998" t="s">
        <v>82</v>
      </c>
    </row>
    <row r="5999" spans="1:3" x14ac:dyDescent="0.25">
      <c r="A5999">
        <v>41227109</v>
      </c>
      <c r="B5999" s="56">
        <v>480.000045</v>
      </c>
      <c r="C5999" t="s">
        <v>83</v>
      </c>
    </row>
    <row r="6000" spans="1:3" x14ac:dyDescent="0.25">
      <c r="A6000">
        <v>41228005</v>
      </c>
      <c r="B6000" s="56">
        <v>480.000045</v>
      </c>
      <c r="C6000" t="s">
        <v>83</v>
      </c>
    </row>
    <row r="6001" spans="1:3" x14ac:dyDescent="0.25">
      <c r="A6001">
        <v>40011163</v>
      </c>
      <c r="B6001" s="56">
        <v>60386.189687999999</v>
      </c>
      <c r="C6001" t="s">
        <v>82</v>
      </c>
    </row>
    <row r="6002" spans="1:3" x14ac:dyDescent="0.25">
      <c r="A6002">
        <v>41270711</v>
      </c>
      <c r="B6002" s="56">
        <v>90514.814004</v>
      </c>
      <c r="C6002" t="s">
        <v>82</v>
      </c>
    </row>
    <row r="6003" spans="1:3" x14ac:dyDescent="0.25">
      <c r="A6003">
        <v>41755339</v>
      </c>
      <c r="B6003" s="56">
        <v>66192.438227999999</v>
      </c>
      <c r="C6003" t="s">
        <v>82</v>
      </c>
    </row>
    <row r="6004" spans="1:3" x14ac:dyDescent="0.25">
      <c r="A6004">
        <v>41759138</v>
      </c>
      <c r="B6004" s="56">
        <v>137531.43782399999</v>
      </c>
      <c r="C6004" t="s">
        <v>82</v>
      </c>
    </row>
    <row r="6005" spans="1:3" x14ac:dyDescent="0.25">
      <c r="A6005">
        <v>40012857</v>
      </c>
      <c r="B6005" s="56">
        <v>99592.84169999999</v>
      </c>
      <c r="C6005" t="s">
        <v>82</v>
      </c>
    </row>
    <row r="6006" spans="1:3" x14ac:dyDescent="0.25">
      <c r="A6006">
        <v>41233727</v>
      </c>
      <c r="B6006" s="56">
        <v>480.000045</v>
      </c>
      <c r="C6006" t="s">
        <v>83</v>
      </c>
    </row>
    <row r="6007" spans="1:3" x14ac:dyDescent="0.25">
      <c r="A6007">
        <v>40020639</v>
      </c>
      <c r="B6007" s="56">
        <v>13060.75668</v>
      </c>
      <c r="C6007" t="s">
        <v>87</v>
      </c>
    </row>
    <row r="6008" spans="1:3" x14ac:dyDescent="0.25">
      <c r="A6008">
        <v>41229189</v>
      </c>
      <c r="B6008" s="56">
        <v>480.000045</v>
      </c>
      <c r="C6008" t="s">
        <v>83</v>
      </c>
    </row>
    <row r="6009" spans="1:3" x14ac:dyDescent="0.25">
      <c r="A6009">
        <v>41233878</v>
      </c>
      <c r="B6009" s="56">
        <v>480.000045</v>
      </c>
      <c r="C6009" t="s">
        <v>83</v>
      </c>
    </row>
    <row r="6010" spans="1:3" x14ac:dyDescent="0.25">
      <c r="A6010">
        <v>40025623</v>
      </c>
      <c r="B6010" s="56">
        <v>17603.004346000002</v>
      </c>
      <c r="C6010" t="s">
        <v>87</v>
      </c>
    </row>
    <row r="6011" spans="1:3" x14ac:dyDescent="0.25">
      <c r="A6011">
        <v>40022531</v>
      </c>
      <c r="B6011" s="56">
        <v>6818.3805239999983</v>
      </c>
      <c r="C6011" t="s">
        <v>82</v>
      </c>
    </row>
    <row r="6012" spans="1:3" x14ac:dyDescent="0.25">
      <c r="A6012">
        <v>41230226</v>
      </c>
      <c r="B6012" s="56">
        <v>480.000045</v>
      </c>
      <c r="C6012" t="s">
        <v>83</v>
      </c>
    </row>
    <row r="6013" spans="1:3" x14ac:dyDescent="0.25">
      <c r="A6013">
        <v>40022277</v>
      </c>
      <c r="B6013" s="56">
        <v>8493.7451639999999</v>
      </c>
      <c r="C6013" t="s">
        <v>87</v>
      </c>
    </row>
    <row r="6014" spans="1:3" x14ac:dyDescent="0.25">
      <c r="A6014">
        <v>40022277</v>
      </c>
      <c r="B6014" s="56">
        <v>8493.7451639999999</v>
      </c>
      <c r="C6014" t="s">
        <v>87</v>
      </c>
    </row>
    <row r="6015" spans="1:3" x14ac:dyDescent="0.25">
      <c r="A6015">
        <v>40020937</v>
      </c>
      <c r="B6015" s="56">
        <v>17995.543236000001</v>
      </c>
      <c r="C6015" t="s">
        <v>87</v>
      </c>
    </row>
    <row r="6016" spans="1:3" x14ac:dyDescent="0.25">
      <c r="A6016">
        <v>40020937</v>
      </c>
      <c r="B6016" s="56">
        <v>17995.543236000001</v>
      </c>
      <c r="C6016" t="s">
        <v>87</v>
      </c>
    </row>
    <row r="6017" spans="1:3" x14ac:dyDescent="0.25">
      <c r="A6017">
        <v>40027787</v>
      </c>
      <c r="B6017" s="56">
        <v>13521.895592000001</v>
      </c>
      <c r="C6017" t="s">
        <v>87</v>
      </c>
    </row>
    <row r="6018" spans="1:3" x14ac:dyDescent="0.25">
      <c r="A6018">
        <v>40032501</v>
      </c>
      <c r="B6018" s="56">
        <v>5505.4112849999992</v>
      </c>
      <c r="C6018" t="s">
        <v>87</v>
      </c>
    </row>
    <row r="6019" spans="1:3" x14ac:dyDescent="0.25">
      <c r="A6019">
        <v>40019029</v>
      </c>
      <c r="B6019" s="56">
        <v>3574.3340159999998</v>
      </c>
      <c r="C6019" t="s">
        <v>82</v>
      </c>
    </row>
    <row r="6020" spans="1:3" x14ac:dyDescent="0.25">
      <c r="A6020">
        <v>40009084</v>
      </c>
      <c r="B6020" s="56">
        <v>257742.58405500001</v>
      </c>
      <c r="C6020" t="s">
        <v>84</v>
      </c>
    </row>
    <row r="6021" spans="1:3" x14ac:dyDescent="0.25">
      <c r="A6021">
        <v>41229266</v>
      </c>
      <c r="B6021" s="56">
        <v>480.000045</v>
      </c>
      <c r="C6021" t="s">
        <v>83</v>
      </c>
    </row>
    <row r="6022" spans="1:3" x14ac:dyDescent="0.25">
      <c r="A6022">
        <v>40015969</v>
      </c>
      <c r="B6022" s="56">
        <v>4545.5495040000014</v>
      </c>
      <c r="C6022" t="s">
        <v>87</v>
      </c>
    </row>
    <row r="6023" spans="1:3" x14ac:dyDescent="0.25">
      <c r="A6023">
        <v>40015969</v>
      </c>
      <c r="B6023" s="56">
        <v>4545.5495040000014</v>
      </c>
      <c r="C6023" t="s">
        <v>87</v>
      </c>
    </row>
    <row r="6024" spans="1:3" x14ac:dyDescent="0.25">
      <c r="A6024">
        <v>41233621</v>
      </c>
      <c r="B6024" s="56">
        <v>480.000045</v>
      </c>
      <c r="C6024" t="s">
        <v>83</v>
      </c>
    </row>
    <row r="6025" spans="1:3" x14ac:dyDescent="0.25">
      <c r="A6025">
        <v>41233484</v>
      </c>
      <c r="B6025" s="56">
        <v>480.000045</v>
      </c>
      <c r="C6025" t="s">
        <v>83</v>
      </c>
    </row>
    <row r="6026" spans="1:3" x14ac:dyDescent="0.25">
      <c r="A6026">
        <v>42817103</v>
      </c>
      <c r="B6026" s="56">
        <v>480.000045</v>
      </c>
      <c r="C6026" t="s">
        <v>83</v>
      </c>
    </row>
    <row r="6027" spans="1:3" x14ac:dyDescent="0.25">
      <c r="A6027">
        <v>40021843</v>
      </c>
      <c r="B6027" s="56">
        <v>5055.4453919999996</v>
      </c>
      <c r="C6027" t="s">
        <v>87</v>
      </c>
    </row>
    <row r="6028" spans="1:3" x14ac:dyDescent="0.25">
      <c r="A6028">
        <v>40022455</v>
      </c>
      <c r="B6028" s="56">
        <v>7308.7041719999997</v>
      </c>
      <c r="C6028" t="s">
        <v>87</v>
      </c>
    </row>
    <row r="6029" spans="1:3" x14ac:dyDescent="0.25">
      <c r="A6029">
        <v>41236259</v>
      </c>
      <c r="B6029" s="56">
        <v>480.000045</v>
      </c>
      <c r="C6029" t="s">
        <v>83</v>
      </c>
    </row>
    <row r="6030" spans="1:3" x14ac:dyDescent="0.25">
      <c r="A6030">
        <v>41229587</v>
      </c>
      <c r="B6030" s="56">
        <v>480.000045</v>
      </c>
      <c r="C6030" t="s">
        <v>83</v>
      </c>
    </row>
    <row r="6031" spans="1:3" x14ac:dyDescent="0.25">
      <c r="A6031">
        <v>41232473</v>
      </c>
      <c r="B6031" s="56">
        <v>480.000045</v>
      </c>
      <c r="C6031" t="s">
        <v>83</v>
      </c>
    </row>
    <row r="6032" spans="1:3" x14ac:dyDescent="0.25">
      <c r="A6032">
        <v>41151555</v>
      </c>
      <c r="B6032" s="56">
        <v>480.000045</v>
      </c>
      <c r="C6032" t="s">
        <v>83</v>
      </c>
    </row>
    <row r="6033" spans="1:3" x14ac:dyDescent="0.25">
      <c r="A6033">
        <v>40014727</v>
      </c>
      <c r="B6033" s="56">
        <v>13838.022278</v>
      </c>
      <c r="C6033" t="s">
        <v>87</v>
      </c>
    </row>
    <row r="6034" spans="1:3" x14ac:dyDescent="0.25">
      <c r="A6034">
        <v>40015665</v>
      </c>
      <c r="B6034" s="56">
        <v>5531.3578080000007</v>
      </c>
      <c r="C6034" t="s">
        <v>87</v>
      </c>
    </row>
    <row r="6035" spans="1:3" x14ac:dyDescent="0.25">
      <c r="A6035">
        <v>40032343</v>
      </c>
      <c r="B6035" s="56">
        <v>5176.7415809999993</v>
      </c>
      <c r="C6035" t="s">
        <v>87</v>
      </c>
    </row>
    <row r="6036" spans="1:3" x14ac:dyDescent="0.25">
      <c r="A6036">
        <v>40022969</v>
      </c>
      <c r="B6036" s="56">
        <v>10741.749911999999</v>
      </c>
      <c r="C6036" t="s">
        <v>87</v>
      </c>
    </row>
    <row r="6037" spans="1:3" x14ac:dyDescent="0.25">
      <c r="A6037">
        <v>40008346</v>
      </c>
      <c r="B6037" s="56">
        <v>20066.115464999999</v>
      </c>
      <c r="C6037" t="s">
        <v>87</v>
      </c>
    </row>
    <row r="6038" spans="1:3" x14ac:dyDescent="0.25">
      <c r="A6038">
        <v>40032043</v>
      </c>
      <c r="B6038" s="56">
        <v>13947.118752</v>
      </c>
      <c r="C6038" t="s">
        <v>87</v>
      </c>
    </row>
    <row r="6039" spans="1:3" x14ac:dyDescent="0.25">
      <c r="A6039">
        <v>42507929</v>
      </c>
      <c r="B6039" s="56">
        <v>33303.291787999988</v>
      </c>
      <c r="C6039" t="s">
        <v>85</v>
      </c>
    </row>
    <row r="6040" spans="1:3" x14ac:dyDescent="0.25">
      <c r="A6040">
        <v>42507929</v>
      </c>
      <c r="B6040" s="56">
        <v>33303.291787999988</v>
      </c>
      <c r="C6040" t="s">
        <v>85</v>
      </c>
    </row>
    <row r="6041" spans="1:3" x14ac:dyDescent="0.25">
      <c r="A6041">
        <v>41229174</v>
      </c>
      <c r="B6041" s="56">
        <v>480.000045</v>
      </c>
      <c r="C6041" t="s">
        <v>83</v>
      </c>
    </row>
    <row r="6042" spans="1:3" x14ac:dyDescent="0.25">
      <c r="A6042">
        <v>40028201</v>
      </c>
      <c r="B6042" s="56">
        <v>17117.593784000001</v>
      </c>
      <c r="C6042" t="s">
        <v>82</v>
      </c>
    </row>
    <row r="6043" spans="1:3" x14ac:dyDescent="0.25">
      <c r="A6043">
        <v>40028199</v>
      </c>
      <c r="B6043" s="56">
        <v>26291.847399999999</v>
      </c>
      <c r="C6043" t="s">
        <v>87</v>
      </c>
    </row>
    <row r="6044" spans="1:3" x14ac:dyDescent="0.25">
      <c r="A6044">
        <v>40023313</v>
      </c>
      <c r="B6044" s="56">
        <v>14237.0514</v>
      </c>
      <c r="C6044" t="s">
        <v>87</v>
      </c>
    </row>
    <row r="6045" spans="1:3" x14ac:dyDescent="0.25">
      <c r="A6045">
        <v>41226310</v>
      </c>
      <c r="B6045" s="56">
        <v>480.000045</v>
      </c>
      <c r="C6045" t="s">
        <v>83</v>
      </c>
    </row>
    <row r="6046" spans="1:3" x14ac:dyDescent="0.25">
      <c r="A6046">
        <v>40028235</v>
      </c>
      <c r="B6046" s="56">
        <v>17403.394636000001</v>
      </c>
      <c r="C6046" t="s">
        <v>87</v>
      </c>
    </row>
    <row r="6047" spans="1:3" x14ac:dyDescent="0.25">
      <c r="A6047">
        <v>40028229</v>
      </c>
      <c r="B6047" s="56">
        <v>18629.829064000001</v>
      </c>
      <c r="C6047" t="s">
        <v>87</v>
      </c>
    </row>
    <row r="6048" spans="1:3" x14ac:dyDescent="0.25">
      <c r="A6048">
        <v>41229063</v>
      </c>
      <c r="B6048" s="56">
        <v>480.000045</v>
      </c>
      <c r="C6048" t="s">
        <v>83</v>
      </c>
    </row>
    <row r="6049" spans="1:3" x14ac:dyDescent="0.25">
      <c r="A6049">
        <v>41231327</v>
      </c>
      <c r="B6049" s="56">
        <v>480.000045</v>
      </c>
      <c r="C6049" t="s">
        <v>83</v>
      </c>
    </row>
    <row r="6050" spans="1:3" x14ac:dyDescent="0.25">
      <c r="A6050">
        <v>42711846</v>
      </c>
      <c r="B6050" s="56">
        <v>109204.700121</v>
      </c>
      <c r="C6050" t="s">
        <v>82</v>
      </c>
    </row>
    <row r="6051" spans="1:3" x14ac:dyDescent="0.25">
      <c r="A6051">
        <v>42711846</v>
      </c>
      <c r="B6051" s="56">
        <v>109204.700121</v>
      </c>
      <c r="C6051" t="s">
        <v>82</v>
      </c>
    </row>
    <row r="6052" spans="1:3" x14ac:dyDescent="0.25">
      <c r="A6052">
        <v>41748874</v>
      </c>
      <c r="B6052" s="56">
        <v>8776.2519899999988</v>
      </c>
      <c r="C6052" t="s">
        <v>87</v>
      </c>
    </row>
    <row r="6053" spans="1:3" x14ac:dyDescent="0.25">
      <c r="A6053">
        <v>40022035</v>
      </c>
      <c r="B6053" s="56">
        <v>7839.2922719999997</v>
      </c>
      <c r="C6053" t="s">
        <v>87</v>
      </c>
    </row>
    <row r="6054" spans="1:3" x14ac:dyDescent="0.25">
      <c r="A6054">
        <v>42802372</v>
      </c>
      <c r="B6054" s="56">
        <v>6133.3545000000004</v>
      </c>
      <c r="C6054" t="s">
        <v>87</v>
      </c>
    </row>
    <row r="6055" spans="1:3" x14ac:dyDescent="0.25">
      <c r="A6055">
        <v>40027245</v>
      </c>
      <c r="B6055" s="56">
        <v>8032.5464959999999</v>
      </c>
      <c r="C6055" t="s">
        <v>87</v>
      </c>
    </row>
    <row r="6056" spans="1:3" x14ac:dyDescent="0.25">
      <c r="A6056">
        <v>40027245</v>
      </c>
      <c r="B6056" s="56">
        <v>8032.5464959999999</v>
      </c>
      <c r="C6056" t="s">
        <v>87</v>
      </c>
    </row>
    <row r="6057" spans="1:3" x14ac:dyDescent="0.25">
      <c r="A6057">
        <v>40027247</v>
      </c>
      <c r="B6057" s="56">
        <v>8944.3765279999989</v>
      </c>
      <c r="C6057" t="s">
        <v>87</v>
      </c>
    </row>
    <row r="6058" spans="1:3" x14ac:dyDescent="0.25">
      <c r="A6058">
        <v>41230318</v>
      </c>
      <c r="B6058" s="56">
        <v>480.000045</v>
      </c>
      <c r="C6058" t="s">
        <v>83</v>
      </c>
    </row>
    <row r="6059" spans="1:3" x14ac:dyDescent="0.25">
      <c r="A6059">
        <v>40032443</v>
      </c>
      <c r="B6059" s="56">
        <v>22131.171931000001</v>
      </c>
      <c r="C6059" t="s">
        <v>87</v>
      </c>
    </row>
    <row r="6060" spans="1:3" x14ac:dyDescent="0.25">
      <c r="A6060">
        <v>40032443</v>
      </c>
      <c r="B6060" s="56">
        <v>22131.171931000001</v>
      </c>
      <c r="C6060" t="s">
        <v>87</v>
      </c>
    </row>
    <row r="6061" spans="1:3" x14ac:dyDescent="0.25">
      <c r="A6061">
        <v>40032473</v>
      </c>
      <c r="B6061" s="56">
        <v>7585.5788909999983</v>
      </c>
      <c r="C6061" t="s">
        <v>87</v>
      </c>
    </row>
    <row r="6062" spans="1:3" x14ac:dyDescent="0.25">
      <c r="A6062">
        <v>41765122</v>
      </c>
      <c r="B6062" s="56">
        <v>12094.590321</v>
      </c>
      <c r="C6062" t="s">
        <v>87</v>
      </c>
    </row>
    <row r="6063" spans="1:3" x14ac:dyDescent="0.25">
      <c r="A6063">
        <v>41765122</v>
      </c>
      <c r="B6063" s="56">
        <v>12094.590321</v>
      </c>
      <c r="C6063" t="s">
        <v>87</v>
      </c>
    </row>
    <row r="6064" spans="1:3" x14ac:dyDescent="0.25">
      <c r="A6064">
        <v>41234344</v>
      </c>
      <c r="B6064" s="56">
        <v>480.000045</v>
      </c>
      <c r="C6064" t="s">
        <v>83</v>
      </c>
    </row>
    <row r="6065" spans="1:3" x14ac:dyDescent="0.25">
      <c r="A6065">
        <v>40028991</v>
      </c>
      <c r="B6065" s="56">
        <v>9939.9969690000016</v>
      </c>
      <c r="C6065" t="s">
        <v>87</v>
      </c>
    </row>
    <row r="6066" spans="1:3" x14ac:dyDescent="0.25">
      <c r="A6066">
        <v>41231887</v>
      </c>
      <c r="B6066" s="56">
        <v>480.000045</v>
      </c>
      <c r="C6066" t="s">
        <v>83</v>
      </c>
    </row>
    <row r="6067" spans="1:3" x14ac:dyDescent="0.25">
      <c r="A6067">
        <v>41231516</v>
      </c>
      <c r="B6067" s="56">
        <v>480.000045</v>
      </c>
      <c r="C6067" t="s">
        <v>83</v>
      </c>
    </row>
    <row r="6068" spans="1:3" x14ac:dyDescent="0.25">
      <c r="A6068">
        <v>40017173</v>
      </c>
      <c r="B6068" s="56">
        <v>16782.457130999999</v>
      </c>
      <c r="C6068" t="s">
        <v>87</v>
      </c>
    </row>
    <row r="6069" spans="1:3" x14ac:dyDescent="0.25">
      <c r="A6069">
        <v>41237808</v>
      </c>
      <c r="B6069" s="56">
        <v>480.000045</v>
      </c>
      <c r="C6069" t="s">
        <v>83</v>
      </c>
    </row>
    <row r="6070" spans="1:3" x14ac:dyDescent="0.25">
      <c r="A6070">
        <v>42818122</v>
      </c>
      <c r="B6070" s="56">
        <v>480.000045</v>
      </c>
      <c r="C6070" t="s">
        <v>83</v>
      </c>
    </row>
    <row r="6071" spans="1:3" x14ac:dyDescent="0.25">
      <c r="A6071">
        <v>41229779</v>
      </c>
      <c r="B6071" s="56">
        <v>480.000045</v>
      </c>
      <c r="C6071" t="s">
        <v>83</v>
      </c>
    </row>
    <row r="6072" spans="1:3" x14ac:dyDescent="0.25">
      <c r="A6072">
        <v>40028609</v>
      </c>
      <c r="B6072" s="56">
        <v>9018.1415249999991</v>
      </c>
      <c r="C6072" t="s">
        <v>87</v>
      </c>
    </row>
    <row r="6073" spans="1:3" x14ac:dyDescent="0.25">
      <c r="A6073">
        <v>41954363</v>
      </c>
      <c r="B6073" s="56">
        <v>19804.218263999999</v>
      </c>
      <c r="C6073" t="s">
        <v>87</v>
      </c>
    </row>
    <row r="6074" spans="1:3" x14ac:dyDescent="0.25">
      <c r="A6074">
        <v>41235057</v>
      </c>
      <c r="B6074" s="56">
        <v>480.000045</v>
      </c>
      <c r="C6074" t="s">
        <v>83</v>
      </c>
    </row>
    <row r="6075" spans="1:3" x14ac:dyDescent="0.25">
      <c r="A6075">
        <v>42013593</v>
      </c>
      <c r="B6075" s="56">
        <v>19012.112756999999</v>
      </c>
      <c r="C6075" t="s">
        <v>87</v>
      </c>
    </row>
    <row r="6076" spans="1:3" x14ac:dyDescent="0.25">
      <c r="A6076">
        <v>41151482</v>
      </c>
      <c r="B6076" s="56">
        <v>480.000045</v>
      </c>
      <c r="C6076" t="s">
        <v>83</v>
      </c>
    </row>
    <row r="6077" spans="1:3" x14ac:dyDescent="0.25">
      <c r="A6077">
        <v>42448960</v>
      </c>
      <c r="B6077" s="56">
        <v>14245.518188</v>
      </c>
      <c r="C6077" t="s">
        <v>87</v>
      </c>
    </row>
    <row r="6078" spans="1:3" x14ac:dyDescent="0.25">
      <c r="A6078">
        <v>42017971</v>
      </c>
      <c r="B6078" s="56">
        <v>15902.588239999999</v>
      </c>
      <c r="C6078" t="s">
        <v>87</v>
      </c>
    </row>
    <row r="6079" spans="1:3" x14ac:dyDescent="0.25">
      <c r="A6079">
        <v>43015732</v>
      </c>
      <c r="B6079" s="56">
        <v>533329.83100000001</v>
      </c>
      <c r="C6079" t="s">
        <v>84</v>
      </c>
    </row>
    <row r="6080" spans="1:3" x14ac:dyDescent="0.25">
      <c r="A6080">
        <v>40021117</v>
      </c>
      <c r="B6080" s="56">
        <v>10024.476957000001</v>
      </c>
      <c r="C6080" t="s">
        <v>87</v>
      </c>
    </row>
    <row r="6081" spans="1:3" x14ac:dyDescent="0.25">
      <c r="A6081">
        <v>41233320</v>
      </c>
      <c r="B6081" s="56">
        <v>480.000045</v>
      </c>
      <c r="C6081" t="s">
        <v>83</v>
      </c>
    </row>
    <row r="6082" spans="1:3" x14ac:dyDescent="0.25">
      <c r="A6082">
        <v>40016583</v>
      </c>
      <c r="B6082" s="56">
        <v>6098.7182400000002</v>
      </c>
      <c r="C6082" t="s">
        <v>87</v>
      </c>
    </row>
    <row r="6083" spans="1:3" x14ac:dyDescent="0.25">
      <c r="A6083">
        <v>40030439</v>
      </c>
      <c r="B6083" s="56">
        <v>9382.1922350000004</v>
      </c>
      <c r="C6083" t="s">
        <v>87</v>
      </c>
    </row>
    <row r="6084" spans="1:3" x14ac:dyDescent="0.25">
      <c r="A6084">
        <v>41227575</v>
      </c>
      <c r="B6084" s="56">
        <v>480.000045</v>
      </c>
      <c r="C6084" t="s">
        <v>83</v>
      </c>
    </row>
    <row r="6085" spans="1:3" x14ac:dyDescent="0.25">
      <c r="A6085">
        <v>40014965</v>
      </c>
      <c r="B6085" s="56">
        <v>8968.7929600000007</v>
      </c>
      <c r="C6085" t="s">
        <v>87</v>
      </c>
    </row>
    <row r="6086" spans="1:3" x14ac:dyDescent="0.25">
      <c r="A6086">
        <v>41231587</v>
      </c>
      <c r="B6086" s="56">
        <v>480.000045</v>
      </c>
      <c r="C6086" t="s">
        <v>83</v>
      </c>
    </row>
    <row r="6087" spans="1:3" x14ac:dyDescent="0.25">
      <c r="A6087">
        <v>40025889</v>
      </c>
      <c r="B6087" s="56">
        <v>5514.4593489999997</v>
      </c>
      <c r="C6087" t="s">
        <v>87</v>
      </c>
    </row>
    <row r="6088" spans="1:3" x14ac:dyDescent="0.25">
      <c r="A6088">
        <v>40025889</v>
      </c>
      <c r="B6088" s="56">
        <v>5514.4593489999997</v>
      </c>
      <c r="C6088" t="s">
        <v>87</v>
      </c>
    </row>
    <row r="6089" spans="1:3" x14ac:dyDescent="0.25">
      <c r="A6089">
        <v>40032385</v>
      </c>
      <c r="B6089" s="56">
        <v>6363.397062</v>
      </c>
      <c r="C6089" t="s">
        <v>87</v>
      </c>
    </row>
    <row r="6090" spans="1:3" x14ac:dyDescent="0.25">
      <c r="A6090">
        <v>40014201</v>
      </c>
      <c r="B6090" s="56">
        <v>18584.761308000001</v>
      </c>
      <c r="C6090" t="s">
        <v>85</v>
      </c>
    </row>
    <row r="6091" spans="1:3" x14ac:dyDescent="0.25">
      <c r="A6091">
        <v>41273771</v>
      </c>
      <c r="B6091" s="56">
        <v>25252.962273000001</v>
      </c>
      <c r="C6091" t="s">
        <v>87</v>
      </c>
    </row>
    <row r="6092" spans="1:3" x14ac:dyDescent="0.25">
      <c r="A6092">
        <v>41273771</v>
      </c>
      <c r="B6092" s="56">
        <v>25252.962273000001</v>
      </c>
      <c r="C6092" t="s">
        <v>87</v>
      </c>
    </row>
    <row r="6093" spans="1:3" x14ac:dyDescent="0.25">
      <c r="A6093">
        <v>40027997</v>
      </c>
      <c r="B6093" s="56">
        <v>10434.797504</v>
      </c>
      <c r="C6093" t="s">
        <v>87</v>
      </c>
    </row>
    <row r="6094" spans="1:3" x14ac:dyDescent="0.25">
      <c r="A6094">
        <v>40022123</v>
      </c>
      <c r="B6094" s="56">
        <v>5653.8223559999997</v>
      </c>
      <c r="C6094" t="s">
        <v>87</v>
      </c>
    </row>
    <row r="6095" spans="1:3" x14ac:dyDescent="0.25">
      <c r="A6095">
        <v>40022123</v>
      </c>
      <c r="B6095" s="56">
        <v>5653.8223559999997</v>
      </c>
      <c r="C6095" t="s">
        <v>87</v>
      </c>
    </row>
    <row r="6096" spans="1:3" x14ac:dyDescent="0.25">
      <c r="A6096">
        <v>41232858</v>
      </c>
      <c r="B6096" s="56">
        <v>480.000045</v>
      </c>
      <c r="C6096" t="s">
        <v>83</v>
      </c>
    </row>
    <row r="6097" spans="1:3" x14ac:dyDescent="0.25">
      <c r="A6097">
        <v>40028105</v>
      </c>
      <c r="B6097" s="56">
        <v>7036.924336</v>
      </c>
      <c r="C6097" t="s">
        <v>87</v>
      </c>
    </row>
    <row r="6098" spans="1:3" x14ac:dyDescent="0.25">
      <c r="A6098">
        <v>41229664</v>
      </c>
      <c r="B6098" s="56">
        <v>480.000045</v>
      </c>
      <c r="C6098" t="s">
        <v>83</v>
      </c>
    </row>
    <row r="6099" spans="1:3" x14ac:dyDescent="0.25">
      <c r="A6099">
        <v>41756791</v>
      </c>
      <c r="B6099" s="56">
        <v>42860.151203999987</v>
      </c>
      <c r="C6099" t="s">
        <v>82</v>
      </c>
    </row>
    <row r="6100" spans="1:3" x14ac:dyDescent="0.25">
      <c r="A6100">
        <v>42933994</v>
      </c>
      <c r="B6100" s="56">
        <v>27213.875963999999</v>
      </c>
      <c r="C6100" t="s">
        <v>82</v>
      </c>
    </row>
    <row r="6101" spans="1:3" x14ac:dyDescent="0.25">
      <c r="A6101">
        <v>41237169</v>
      </c>
      <c r="B6101" s="56">
        <v>480.000045</v>
      </c>
      <c r="C6101" t="s">
        <v>83</v>
      </c>
    </row>
    <row r="6102" spans="1:3" x14ac:dyDescent="0.25">
      <c r="A6102">
        <v>41748105</v>
      </c>
      <c r="B6102" s="56">
        <v>28355.644251000002</v>
      </c>
      <c r="C6102" t="s">
        <v>85</v>
      </c>
    </row>
    <row r="6103" spans="1:3" x14ac:dyDescent="0.25">
      <c r="A6103">
        <v>41756780</v>
      </c>
      <c r="B6103" s="56">
        <v>10049.1435</v>
      </c>
      <c r="C6103" t="s">
        <v>87</v>
      </c>
    </row>
    <row r="6104" spans="1:3" x14ac:dyDescent="0.25">
      <c r="A6104">
        <v>41231739</v>
      </c>
      <c r="B6104" s="56">
        <v>480.000045</v>
      </c>
      <c r="C6104" t="s">
        <v>83</v>
      </c>
    </row>
    <row r="6105" spans="1:3" x14ac:dyDescent="0.25">
      <c r="A6105">
        <v>41237667</v>
      </c>
      <c r="B6105" s="56">
        <v>480.000045</v>
      </c>
      <c r="C6105" t="s">
        <v>83</v>
      </c>
    </row>
    <row r="6106" spans="1:3" x14ac:dyDescent="0.25">
      <c r="A6106">
        <v>41237688</v>
      </c>
      <c r="B6106" s="56">
        <v>480.000045</v>
      </c>
      <c r="C6106" t="s">
        <v>83</v>
      </c>
    </row>
    <row r="6107" spans="1:3" x14ac:dyDescent="0.25">
      <c r="A6107">
        <v>42873788</v>
      </c>
      <c r="B6107" s="56">
        <v>17561.098284</v>
      </c>
      <c r="C6107" t="s">
        <v>87</v>
      </c>
    </row>
    <row r="6108" spans="1:3" x14ac:dyDescent="0.25">
      <c r="A6108">
        <v>41226995</v>
      </c>
      <c r="B6108" s="56">
        <v>480.000045</v>
      </c>
      <c r="C6108" t="s">
        <v>83</v>
      </c>
    </row>
    <row r="6109" spans="1:3" x14ac:dyDescent="0.25">
      <c r="A6109">
        <v>42479143</v>
      </c>
      <c r="B6109" s="56">
        <v>15299.354466000001</v>
      </c>
      <c r="C6109" t="s">
        <v>87</v>
      </c>
    </row>
    <row r="6110" spans="1:3" x14ac:dyDescent="0.25">
      <c r="A6110">
        <v>41232938</v>
      </c>
      <c r="B6110" s="56">
        <v>480.000045</v>
      </c>
      <c r="C6110" t="s">
        <v>83</v>
      </c>
    </row>
    <row r="6111" spans="1:3" x14ac:dyDescent="0.25">
      <c r="A6111">
        <v>41229316</v>
      </c>
      <c r="B6111" s="56">
        <v>480.000045</v>
      </c>
      <c r="C6111" t="s">
        <v>83</v>
      </c>
    </row>
    <row r="6112" spans="1:3" x14ac:dyDescent="0.25">
      <c r="A6112">
        <v>40015007</v>
      </c>
      <c r="B6112" s="56">
        <v>5576.3837869999998</v>
      </c>
      <c r="C6112" t="s">
        <v>87</v>
      </c>
    </row>
    <row r="6113" spans="1:3" x14ac:dyDescent="0.25">
      <c r="A6113">
        <v>40015007</v>
      </c>
      <c r="B6113" s="56">
        <v>5576.3837869999998</v>
      </c>
      <c r="C6113" t="s">
        <v>87</v>
      </c>
    </row>
    <row r="6114" spans="1:3" x14ac:dyDescent="0.25">
      <c r="A6114">
        <v>41232546</v>
      </c>
      <c r="B6114" s="56">
        <v>480.000045</v>
      </c>
      <c r="C6114" t="s">
        <v>83</v>
      </c>
    </row>
    <row r="6115" spans="1:3" x14ac:dyDescent="0.25">
      <c r="A6115">
        <v>40014917</v>
      </c>
      <c r="B6115" s="56">
        <v>4610.9526940000014</v>
      </c>
      <c r="C6115" t="s">
        <v>87</v>
      </c>
    </row>
    <row r="6116" spans="1:3" x14ac:dyDescent="0.25">
      <c r="A6116">
        <v>41226006</v>
      </c>
      <c r="B6116" s="56">
        <v>480.000045</v>
      </c>
      <c r="C6116" t="s">
        <v>83</v>
      </c>
    </row>
    <row r="6117" spans="1:3" x14ac:dyDescent="0.25">
      <c r="A6117">
        <v>41229811</v>
      </c>
      <c r="B6117" s="56">
        <v>480.000045</v>
      </c>
      <c r="C6117" t="s">
        <v>83</v>
      </c>
    </row>
    <row r="6118" spans="1:3" x14ac:dyDescent="0.25">
      <c r="A6118">
        <v>41228895</v>
      </c>
      <c r="B6118" s="56">
        <v>480.000045</v>
      </c>
      <c r="C6118" t="s">
        <v>83</v>
      </c>
    </row>
    <row r="6119" spans="1:3" x14ac:dyDescent="0.25">
      <c r="A6119">
        <v>42892416</v>
      </c>
      <c r="B6119" s="56">
        <v>73379.675009999992</v>
      </c>
      <c r="C6119" t="s">
        <v>82</v>
      </c>
    </row>
    <row r="6120" spans="1:3" x14ac:dyDescent="0.25">
      <c r="A6120">
        <v>41231611</v>
      </c>
      <c r="B6120" s="56">
        <v>480.000045</v>
      </c>
      <c r="C6120" t="s">
        <v>83</v>
      </c>
    </row>
    <row r="6121" spans="1:3" x14ac:dyDescent="0.25">
      <c r="A6121">
        <v>42419705</v>
      </c>
      <c r="B6121" s="56">
        <v>3871.4440049999998</v>
      </c>
      <c r="C6121" t="s">
        <v>87</v>
      </c>
    </row>
    <row r="6122" spans="1:3" x14ac:dyDescent="0.25">
      <c r="A6122">
        <v>41227937</v>
      </c>
      <c r="B6122" s="56">
        <v>480.000045</v>
      </c>
      <c r="C6122" t="s">
        <v>83</v>
      </c>
    </row>
    <row r="6123" spans="1:3" x14ac:dyDescent="0.25">
      <c r="A6123">
        <v>40022527</v>
      </c>
      <c r="B6123" s="56">
        <v>9592.1835119999996</v>
      </c>
      <c r="C6123" t="s">
        <v>87</v>
      </c>
    </row>
    <row r="6124" spans="1:3" x14ac:dyDescent="0.25">
      <c r="A6124">
        <v>40020731</v>
      </c>
      <c r="B6124" s="56">
        <v>7963.0008459999999</v>
      </c>
      <c r="C6124" t="s">
        <v>87</v>
      </c>
    </row>
    <row r="6125" spans="1:3" x14ac:dyDescent="0.25">
      <c r="A6125">
        <v>40021995</v>
      </c>
      <c r="B6125" s="56">
        <v>8577.8985599999996</v>
      </c>
      <c r="C6125" t="s">
        <v>87</v>
      </c>
    </row>
    <row r="6126" spans="1:3" x14ac:dyDescent="0.25">
      <c r="A6126">
        <v>42451689</v>
      </c>
      <c r="B6126" s="56">
        <v>320134.815</v>
      </c>
      <c r="C6126" t="s">
        <v>84</v>
      </c>
    </row>
    <row r="6127" spans="1:3" x14ac:dyDescent="0.25">
      <c r="A6127">
        <v>41236792</v>
      </c>
      <c r="B6127" s="56">
        <v>480.000045</v>
      </c>
      <c r="C6127" t="s">
        <v>83</v>
      </c>
    </row>
    <row r="6128" spans="1:3" x14ac:dyDescent="0.25">
      <c r="A6128">
        <v>41237252</v>
      </c>
      <c r="B6128" s="56">
        <v>480.000045</v>
      </c>
      <c r="C6128" t="s">
        <v>83</v>
      </c>
    </row>
    <row r="6129" spans="1:3" x14ac:dyDescent="0.25">
      <c r="A6129">
        <v>41234855</v>
      </c>
      <c r="B6129" s="56">
        <v>480.000045</v>
      </c>
      <c r="C6129" t="s">
        <v>83</v>
      </c>
    </row>
    <row r="6130" spans="1:3" x14ac:dyDescent="0.25">
      <c r="A6130">
        <v>41231224</v>
      </c>
      <c r="B6130" s="56">
        <v>480.000045</v>
      </c>
      <c r="C6130" t="s">
        <v>83</v>
      </c>
    </row>
    <row r="6131" spans="1:3" x14ac:dyDescent="0.25">
      <c r="A6131">
        <v>41237680</v>
      </c>
      <c r="B6131" s="56">
        <v>480.000045</v>
      </c>
      <c r="C6131" t="s">
        <v>83</v>
      </c>
    </row>
    <row r="6132" spans="1:3" x14ac:dyDescent="0.25">
      <c r="A6132">
        <v>42549756</v>
      </c>
      <c r="B6132" s="56">
        <v>43468.913664</v>
      </c>
      <c r="C6132" t="s">
        <v>82</v>
      </c>
    </row>
    <row r="6133" spans="1:3" x14ac:dyDescent="0.25">
      <c r="A6133">
        <v>42549756</v>
      </c>
      <c r="B6133" s="56">
        <v>43468.913664</v>
      </c>
      <c r="C6133" t="s">
        <v>82</v>
      </c>
    </row>
    <row r="6134" spans="1:3" x14ac:dyDescent="0.25">
      <c r="A6134">
        <v>42549758</v>
      </c>
      <c r="B6134" s="56">
        <v>79297.327394999986</v>
      </c>
      <c r="C6134" t="s">
        <v>82</v>
      </c>
    </row>
    <row r="6135" spans="1:3" x14ac:dyDescent="0.25">
      <c r="A6135">
        <v>42549758</v>
      </c>
      <c r="B6135" s="56">
        <v>79297.327394999986</v>
      </c>
      <c r="C6135" t="s">
        <v>82</v>
      </c>
    </row>
    <row r="6136" spans="1:3" x14ac:dyDescent="0.25">
      <c r="A6136">
        <v>41759116</v>
      </c>
      <c r="B6136" s="56">
        <v>13008.608613</v>
      </c>
      <c r="C6136" t="s">
        <v>87</v>
      </c>
    </row>
    <row r="6137" spans="1:3" x14ac:dyDescent="0.25">
      <c r="A6137">
        <v>41777945</v>
      </c>
      <c r="B6137" s="56">
        <v>16374.730086</v>
      </c>
      <c r="C6137" t="s">
        <v>87</v>
      </c>
    </row>
    <row r="6138" spans="1:3" x14ac:dyDescent="0.25">
      <c r="A6138">
        <v>41232436</v>
      </c>
      <c r="B6138" s="56">
        <v>480.000045</v>
      </c>
      <c r="C6138" t="s">
        <v>83</v>
      </c>
    </row>
    <row r="6139" spans="1:3" x14ac:dyDescent="0.25">
      <c r="A6139">
        <v>40027395</v>
      </c>
      <c r="B6139" s="56">
        <v>6047.5924919999989</v>
      </c>
      <c r="C6139" t="s">
        <v>87</v>
      </c>
    </row>
    <row r="6140" spans="1:3" x14ac:dyDescent="0.25">
      <c r="A6140">
        <v>40019085</v>
      </c>
      <c r="B6140" s="56">
        <v>4374.7067429999997</v>
      </c>
      <c r="C6140" t="s">
        <v>87</v>
      </c>
    </row>
    <row r="6141" spans="1:3" x14ac:dyDescent="0.25">
      <c r="A6141">
        <v>41151493</v>
      </c>
      <c r="B6141" s="56">
        <v>480.000045</v>
      </c>
      <c r="C6141" t="s">
        <v>83</v>
      </c>
    </row>
    <row r="6142" spans="1:3" x14ac:dyDescent="0.25">
      <c r="A6142">
        <v>41229464</v>
      </c>
      <c r="B6142" s="56">
        <v>480.000045</v>
      </c>
      <c r="C6142" t="s">
        <v>83</v>
      </c>
    </row>
    <row r="6143" spans="1:3" x14ac:dyDescent="0.25">
      <c r="A6143">
        <v>41763326</v>
      </c>
      <c r="B6143" s="56">
        <v>23244.296628</v>
      </c>
      <c r="C6143" t="s">
        <v>87</v>
      </c>
    </row>
    <row r="6144" spans="1:3" x14ac:dyDescent="0.25">
      <c r="A6144">
        <v>41763326</v>
      </c>
      <c r="B6144" s="56">
        <v>23244.296628</v>
      </c>
      <c r="C6144" t="s">
        <v>87</v>
      </c>
    </row>
    <row r="6145" spans="1:3" x14ac:dyDescent="0.25">
      <c r="A6145">
        <v>41227056</v>
      </c>
      <c r="B6145" s="56">
        <v>480.000045</v>
      </c>
      <c r="C6145" t="s">
        <v>83</v>
      </c>
    </row>
    <row r="6146" spans="1:3" x14ac:dyDescent="0.25">
      <c r="A6146">
        <v>40023995</v>
      </c>
      <c r="B6146" s="56">
        <v>10448.468217</v>
      </c>
      <c r="C6146" t="s">
        <v>87</v>
      </c>
    </row>
    <row r="6147" spans="1:3" x14ac:dyDescent="0.25">
      <c r="A6147">
        <v>40024363</v>
      </c>
      <c r="B6147" s="56">
        <v>6942.6504000000004</v>
      </c>
      <c r="C6147" t="s">
        <v>87</v>
      </c>
    </row>
    <row r="6148" spans="1:3" x14ac:dyDescent="0.25">
      <c r="A6148">
        <v>40024643</v>
      </c>
      <c r="B6148" s="56">
        <v>10702.159379999999</v>
      </c>
      <c r="C6148" t="s">
        <v>87</v>
      </c>
    </row>
    <row r="6149" spans="1:3" x14ac:dyDescent="0.25">
      <c r="A6149">
        <v>41228137</v>
      </c>
      <c r="B6149" s="56">
        <v>480.000045</v>
      </c>
      <c r="C6149" t="s">
        <v>83</v>
      </c>
    </row>
    <row r="6150" spans="1:3" x14ac:dyDescent="0.25">
      <c r="A6150">
        <v>41232393</v>
      </c>
      <c r="B6150" s="56">
        <v>480.000045</v>
      </c>
      <c r="C6150" t="s">
        <v>83</v>
      </c>
    </row>
    <row r="6151" spans="1:3" x14ac:dyDescent="0.25">
      <c r="A6151">
        <v>41235190</v>
      </c>
      <c r="B6151" s="56">
        <v>480.000045</v>
      </c>
      <c r="C6151" t="s">
        <v>83</v>
      </c>
    </row>
    <row r="6152" spans="1:3" x14ac:dyDescent="0.25">
      <c r="A6152">
        <v>41226546</v>
      </c>
      <c r="B6152" s="56">
        <v>480.000045</v>
      </c>
      <c r="C6152" t="s">
        <v>83</v>
      </c>
    </row>
    <row r="6153" spans="1:3" x14ac:dyDescent="0.25">
      <c r="A6153">
        <v>41234239</v>
      </c>
      <c r="B6153" s="56">
        <v>480.000045</v>
      </c>
      <c r="C6153" t="s">
        <v>83</v>
      </c>
    </row>
    <row r="6154" spans="1:3" x14ac:dyDescent="0.25">
      <c r="A6154">
        <v>41234382</v>
      </c>
      <c r="B6154" s="56">
        <v>480.000045</v>
      </c>
      <c r="C6154" t="s">
        <v>83</v>
      </c>
    </row>
    <row r="6155" spans="1:3" x14ac:dyDescent="0.25">
      <c r="A6155">
        <v>41234409</v>
      </c>
      <c r="B6155" s="56">
        <v>480.000045</v>
      </c>
      <c r="C6155" t="s">
        <v>83</v>
      </c>
    </row>
    <row r="6156" spans="1:3" x14ac:dyDescent="0.25">
      <c r="A6156">
        <v>41231350</v>
      </c>
      <c r="B6156" s="56">
        <v>480.000045</v>
      </c>
      <c r="C6156" t="s">
        <v>83</v>
      </c>
    </row>
    <row r="6157" spans="1:3" x14ac:dyDescent="0.25">
      <c r="A6157">
        <v>41230907</v>
      </c>
      <c r="B6157" s="56">
        <v>480.000045</v>
      </c>
      <c r="C6157" t="s">
        <v>83</v>
      </c>
    </row>
    <row r="6158" spans="1:3" x14ac:dyDescent="0.25">
      <c r="A6158">
        <v>42018122</v>
      </c>
      <c r="B6158" s="56">
        <v>15694.070138999999</v>
      </c>
      <c r="C6158" t="s">
        <v>87</v>
      </c>
    </row>
    <row r="6159" spans="1:3" x14ac:dyDescent="0.25">
      <c r="A6159">
        <v>41236746</v>
      </c>
      <c r="B6159" s="56">
        <v>480.000045</v>
      </c>
      <c r="C6159" t="s">
        <v>83</v>
      </c>
    </row>
    <row r="6160" spans="1:3" x14ac:dyDescent="0.25">
      <c r="A6160">
        <v>41229288</v>
      </c>
      <c r="B6160" s="56">
        <v>480.000045</v>
      </c>
      <c r="C6160" t="s">
        <v>83</v>
      </c>
    </row>
    <row r="6161" spans="1:3" x14ac:dyDescent="0.25">
      <c r="A6161">
        <v>40027033</v>
      </c>
      <c r="B6161" s="56">
        <v>2702.368152</v>
      </c>
      <c r="C6161" t="s">
        <v>87</v>
      </c>
    </row>
    <row r="6162" spans="1:3" x14ac:dyDescent="0.25">
      <c r="A6162">
        <v>40022117</v>
      </c>
      <c r="B6162" s="56">
        <v>5099.0578079999996</v>
      </c>
      <c r="C6162" t="s">
        <v>87</v>
      </c>
    </row>
    <row r="6163" spans="1:3" x14ac:dyDescent="0.25">
      <c r="A6163">
        <v>40031011</v>
      </c>
      <c r="B6163" s="56">
        <v>17524.706957999999</v>
      </c>
      <c r="C6163" t="s">
        <v>87</v>
      </c>
    </row>
    <row r="6164" spans="1:3" x14ac:dyDescent="0.25">
      <c r="A6164">
        <v>40031011</v>
      </c>
      <c r="B6164" s="56">
        <v>17524.706957999999</v>
      </c>
      <c r="C6164" t="s">
        <v>87</v>
      </c>
    </row>
    <row r="6165" spans="1:3" x14ac:dyDescent="0.25">
      <c r="A6165">
        <v>41232908</v>
      </c>
      <c r="B6165" s="56">
        <v>480.000045</v>
      </c>
      <c r="C6165" t="s">
        <v>83</v>
      </c>
    </row>
    <row r="6166" spans="1:3" x14ac:dyDescent="0.25">
      <c r="A6166">
        <v>40014931</v>
      </c>
      <c r="B6166" s="56">
        <v>4438.2288479999997</v>
      </c>
      <c r="C6166" t="s">
        <v>87</v>
      </c>
    </row>
    <row r="6167" spans="1:3" x14ac:dyDescent="0.25">
      <c r="A6167">
        <v>41228157</v>
      </c>
      <c r="B6167" s="56">
        <v>480.000045</v>
      </c>
      <c r="C6167" t="s">
        <v>83</v>
      </c>
    </row>
    <row r="6168" spans="1:3" x14ac:dyDescent="0.25">
      <c r="A6168">
        <v>40015243</v>
      </c>
      <c r="B6168" s="56">
        <v>5262.0096059999996</v>
      </c>
      <c r="C6168" t="s">
        <v>87</v>
      </c>
    </row>
    <row r="6169" spans="1:3" x14ac:dyDescent="0.25">
      <c r="A6169">
        <v>41229439</v>
      </c>
      <c r="B6169" s="56">
        <v>480.000045</v>
      </c>
      <c r="C6169" t="s">
        <v>83</v>
      </c>
    </row>
    <row r="6170" spans="1:3" x14ac:dyDescent="0.25">
      <c r="A6170">
        <v>42552860</v>
      </c>
      <c r="B6170" s="56">
        <v>480.000045</v>
      </c>
      <c r="C6170" t="s">
        <v>83</v>
      </c>
    </row>
    <row r="6171" spans="1:3" x14ac:dyDescent="0.25">
      <c r="A6171">
        <v>40023981</v>
      </c>
      <c r="B6171" s="56">
        <v>9501.7685399999991</v>
      </c>
      <c r="C6171" t="s">
        <v>87</v>
      </c>
    </row>
    <row r="6172" spans="1:3" x14ac:dyDescent="0.25">
      <c r="A6172">
        <v>41761113</v>
      </c>
      <c r="B6172" s="56">
        <v>19201.183799999999</v>
      </c>
      <c r="C6172" t="s">
        <v>87</v>
      </c>
    </row>
    <row r="6173" spans="1:3" x14ac:dyDescent="0.25">
      <c r="A6173">
        <v>40017229</v>
      </c>
      <c r="B6173" s="56">
        <v>13639.252275000001</v>
      </c>
      <c r="C6173" t="s">
        <v>87</v>
      </c>
    </row>
    <row r="6174" spans="1:3" x14ac:dyDescent="0.25">
      <c r="A6174">
        <v>41227116</v>
      </c>
      <c r="B6174" s="56">
        <v>480.000045</v>
      </c>
      <c r="C6174" t="s">
        <v>83</v>
      </c>
    </row>
    <row r="6175" spans="1:3" x14ac:dyDescent="0.25">
      <c r="A6175">
        <v>41228987</v>
      </c>
      <c r="B6175" s="56">
        <v>480.000045</v>
      </c>
      <c r="C6175" t="s">
        <v>83</v>
      </c>
    </row>
    <row r="6176" spans="1:3" x14ac:dyDescent="0.25">
      <c r="A6176">
        <v>41234022</v>
      </c>
      <c r="B6176" s="56">
        <v>480.000045</v>
      </c>
      <c r="C6176" t="s">
        <v>83</v>
      </c>
    </row>
    <row r="6177" spans="1:3" x14ac:dyDescent="0.25">
      <c r="A6177">
        <v>41942034</v>
      </c>
      <c r="B6177" s="56">
        <v>18217.654289999999</v>
      </c>
      <c r="C6177" t="s">
        <v>87</v>
      </c>
    </row>
    <row r="6178" spans="1:3" x14ac:dyDescent="0.25">
      <c r="A6178">
        <v>41234489</v>
      </c>
      <c r="B6178" s="56">
        <v>480.000045</v>
      </c>
      <c r="C6178" t="s">
        <v>83</v>
      </c>
    </row>
    <row r="6179" spans="1:3" x14ac:dyDescent="0.25">
      <c r="A6179">
        <v>41230725</v>
      </c>
      <c r="B6179" s="56">
        <v>480.000045</v>
      </c>
      <c r="C6179" t="s">
        <v>83</v>
      </c>
    </row>
    <row r="6180" spans="1:3" x14ac:dyDescent="0.25">
      <c r="A6180">
        <v>41225816</v>
      </c>
      <c r="B6180" s="56">
        <v>480.000045</v>
      </c>
      <c r="C6180" t="s">
        <v>83</v>
      </c>
    </row>
    <row r="6181" spans="1:3" x14ac:dyDescent="0.25">
      <c r="A6181">
        <v>40017389</v>
      </c>
      <c r="B6181" s="56">
        <v>14501.663549999999</v>
      </c>
      <c r="C6181" t="s">
        <v>87</v>
      </c>
    </row>
    <row r="6182" spans="1:3" x14ac:dyDescent="0.25">
      <c r="A6182">
        <v>41233587</v>
      </c>
      <c r="B6182" s="56">
        <v>480.000045</v>
      </c>
      <c r="C6182" t="s">
        <v>83</v>
      </c>
    </row>
    <row r="6183" spans="1:3" x14ac:dyDescent="0.25">
      <c r="A6183">
        <v>40031315</v>
      </c>
      <c r="B6183" s="56">
        <v>15555.577728</v>
      </c>
      <c r="C6183" t="s">
        <v>87</v>
      </c>
    </row>
    <row r="6184" spans="1:3" x14ac:dyDescent="0.25">
      <c r="A6184">
        <v>40024487</v>
      </c>
      <c r="B6184" s="56">
        <v>6814.4001749999989</v>
      </c>
      <c r="C6184" t="s">
        <v>87</v>
      </c>
    </row>
    <row r="6185" spans="1:3" x14ac:dyDescent="0.25">
      <c r="A6185">
        <v>41232485</v>
      </c>
      <c r="B6185" s="56">
        <v>480.000045</v>
      </c>
      <c r="C6185" t="s">
        <v>83</v>
      </c>
    </row>
    <row r="6186" spans="1:3" x14ac:dyDescent="0.25">
      <c r="A6186">
        <v>41760400</v>
      </c>
      <c r="B6186" s="56">
        <v>8318.1619619999983</v>
      </c>
      <c r="C6186" t="s">
        <v>87</v>
      </c>
    </row>
    <row r="6187" spans="1:3" x14ac:dyDescent="0.25">
      <c r="A6187">
        <v>40029589</v>
      </c>
      <c r="B6187" s="56">
        <v>18317.887200000001</v>
      </c>
      <c r="C6187" t="s">
        <v>87</v>
      </c>
    </row>
    <row r="6188" spans="1:3" x14ac:dyDescent="0.25">
      <c r="A6188">
        <v>40021187</v>
      </c>
      <c r="B6188" s="56">
        <v>17937.003895999998</v>
      </c>
      <c r="C6188" t="s">
        <v>87</v>
      </c>
    </row>
    <row r="6189" spans="1:3" x14ac:dyDescent="0.25">
      <c r="A6189">
        <v>40025507</v>
      </c>
      <c r="B6189" s="56">
        <v>5592.9283200000009</v>
      </c>
      <c r="C6189" t="s">
        <v>87</v>
      </c>
    </row>
    <row r="6190" spans="1:3" x14ac:dyDescent="0.25">
      <c r="A6190">
        <v>41227027</v>
      </c>
      <c r="B6190" s="56">
        <v>480.000045</v>
      </c>
      <c r="C6190" t="s">
        <v>83</v>
      </c>
    </row>
    <row r="6191" spans="1:3" x14ac:dyDescent="0.25">
      <c r="A6191">
        <v>41228335</v>
      </c>
      <c r="B6191" s="56">
        <v>480.000045</v>
      </c>
      <c r="C6191" t="s">
        <v>83</v>
      </c>
    </row>
    <row r="6192" spans="1:3" x14ac:dyDescent="0.25">
      <c r="A6192">
        <v>41231017</v>
      </c>
      <c r="B6192" s="56">
        <v>480.000045</v>
      </c>
      <c r="C6192" t="s">
        <v>83</v>
      </c>
    </row>
    <row r="6193" spans="1:3" x14ac:dyDescent="0.25">
      <c r="A6193">
        <v>42537882</v>
      </c>
      <c r="B6193" s="56">
        <v>24370.911575999991</v>
      </c>
      <c r="C6193" t="s">
        <v>87</v>
      </c>
    </row>
    <row r="6194" spans="1:3" x14ac:dyDescent="0.25">
      <c r="A6194">
        <v>40020365</v>
      </c>
      <c r="B6194" s="56">
        <v>23356.075545</v>
      </c>
      <c r="C6194" t="s">
        <v>82</v>
      </c>
    </row>
    <row r="6195" spans="1:3" x14ac:dyDescent="0.25">
      <c r="A6195">
        <v>40020365</v>
      </c>
      <c r="B6195" s="56">
        <v>23356.075545</v>
      </c>
      <c r="C6195" t="s">
        <v>82</v>
      </c>
    </row>
    <row r="6196" spans="1:3" x14ac:dyDescent="0.25">
      <c r="A6196">
        <v>41749006</v>
      </c>
      <c r="B6196" s="56">
        <v>16978.423076999999</v>
      </c>
      <c r="C6196" t="s">
        <v>87</v>
      </c>
    </row>
    <row r="6197" spans="1:3" x14ac:dyDescent="0.25">
      <c r="A6197">
        <v>40017469</v>
      </c>
      <c r="B6197" s="56">
        <v>9628.4152799999993</v>
      </c>
      <c r="C6197" t="s">
        <v>87</v>
      </c>
    </row>
    <row r="6198" spans="1:3" x14ac:dyDescent="0.25">
      <c r="A6198">
        <v>40034764</v>
      </c>
      <c r="B6198" s="56">
        <v>26106.86925</v>
      </c>
      <c r="C6198" t="s">
        <v>87</v>
      </c>
    </row>
    <row r="6199" spans="1:3" x14ac:dyDescent="0.25">
      <c r="A6199">
        <v>41237057</v>
      </c>
      <c r="B6199" s="56">
        <v>480.000045</v>
      </c>
      <c r="C6199" t="s">
        <v>83</v>
      </c>
    </row>
    <row r="6200" spans="1:3" x14ac:dyDescent="0.25">
      <c r="A6200">
        <v>41237601</v>
      </c>
      <c r="B6200" s="56">
        <v>480.000045</v>
      </c>
      <c r="C6200" t="s">
        <v>83</v>
      </c>
    </row>
    <row r="6201" spans="1:3" x14ac:dyDescent="0.25">
      <c r="A6201">
        <v>41231163</v>
      </c>
      <c r="B6201" s="56">
        <v>480.000045</v>
      </c>
      <c r="C6201" t="s">
        <v>83</v>
      </c>
    </row>
    <row r="6202" spans="1:3" x14ac:dyDescent="0.25">
      <c r="A6202">
        <v>41229254</v>
      </c>
      <c r="B6202" s="56">
        <v>480.000045</v>
      </c>
      <c r="C6202" t="s">
        <v>83</v>
      </c>
    </row>
    <row r="6203" spans="1:3" x14ac:dyDescent="0.25">
      <c r="A6203">
        <v>41233899</v>
      </c>
      <c r="B6203" s="56">
        <v>480.000045</v>
      </c>
      <c r="C6203" t="s">
        <v>83</v>
      </c>
    </row>
    <row r="6204" spans="1:3" x14ac:dyDescent="0.25">
      <c r="A6204">
        <v>41234038</v>
      </c>
      <c r="B6204" s="56">
        <v>480.000045</v>
      </c>
      <c r="C6204" t="s">
        <v>83</v>
      </c>
    </row>
    <row r="6205" spans="1:3" x14ac:dyDescent="0.25">
      <c r="A6205">
        <v>41234367</v>
      </c>
      <c r="B6205" s="56">
        <v>480.000045</v>
      </c>
      <c r="C6205" t="s">
        <v>83</v>
      </c>
    </row>
    <row r="6206" spans="1:3" x14ac:dyDescent="0.25">
      <c r="A6206">
        <v>42438040</v>
      </c>
      <c r="B6206" s="56">
        <v>16557.616043999999</v>
      </c>
      <c r="C6206" t="s">
        <v>87</v>
      </c>
    </row>
    <row r="6207" spans="1:3" x14ac:dyDescent="0.25">
      <c r="A6207">
        <v>42820701</v>
      </c>
      <c r="B6207" s="56">
        <v>248003.64938799999</v>
      </c>
      <c r="C6207" t="s">
        <v>82</v>
      </c>
    </row>
    <row r="6208" spans="1:3" x14ac:dyDescent="0.25">
      <c r="A6208">
        <v>40147246</v>
      </c>
      <c r="B6208" s="56">
        <v>8950.4677349999984</v>
      </c>
      <c r="C6208" t="s">
        <v>87</v>
      </c>
    </row>
    <row r="6209" spans="1:3" x14ac:dyDescent="0.25">
      <c r="A6209">
        <v>41229543</v>
      </c>
      <c r="B6209" s="56">
        <v>480.000045</v>
      </c>
      <c r="C6209" t="s">
        <v>83</v>
      </c>
    </row>
    <row r="6210" spans="1:3" x14ac:dyDescent="0.25">
      <c r="A6210">
        <v>41227693</v>
      </c>
      <c r="B6210" s="56">
        <v>480.000045</v>
      </c>
      <c r="C6210" t="s">
        <v>83</v>
      </c>
    </row>
    <row r="6211" spans="1:3" x14ac:dyDescent="0.25">
      <c r="A6211">
        <v>40147284</v>
      </c>
      <c r="B6211" s="56">
        <v>22657.509323999999</v>
      </c>
      <c r="C6211" t="s">
        <v>82</v>
      </c>
    </row>
    <row r="6212" spans="1:3" x14ac:dyDescent="0.25">
      <c r="A6212">
        <v>40026925</v>
      </c>
      <c r="B6212" s="56">
        <v>17828.557164000002</v>
      </c>
      <c r="C6212" t="s">
        <v>87</v>
      </c>
    </row>
    <row r="6213" spans="1:3" x14ac:dyDescent="0.25">
      <c r="A6213">
        <v>41230685</v>
      </c>
      <c r="B6213" s="56">
        <v>480.000045</v>
      </c>
      <c r="C6213" t="s">
        <v>83</v>
      </c>
    </row>
    <row r="6214" spans="1:3" x14ac:dyDescent="0.25">
      <c r="A6214">
        <v>41226138</v>
      </c>
      <c r="B6214" s="56">
        <v>480.000045</v>
      </c>
      <c r="C6214" t="s">
        <v>83</v>
      </c>
    </row>
    <row r="6215" spans="1:3" x14ac:dyDescent="0.25">
      <c r="A6215">
        <v>41226058</v>
      </c>
      <c r="B6215" s="56">
        <v>480.000045</v>
      </c>
      <c r="C6215" t="s">
        <v>83</v>
      </c>
    </row>
    <row r="6216" spans="1:3" x14ac:dyDescent="0.25">
      <c r="A6216">
        <v>41237535</v>
      </c>
      <c r="B6216" s="56">
        <v>480.000045</v>
      </c>
      <c r="C6216" t="s">
        <v>83</v>
      </c>
    </row>
    <row r="6217" spans="1:3" x14ac:dyDescent="0.25">
      <c r="A6217">
        <v>41233657</v>
      </c>
      <c r="B6217" s="56">
        <v>480.000045</v>
      </c>
      <c r="C6217" t="s">
        <v>83</v>
      </c>
    </row>
    <row r="6218" spans="1:3" x14ac:dyDescent="0.25">
      <c r="A6218">
        <v>41236777</v>
      </c>
      <c r="B6218" s="56">
        <v>480.000045</v>
      </c>
      <c r="C6218" t="s">
        <v>83</v>
      </c>
    </row>
    <row r="6219" spans="1:3" x14ac:dyDescent="0.25">
      <c r="A6219">
        <v>41231458</v>
      </c>
      <c r="B6219" s="56">
        <v>480.000045</v>
      </c>
      <c r="C6219" t="s">
        <v>83</v>
      </c>
    </row>
    <row r="6220" spans="1:3" x14ac:dyDescent="0.25">
      <c r="A6220">
        <v>40028283</v>
      </c>
      <c r="B6220" s="56">
        <v>30277.555027999999</v>
      </c>
      <c r="C6220" t="s">
        <v>82</v>
      </c>
    </row>
    <row r="6221" spans="1:3" x14ac:dyDescent="0.25">
      <c r="A6221">
        <v>40024837</v>
      </c>
      <c r="B6221" s="56">
        <v>11087.748738</v>
      </c>
      <c r="C6221" t="s">
        <v>87</v>
      </c>
    </row>
    <row r="6222" spans="1:3" x14ac:dyDescent="0.25">
      <c r="A6222">
        <v>42499827</v>
      </c>
      <c r="B6222" s="56">
        <v>36573.216675999996</v>
      </c>
      <c r="C6222" t="s">
        <v>82</v>
      </c>
    </row>
    <row r="6223" spans="1:3" x14ac:dyDescent="0.25">
      <c r="A6223">
        <v>41236608</v>
      </c>
      <c r="B6223" s="56">
        <v>480.000045</v>
      </c>
      <c r="C6223" t="s">
        <v>83</v>
      </c>
    </row>
    <row r="6224" spans="1:3" x14ac:dyDescent="0.25">
      <c r="A6224">
        <v>41151651</v>
      </c>
      <c r="B6224" s="56">
        <v>480.000045</v>
      </c>
      <c r="C6224" t="s">
        <v>83</v>
      </c>
    </row>
    <row r="6225" spans="1:3" x14ac:dyDescent="0.25">
      <c r="A6225">
        <v>40024717</v>
      </c>
      <c r="B6225" s="56">
        <v>7188.1304220000002</v>
      </c>
      <c r="C6225" t="s">
        <v>87</v>
      </c>
    </row>
    <row r="6226" spans="1:3" x14ac:dyDescent="0.25">
      <c r="A6226">
        <v>40023969</v>
      </c>
      <c r="B6226" s="56">
        <v>13027.197743999999</v>
      </c>
      <c r="C6226" t="s">
        <v>87</v>
      </c>
    </row>
    <row r="6227" spans="1:3" x14ac:dyDescent="0.25">
      <c r="A6227">
        <v>41235112</v>
      </c>
      <c r="B6227" s="56">
        <v>480.000045</v>
      </c>
      <c r="C6227" t="s">
        <v>83</v>
      </c>
    </row>
    <row r="6228" spans="1:3" x14ac:dyDescent="0.25">
      <c r="A6228">
        <v>40029827</v>
      </c>
      <c r="B6228" s="56">
        <v>17759.804608999999</v>
      </c>
      <c r="C6228" t="s">
        <v>87</v>
      </c>
    </row>
    <row r="6229" spans="1:3" x14ac:dyDescent="0.25">
      <c r="A6229">
        <v>41228550</v>
      </c>
      <c r="B6229" s="56">
        <v>480.000045</v>
      </c>
      <c r="C6229" t="s">
        <v>83</v>
      </c>
    </row>
    <row r="6230" spans="1:3" x14ac:dyDescent="0.25">
      <c r="A6230">
        <v>40021569</v>
      </c>
      <c r="B6230" s="56">
        <v>17789.930928000002</v>
      </c>
      <c r="C6230" t="s">
        <v>82</v>
      </c>
    </row>
    <row r="6231" spans="1:3" x14ac:dyDescent="0.25">
      <c r="A6231">
        <v>40032337</v>
      </c>
      <c r="B6231" s="56">
        <v>9994.5487619999985</v>
      </c>
      <c r="C6231" t="s">
        <v>87</v>
      </c>
    </row>
    <row r="6232" spans="1:3" x14ac:dyDescent="0.25">
      <c r="A6232">
        <v>42817117</v>
      </c>
      <c r="B6232" s="56">
        <v>8342.0943209999987</v>
      </c>
      <c r="C6232" t="s">
        <v>87</v>
      </c>
    </row>
    <row r="6233" spans="1:3" x14ac:dyDescent="0.25">
      <c r="A6233">
        <v>40021427</v>
      </c>
      <c r="B6233" s="56">
        <v>21471.231474</v>
      </c>
      <c r="C6233" t="s">
        <v>87</v>
      </c>
    </row>
    <row r="6234" spans="1:3" x14ac:dyDescent="0.25">
      <c r="A6234">
        <v>42816721</v>
      </c>
      <c r="B6234" s="56">
        <v>37182.506174999988</v>
      </c>
      <c r="C6234" t="s">
        <v>82</v>
      </c>
    </row>
    <row r="6235" spans="1:3" x14ac:dyDescent="0.25">
      <c r="A6235">
        <v>42816721</v>
      </c>
      <c r="B6235" s="56">
        <v>37182.506174999988</v>
      </c>
      <c r="C6235" t="s">
        <v>82</v>
      </c>
    </row>
    <row r="6236" spans="1:3" x14ac:dyDescent="0.25">
      <c r="A6236">
        <v>43058666</v>
      </c>
      <c r="B6236" s="56">
        <v>12075.02325</v>
      </c>
      <c r="C6236" t="s">
        <v>87</v>
      </c>
    </row>
    <row r="6237" spans="1:3" x14ac:dyDescent="0.25">
      <c r="A6237">
        <v>41227655</v>
      </c>
      <c r="B6237" s="56">
        <v>480.000045</v>
      </c>
      <c r="C6237" t="s">
        <v>83</v>
      </c>
    </row>
    <row r="6238" spans="1:3" x14ac:dyDescent="0.25">
      <c r="A6238">
        <v>41233829</v>
      </c>
      <c r="B6238" s="56">
        <v>497.14287000000002</v>
      </c>
      <c r="C6238" t="s">
        <v>83</v>
      </c>
    </row>
    <row r="6239" spans="1:3" x14ac:dyDescent="0.25">
      <c r="A6239">
        <v>41233829</v>
      </c>
      <c r="B6239" s="56">
        <v>497.14287000000002</v>
      </c>
      <c r="C6239" t="s">
        <v>83</v>
      </c>
    </row>
    <row r="6240" spans="1:3" x14ac:dyDescent="0.25">
      <c r="A6240">
        <v>40014783</v>
      </c>
      <c r="B6240" s="56">
        <v>8368.270966</v>
      </c>
      <c r="C6240" t="s">
        <v>82</v>
      </c>
    </row>
    <row r="6241" spans="1:3" x14ac:dyDescent="0.25">
      <c r="A6241">
        <v>41226637</v>
      </c>
      <c r="B6241" s="56">
        <v>480.000045</v>
      </c>
      <c r="C6241" t="s">
        <v>83</v>
      </c>
    </row>
    <row r="6242" spans="1:3" x14ac:dyDescent="0.25">
      <c r="A6242">
        <v>40023185</v>
      </c>
      <c r="B6242" s="56">
        <v>27145.920564</v>
      </c>
      <c r="C6242" t="s">
        <v>87</v>
      </c>
    </row>
    <row r="6243" spans="1:3" x14ac:dyDescent="0.25">
      <c r="A6243">
        <v>40023185</v>
      </c>
      <c r="B6243" s="56">
        <v>27145.920564</v>
      </c>
      <c r="C6243" t="s">
        <v>87</v>
      </c>
    </row>
    <row r="6244" spans="1:3" x14ac:dyDescent="0.25">
      <c r="A6244">
        <v>41151495</v>
      </c>
      <c r="B6244" s="56">
        <v>480.000045</v>
      </c>
      <c r="C6244" t="s">
        <v>83</v>
      </c>
    </row>
    <row r="6245" spans="1:3" x14ac:dyDescent="0.25">
      <c r="A6245">
        <v>40029925</v>
      </c>
      <c r="B6245" s="56">
        <v>10339.698238000001</v>
      </c>
      <c r="C6245" t="s">
        <v>87</v>
      </c>
    </row>
    <row r="6246" spans="1:3" x14ac:dyDescent="0.25">
      <c r="A6246">
        <v>41235733</v>
      </c>
      <c r="B6246" s="56">
        <v>480.000045</v>
      </c>
      <c r="C6246" t="s">
        <v>83</v>
      </c>
    </row>
    <row r="6247" spans="1:3" x14ac:dyDescent="0.25">
      <c r="A6247">
        <v>42766436</v>
      </c>
      <c r="B6247" s="56">
        <v>0</v>
      </c>
      <c r="C6247" t="s">
        <v>90</v>
      </c>
    </row>
    <row r="6248" spans="1:3" x14ac:dyDescent="0.25">
      <c r="A6248">
        <v>42432448</v>
      </c>
      <c r="B6248" s="56">
        <v>24855.911487000001</v>
      </c>
      <c r="C6248" t="s">
        <v>87</v>
      </c>
    </row>
    <row r="6249" spans="1:3" x14ac:dyDescent="0.25">
      <c r="A6249">
        <v>41941119</v>
      </c>
      <c r="B6249" s="56">
        <v>8140.0611599999984</v>
      </c>
      <c r="C6249" t="s">
        <v>87</v>
      </c>
    </row>
    <row r="6250" spans="1:3" x14ac:dyDescent="0.25">
      <c r="A6250">
        <v>41231404</v>
      </c>
      <c r="B6250" s="56">
        <v>480.000045</v>
      </c>
      <c r="C6250" t="s">
        <v>83</v>
      </c>
    </row>
    <row r="6251" spans="1:3" x14ac:dyDescent="0.25">
      <c r="A6251">
        <v>41227574</v>
      </c>
      <c r="B6251" s="56">
        <v>480.000045</v>
      </c>
      <c r="C6251" t="s">
        <v>83</v>
      </c>
    </row>
    <row r="6252" spans="1:3" x14ac:dyDescent="0.25">
      <c r="A6252">
        <v>41233187</v>
      </c>
      <c r="B6252" s="56">
        <v>480.000045</v>
      </c>
      <c r="C6252" t="s">
        <v>83</v>
      </c>
    </row>
    <row r="6253" spans="1:3" x14ac:dyDescent="0.25">
      <c r="A6253">
        <v>41227364</v>
      </c>
      <c r="B6253" s="56">
        <v>480.000045</v>
      </c>
      <c r="C6253" t="s">
        <v>83</v>
      </c>
    </row>
    <row r="6254" spans="1:3" x14ac:dyDescent="0.25">
      <c r="A6254">
        <v>42020508</v>
      </c>
      <c r="B6254" s="56">
        <v>12703.086099</v>
      </c>
      <c r="C6254" t="s">
        <v>87</v>
      </c>
    </row>
    <row r="6255" spans="1:3" x14ac:dyDescent="0.25">
      <c r="A6255">
        <v>41226287</v>
      </c>
      <c r="B6255" s="56">
        <v>480.000045</v>
      </c>
      <c r="C6255" t="s">
        <v>83</v>
      </c>
    </row>
    <row r="6256" spans="1:3" x14ac:dyDescent="0.25">
      <c r="A6256">
        <v>40028737</v>
      </c>
      <c r="B6256" s="56">
        <v>6572.7186750000001</v>
      </c>
      <c r="C6256" t="s">
        <v>87</v>
      </c>
    </row>
    <row r="6257" spans="1:3" x14ac:dyDescent="0.25">
      <c r="A6257">
        <v>41151559</v>
      </c>
      <c r="B6257" s="56">
        <v>480.000045</v>
      </c>
      <c r="C6257" t="s">
        <v>83</v>
      </c>
    </row>
    <row r="6258" spans="1:3" x14ac:dyDescent="0.25">
      <c r="A6258">
        <v>40022231</v>
      </c>
      <c r="B6258" s="56">
        <v>9635.6675399999986</v>
      </c>
      <c r="C6258" t="s">
        <v>87</v>
      </c>
    </row>
    <row r="6259" spans="1:3" x14ac:dyDescent="0.25">
      <c r="A6259">
        <v>41917216</v>
      </c>
      <c r="B6259" s="56">
        <v>21208.913648999998</v>
      </c>
      <c r="C6259" t="s">
        <v>87</v>
      </c>
    </row>
    <row r="6260" spans="1:3" x14ac:dyDescent="0.25">
      <c r="A6260">
        <v>42410469</v>
      </c>
      <c r="B6260" s="56">
        <v>480.000045</v>
      </c>
      <c r="C6260" t="s">
        <v>83</v>
      </c>
    </row>
    <row r="6261" spans="1:3" x14ac:dyDescent="0.25">
      <c r="A6261">
        <v>40019051</v>
      </c>
      <c r="B6261" s="56">
        <v>7808.04684</v>
      </c>
      <c r="C6261" t="s">
        <v>87</v>
      </c>
    </row>
    <row r="6262" spans="1:3" x14ac:dyDescent="0.25">
      <c r="A6262">
        <v>41234291</v>
      </c>
      <c r="B6262" s="56">
        <v>480.000045</v>
      </c>
      <c r="C6262" t="s">
        <v>83</v>
      </c>
    </row>
    <row r="6263" spans="1:3" x14ac:dyDescent="0.25">
      <c r="A6263">
        <v>40026795</v>
      </c>
      <c r="B6263" s="56">
        <v>7575.3411029999997</v>
      </c>
      <c r="C6263" t="s">
        <v>87</v>
      </c>
    </row>
    <row r="6264" spans="1:3" x14ac:dyDescent="0.25">
      <c r="A6264">
        <v>40023987</v>
      </c>
      <c r="B6264" s="56">
        <v>8116.5876659999994</v>
      </c>
      <c r="C6264" t="s">
        <v>87</v>
      </c>
    </row>
    <row r="6265" spans="1:3" x14ac:dyDescent="0.25">
      <c r="A6265">
        <v>40022049</v>
      </c>
      <c r="B6265" s="56">
        <v>9371.9684639999996</v>
      </c>
      <c r="C6265" t="s">
        <v>87</v>
      </c>
    </row>
    <row r="6266" spans="1:3" x14ac:dyDescent="0.25">
      <c r="A6266">
        <v>41231715</v>
      </c>
      <c r="B6266" s="56">
        <v>480.000045</v>
      </c>
      <c r="C6266" t="s">
        <v>83</v>
      </c>
    </row>
    <row r="6267" spans="1:3" x14ac:dyDescent="0.25">
      <c r="A6267">
        <v>40020803</v>
      </c>
      <c r="B6267" s="56">
        <v>17599.899635999998</v>
      </c>
      <c r="C6267" t="s">
        <v>87</v>
      </c>
    </row>
    <row r="6268" spans="1:3" x14ac:dyDescent="0.25">
      <c r="A6268">
        <v>41233555</v>
      </c>
      <c r="B6268" s="56">
        <v>480.000045</v>
      </c>
      <c r="C6268" t="s">
        <v>83</v>
      </c>
    </row>
    <row r="6269" spans="1:3" x14ac:dyDescent="0.25">
      <c r="A6269">
        <v>41227296</v>
      </c>
      <c r="B6269" s="56">
        <v>480.000045</v>
      </c>
      <c r="C6269" t="s">
        <v>83</v>
      </c>
    </row>
    <row r="6270" spans="1:3" x14ac:dyDescent="0.25">
      <c r="A6270">
        <v>40019185</v>
      </c>
      <c r="B6270" s="56">
        <v>8990.0117009999994</v>
      </c>
      <c r="C6270" t="s">
        <v>87</v>
      </c>
    </row>
    <row r="6271" spans="1:3" x14ac:dyDescent="0.25">
      <c r="A6271">
        <v>40019185</v>
      </c>
      <c r="B6271" s="56">
        <v>8990.0117009999994</v>
      </c>
      <c r="C6271" t="s">
        <v>87</v>
      </c>
    </row>
    <row r="6272" spans="1:3" x14ac:dyDescent="0.25">
      <c r="A6272">
        <v>41234389</v>
      </c>
      <c r="B6272" s="56">
        <v>480.000045</v>
      </c>
      <c r="C6272" t="s">
        <v>83</v>
      </c>
    </row>
    <row r="6273" spans="1:3" x14ac:dyDescent="0.25">
      <c r="A6273">
        <v>41151640</v>
      </c>
      <c r="B6273" s="56">
        <v>480.000045</v>
      </c>
      <c r="C6273" t="s">
        <v>83</v>
      </c>
    </row>
    <row r="6274" spans="1:3" x14ac:dyDescent="0.25">
      <c r="A6274">
        <v>41226909</v>
      </c>
      <c r="B6274" s="56">
        <v>480.000045</v>
      </c>
      <c r="C6274" t="s">
        <v>83</v>
      </c>
    </row>
    <row r="6275" spans="1:3" x14ac:dyDescent="0.25">
      <c r="A6275">
        <v>41962258</v>
      </c>
      <c r="B6275" s="56">
        <v>28583.812322999998</v>
      </c>
      <c r="C6275" t="s">
        <v>82</v>
      </c>
    </row>
    <row r="6276" spans="1:3" x14ac:dyDescent="0.25">
      <c r="A6276">
        <v>40025413</v>
      </c>
      <c r="B6276" s="56">
        <v>10355.294879999999</v>
      </c>
      <c r="C6276" t="s">
        <v>87</v>
      </c>
    </row>
    <row r="6277" spans="1:3" x14ac:dyDescent="0.25">
      <c r="A6277">
        <v>41228244</v>
      </c>
      <c r="B6277" s="56">
        <v>480.000045</v>
      </c>
      <c r="C6277" t="s">
        <v>83</v>
      </c>
    </row>
    <row r="6278" spans="1:3" x14ac:dyDescent="0.25">
      <c r="A6278">
        <v>41228244</v>
      </c>
      <c r="B6278" s="56">
        <v>480.000045</v>
      </c>
      <c r="C6278" t="s">
        <v>83</v>
      </c>
    </row>
    <row r="6279" spans="1:3" x14ac:dyDescent="0.25">
      <c r="A6279">
        <v>41966987</v>
      </c>
      <c r="B6279" s="56">
        <v>19700.003862000001</v>
      </c>
      <c r="C6279" t="s">
        <v>87</v>
      </c>
    </row>
    <row r="6280" spans="1:3" x14ac:dyDescent="0.25">
      <c r="A6280">
        <v>41228826</v>
      </c>
      <c r="B6280" s="56">
        <v>480.000045</v>
      </c>
      <c r="C6280" t="s">
        <v>83</v>
      </c>
    </row>
    <row r="6281" spans="1:3" x14ac:dyDescent="0.25">
      <c r="A6281">
        <v>41227908</v>
      </c>
      <c r="B6281" s="56">
        <v>480.000045</v>
      </c>
      <c r="C6281" t="s">
        <v>83</v>
      </c>
    </row>
    <row r="6282" spans="1:3" x14ac:dyDescent="0.25">
      <c r="A6282">
        <v>40015965</v>
      </c>
      <c r="B6282" s="56">
        <v>8370.7977599999995</v>
      </c>
      <c r="C6282" t="s">
        <v>87</v>
      </c>
    </row>
    <row r="6283" spans="1:3" x14ac:dyDescent="0.25">
      <c r="A6283">
        <v>40027789</v>
      </c>
      <c r="B6283" s="56">
        <v>5750.4611959999993</v>
      </c>
      <c r="C6283" t="s">
        <v>82</v>
      </c>
    </row>
    <row r="6284" spans="1:3" x14ac:dyDescent="0.25">
      <c r="A6284">
        <v>41235559</v>
      </c>
      <c r="B6284" s="56">
        <v>480.000045</v>
      </c>
      <c r="C6284" t="s">
        <v>83</v>
      </c>
    </row>
    <row r="6285" spans="1:3" x14ac:dyDescent="0.25">
      <c r="A6285">
        <v>41235182</v>
      </c>
      <c r="B6285" s="56">
        <v>480.000045</v>
      </c>
      <c r="C6285" t="s">
        <v>83</v>
      </c>
    </row>
    <row r="6286" spans="1:3" x14ac:dyDescent="0.25">
      <c r="A6286">
        <v>41237738</v>
      </c>
      <c r="B6286" s="56">
        <v>480.000045</v>
      </c>
      <c r="C6286" t="s">
        <v>83</v>
      </c>
    </row>
    <row r="6287" spans="1:3" x14ac:dyDescent="0.25">
      <c r="A6287">
        <v>41233006</v>
      </c>
      <c r="B6287" s="56">
        <v>480.000045</v>
      </c>
      <c r="C6287" t="s">
        <v>83</v>
      </c>
    </row>
    <row r="6288" spans="1:3" x14ac:dyDescent="0.25">
      <c r="A6288">
        <v>40026225</v>
      </c>
      <c r="B6288" s="56">
        <v>4427.5297419999997</v>
      </c>
      <c r="C6288" t="s">
        <v>87</v>
      </c>
    </row>
    <row r="6289" spans="1:3" x14ac:dyDescent="0.25">
      <c r="A6289">
        <v>41233046</v>
      </c>
      <c r="B6289" s="56">
        <v>480.000045</v>
      </c>
      <c r="C6289" t="s">
        <v>83</v>
      </c>
    </row>
    <row r="6290" spans="1:3" x14ac:dyDescent="0.25">
      <c r="A6290">
        <v>41234923</v>
      </c>
      <c r="B6290" s="56">
        <v>480.000045</v>
      </c>
      <c r="C6290" t="s">
        <v>83</v>
      </c>
    </row>
    <row r="6291" spans="1:3" x14ac:dyDescent="0.25">
      <c r="A6291">
        <v>41235524</v>
      </c>
      <c r="B6291" s="56">
        <v>480.000045</v>
      </c>
      <c r="C6291" t="s">
        <v>83</v>
      </c>
    </row>
    <row r="6292" spans="1:3" x14ac:dyDescent="0.25">
      <c r="A6292">
        <v>41228059</v>
      </c>
      <c r="B6292" s="56">
        <v>480.000045</v>
      </c>
      <c r="C6292" t="s">
        <v>83</v>
      </c>
    </row>
    <row r="6293" spans="1:3" x14ac:dyDescent="0.25">
      <c r="A6293">
        <v>41946435</v>
      </c>
      <c r="B6293" s="56">
        <v>4605.5866499999993</v>
      </c>
      <c r="C6293" t="s">
        <v>82</v>
      </c>
    </row>
    <row r="6294" spans="1:3" x14ac:dyDescent="0.25">
      <c r="A6294">
        <v>40014937</v>
      </c>
      <c r="B6294" s="56">
        <v>7096.6030559999999</v>
      </c>
      <c r="C6294" t="s">
        <v>87</v>
      </c>
    </row>
    <row r="6295" spans="1:3" x14ac:dyDescent="0.25">
      <c r="A6295">
        <v>41228585</v>
      </c>
      <c r="B6295" s="56">
        <v>480.000045</v>
      </c>
      <c r="C6295" t="s">
        <v>83</v>
      </c>
    </row>
    <row r="6296" spans="1:3" x14ac:dyDescent="0.25">
      <c r="A6296">
        <v>40019215</v>
      </c>
      <c r="B6296" s="56">
        <v>6119.7295499999991</v>
      </c>
      <c r="C6296" t="s">
        <v>87</v>
      </c>
    </row>
    <row r="6297" spans="1:3" x14ac:dyDescent="0.25">
      <c r="A6297">
        <v>41228609</v>
      </c>
      <c r="B6297" s="56">
        <v>480.000045</v>
      </c>
      <c r="C6297" t="s">
        <v>83</v>
      </c>
    </row>
    <row r="6298" spans="1:3" x14ac:dyDescent="0.25">
      <c r="A6298">
        <v>40015515</v>
      </c>
      <c r="B6298" s="56">
        <v>15540.255072</v>
      </c>
      <c r="C6298" t="s">
        <v>87</v>
      </c>
    </row>
    <row r="6299" spans="1:3" x14ac:dyDescent="0.25">
      <c r="A6299">
        <v>41233921</v>
      </c>
      <c r="B6299" s="56">
        <v>480.000045</v>
      </c>
      <c r="C6299" t="s">
        <v>83</v>
      </c>
    </row>
    <row r="6300" spans="1:3" x14ac:dyDescent="0.25">
      <c r="A6300">
        <v>41228630</v>
      </c>
      <c r="B6300" s="56">
        <v>480.000045</v>
      </c>
      <c r="C6300" t="s">
        <v>83</v>
      </c>
    </row>
    <row r="6301" spans="1:3" x14ac:dyDescent="0.25">
      <c r="A6301">
        <v>41230810</v>
      </c>
      <c r="B6301" s="56">
        <v>480.000045</v>
      </c>
      <c r="C6301" t="s">
        <v>83</v>
      </c>
    </row>
    <row r="6302" spans="1:3" x14ac:dyDescent="0.25">
      <c r="A6302">
        <v>40027605</v>
      </c>
      <c r="B6302" s="56">
        <v>6331.3654800000004</v>
      </c>
      <c r="C6302" t="s">
        <v>87</v>
      </c>
    </row>
    <row r="6303" spans="1:3" x14ac:dyDescent="0.25">
      <c r="A6303">
        <v>41230762</v>
      </c>
      <c r="B6303" s="56">
        <v>480.000045</v>
      </c>
      <c r="C6303" t="s">
        <v>83</v>
      </c>
    </row>
    <row r="6304" spans="1:3" x14ac:dyDescent="0.25">
      <c r="A6304">
        <v>40026801</v>
      </c>
      <c r="B6304" s="56">
        <v>6281.821062</v>
      </c>
      <c r="C6304" t="s">
        <v>87</v>
      </c>
    </row>
    <row r="6305" spans="1:3" x14ac:dyDescent="0.25">
      <c r="A6305">
        <v>42768193</v>
      </c>
      <c r="B6305" s="56">
        <v>9763.3623779999998</v>
      </c>
      <c r="C6305" t="s">
        <v>87</v>
      </c>
    </row>
    <row r="6306" spans="1:3" x14ac:dyDescent="0.25">
      <c r="A6306">
        <v>41228126</v>
      </c>
      <c r="B6306" s="56">
        <v>480.000045</v>
      </c>
      <c r="C6306" t="s">
        <v>83</v>
      </c>
    </row>
    <row r="6307" spans="1:3" x14ac:dyDescent="0.25">
      <c r="A6307">
        <v>40022127</v>
      </c>
      <c r="B6307" s="56">
        <v>5600.8277399999997</v>
      </c>
      <c r="C6307" t="s">
        <v>87</v>
      </c>
    </row>
    <row r="6308" spans="1:3" x14ac:dyDescent="0.25">
      <c r="A6308">
        <v>41226825</v>
      </c>
      <c r="B6308" s="56">
        <v>480.000045</v>
      </c>
      <c r="C6308" t="s">
        <v>83</v>
      </c>
    </row>
    <row r="6309" spans="1:3" x14ac:dyDescent="0.25">
      <c r="A6309">
        <v>41226825</v>
      </c>
      <c r="B6309" s="56">
        <v>480.000045</v>
      </c>
      <c r="C6309" t="s">
        <v>83</v>
      </c>
    </row>
    <row r="6310" spans="1:3" x14ac:dyDescent="0.25">
      <c r="A6310">
        <v>41226827</v>
      </c>
      <c r="B6310" s="56">
        <v>480.000045</v>
      </c>
      <c r="C6310" t="s">
        <v>83</v>
      </c>
    </row>
    <row r="6311" spans="1:3" x14ac:dyDescent="0.25">
      <c r="A6311">
        <v>41230797</v>
      </c>
      <c r="B6311" s="56">
        <v>480.000045</v>
      </c>
      <c r="C6311" t="s">
        <v>83</v>
      </c>
    </row>
    <row r="6312" spans="1:3" x14ac:dyDescent="0.25">
      <c r="A6312">
        <v>41230798</v>
      </c>
      <c r="B6312" s="56">
        <v>480.000045</v>
      </c>
      <c r="C6312" t="s">
        <v>83</v>
      </c>
    </row>
    <row r="6313" spans="1:3" x14ac:dyDescent="0.25">
      <c r="A6313">
        <v>41231142</v>
      </c>
      <c r="B6313" s="56">
        <v>480.000045</v>
      </c>
      <c r="C6313" t="s">
        <v>87</v>
      </c>
    </row>
    <row r="6314" spans="1:3" x14ac:dyDescent="0.25">
      <c r="A6314">
        <v>41231142</v>
      </c>
      <c r="B6314" s="56">
        <v>480.000045</v>
      </c>
      <c r="C6314" t="s">
        <v>87</v>
      </c>
    </row>
    <row r="6315" spans="1:3" x14ac:dyDescent="0.25">
      <c r="A6315">
        <v>41231146</v>
      </c>
      <c r="B6315" s="56">
        <v>480.000045</v>
      </c>
      <c r="C6315" t="s">
        <v>83</v>
      </c>
    </row>
    <row r="6316" spans="1:3" x14ac:dyDescent="0.25">
      <c r="A6316">
        <v>41236193</v>
      </c>
      <c r="B6316" s="56">
        <v>480.000045</v>
      </c>
      <c r="C6316" t="s">
        <v>83</v>
      </c>
    </row>
    <row r="6317" spans="1:3" x14ac:dyDescent="0.25">
      <c r="A6317">
        <v>41236196</v>
      </c>
      <c r="B6317" s="56">
        <v>480.000045</v>
      </c>
      <c r="C6317" t="s">
        <v>83</v>
      </c>
    </row>
    <row r="6318" spans="1:3" x14ac:dyDescent="0.25">
      <c r="A6318">
        <v>41234220</v>
      </c>
      <c r="B6318" s="56">
        <v>480.000045</v>
      </c>
      <c r="C6318" t="s">
        <v>83</v>
      </c>
    </row>
    <row r="6319" spans="1:3" x14ac:dyDescent="0.25">
      <c r="A6319">
        <v>40012797</v>
      </c>
      <c r="B6319" s="56">
        <v>75326.909325000001</v>
      </c>
      <c r="C6319" t="s">
        <v>82</v>
      </c>
    </row>
    <row r="6320" spans="1:3" x14ac:dyDescent="0.25">
      <c r="A6320">
        <v>40031139</v>
      </c>
      <c r="B6320" s="56">
        <v>9144.1903409999995</v>
      </c>
      <c r="C6320" t="s">
        <v>87</v>
      </c>
    </row>
    <row r="6321" spans="1:3" x14ac:dyDescent="0.25">
      <c r="A6321">
        <v>42645838</v>
      </c>
      <c r="B6321" s="56">
        <v>0</v>
      </c>
      <c r="C6321" t="s">
        <v>82</v>
      </c>
    </row>
    <row r="6322" spans="1:3" x14ac:dyDescent="0.25">
      <c r="A6322">
        <v>40022261</v>
      </c>
      <c r="B6322" s="56">
        <v>15933.997856</v>
      </c>
      <c r="C6322" t="s">
        <v>87</v>
      </c>
    </row>
    <row r="6323" spans="1:3" x14ac:dyDescent="0.25">
      <c r="A6323">
        <v>41235571</v>
      </c>
      <c r="B6323" s="56">
        <v>480.000045</v>
      </c>
      <c r="C6323" t="s">
        <v>83</v>
      </c>
    </row>
    <row r="6324" spans="1:3" x14ac:dyDescent="0.25">
      <c r="A6324">
        <v>42404127</v>
      </c>
      <c r="B6324" s="56">
        <v>7414.6057920000003</v>
      </c>
      <c r="C6324" t="s">
        <v>87</v>
      </c>
    </row>
    <row r="6325" spans="1:3" x14ac:dyDescent="0.25">
      <c r="A6325">
        <v>40015997</v>
      </c>
      <c r="B6325" s="56">
        <v>4020.5880000000002</v>
      </c>
      <c r="C6325" t="s">
        <v>87</v>
      </c>
    </row>
    <row r="6326" spans="1:3" x14ac:dyDescent="0.25">
      <c r="A6326">
        <v>40015997</v>
      </c>
      <c r="B6326" s="56">
        <v>4020.5880000000002</v>
      </c>
      <c r="C6326" t="s">
        <v>87</v>
      </c>
    </row>
    <row r="6327" spans="1:3" x14ac:dyDescent="0.25">
      <c r="A6327">
        <v>41229407</v>
      </c>
      <c r="B6327" s="56">
        <v>480.000045</v>
      </c>
      <c r="C6327" t="s">
        <v>83</v>
      </c>
    </row>
    <row r="6328" spans="1:3" x14ac:dyDescent="0.25">
      <c r="A6328">
        <v>41736879</v>
      </c>
      <c r="B6328" s="56">
        <v>9986.6154960000003</v>
      </c>
      <c r="C6328" t="s">
        <v>87</v>
      </c>
    </row>
    <row r="6329" spans="1:3" x14ac:dyDescent="0.25">
      <c r="A6329">
        <v>41230348</v>
      </c>
      <c r="B6329" s="56">
        <v>480.000045</v>
      </c>
      <c r="C6329" t="s">
        <v>83</v>
      </c>
    </row>
    <row r="6330" spans="1:3" x14ac:dyDescent="0.25">
      <c r="A6330">
        <v>41230650</v>
      </c>
      <c r="B6330" s="56">
        <v>480.000045</v>
      </c>
      <c r="C6330" t="s">
        <v>83</v>
      </c>
    </row>
    <row r="6331" spans="1:3" x14ac:dyDescent="0.25">
      <c r="A6331">
        <v>42426981</v>
      </c>
      <c r="B6331" s="56">
        <v>11941.349805</v>
      </c>
      <c r="C6331" t="s">
        <v>87</v>
      </c>
    </row>
    <row r="6332" spans="1:3" x14ac:dyDescent="0.25">
      <c r="A6332">
        <v>41230842</v>
      </c>
      <c r="B6332" s="56">
        <v>480.000045</v>
      </c>
      <c r="C6332" t="s">
        <v>83</v>
      </c>
    </row>
    <row r="6333" spans="1:3" x14ac:dyDescent="0.25">
      <c r="A6333">
        <v>41231588</v>
      </c>
      <c r="B6333" s="56">
        <v>480.000045</v>
      </c>
      <c r="C6333" t="s">
        <v>83</v>
      </c>
    </row>
    <row r="6334" spans="1:3" x14ac:dyDescent="0.25">
      <c r="A6334">
        <v>42801458</v>
      </c>
      <c r="B6334" s="56">
        <v>10123.66035</v>
      </c>
      <c r="C6334" t="s">
        <v>82</v>
      </c>
    </row>
    <row r="6335" spans="1:3" x14ac:dyDescent="0.25">
      <c r="A6335">
        <v>40024655</v>
      </c>
      <c r="B6335" s="56">
        <v>7545.9997919999996</v>
      </c>
      <c r="C6335" t="s">
        <v>87</v>
      </c>
    </row>
    <row r="6336" spans="1:3" x14ac:dyDescent="0.25">
      <c r="A6336">
        <v>41234255</v>
      </c>
      <c r="B6336" s="56">
        <v>480.000045</v>
      </c>
      <c r="C6336" t="s">
        <v>83</v>
      </c>
    </row>
    <row r="6337" spans="1:3" x14ac:dyDescent="0.25">
      <c r="A6337">
        <v>40017147</v>
      </c>
      <c r="B6337" s="56">
        <v>15389.567325</v>
      </c>
      <c r="C6337" t="s">
        <v>87</v>
      </c>
    </row>
    <row r="6338" spans="1:3" x14ac:dyDescent="0.25">
      <c r="A6338">
        <v>41232871</v>
      </c>
      <c r="B6338" s="56">
        <v>480.000045</v>
      </c>
      <c r="C6338" t="s">
        <v>83</v>
      </c>
    </row>
    <row r="6339" spans="1:3" x14ac:dyDescent="0.25">
      <c r="A6339">
        <v>40027013</v>
      </c>
      <c r="B6339" s="56">
        <v>11631.044898</v>
      </c>
      <c r="C6339" t="s">
        <v>87</v>
      </c>
    </row>
    <row r="6340" spans="1:3" x14ac:dyDescent="0.25">
      <c r="A6340">
        <v>41778267</v>
      </c>
      <c r="B6340" s="56">
        <v>10123.305566999999</v>
      </c>
      <c r="C6340" t="s">
        <v>87</v>
      </c>
    </row>
    <row r="6341" spans="1:3" x14ac:dyDescent="0.25">
      <c r="A6341">
        <v>41778267</v>
      </c>
      <c r="B6341" s="56">
        <v>10123.305566999999</v>
      </c>
      <c r="C6341" t="s">
        <v>87</v>
      </c>
    </row>
    <row r="6342" spans="1:3" x14ac:dyDescent="0.25">
      <c r="A6342">
        <v>41233121</v>
      </c>
      <c r="B6342" s="56">
        <v>480.000045</v>
      </c>
      <c r="C6342" t="s">
        <v>83</v>
      </c>
    </row>
    <row r="6343" spans="1:3" x14ac:dyDescent="0.25">
      <c r="A6343">
        <v>41226957</v>
      </c>
      <c r="B6343" s="56">
        <v>480.000045</v>
      </c>
      <c r="C6343" t="s">
        <v>83</v>
      </c>
    </row>
    <row r="6344" spans="1:3" x14ac:dyDescent="0.25">
      <c r="A6344">
        <v>40017315</v>
      </c>
      <c r="B6344" s="56">
        <v>9364.3231770000002</v>
      </c>
      <c r="C6344" t="s">
        <v>87</v>
      </c>
    </row>
    <row r="6345" spans="1:3" x14ac:dyDescent="0.25">
      <c r="A6345">
        <v>40027689</v>
      </c>
      <c r="B6345" s="56">
        <v>12838.88934</v>
      </c>
      <c r="C6345" t="s">
        <v>87</v>
      </c>
    </row>
    <row r="6346" spans="1:3" x14ac:dyDescent="0.25">
      <c r="A6346">
        <v>40017351</v>
      </c>
      <c r="B6346" s="56">
        <v>9331.0809570000001</v>
      </c>
      <c r="C6346" t="s">
        <v>87</v>
      </c>
    </row>
    <row r="6347" spans="1:3" x14ac:dyDescent="0.25">
      <c r="A6347">
        <v>42603569</v>
      </c>
      <c r="B6347" s="56">
        <v>15.578454000000001</v>
      </c>
      <c r="C6347" t="s">
        <v>83</v>
      </c>
    </row>
    <row r="6348" spans="1:3" x14ac:dyDescent="0.25">
      <c r="A6348">
        <v>40022269</v>
      </c>
      <c r="B6348" s="56">
        <v>11338.724484</v>
      </c>
      <c r="C6348" t="s">
        <v>87</v>
      </c>
    </row>
    <row r="6349" spans="1:3" x14ac:dyDescent="0.25">
      <c r="A6349">
        <v>40022417</v>
      </c>
      <c r="B6349" s="56">
        <v>9678.3812399999988</v>
      </c>
      <c r="C6349" t="s">
        <v>87</v>
      </c>
    </row>
    <row r="6350" spans="1:3" x14ac:dyDescent="0.25">
      <c r="A6350">
        <v>41229804</v>
      </c>
      <c r="B6350" s="56">
        <v>480.000045</v>
      </c>
      <c r="C6350" t="s">
        <v>83</v>
      </c>
    </row>
    <row r="6351" spans="1:3" x14ac:dyDescent="0.25">
      <c r="A6351">
        <v>41234326</v>
      </c>
      <c r="B6351" s="56">
        <v>480.000045</v>
      </c>
      <c r="C6351" t="s">
        <v>83</v>
      </c>
    </row>
    <row r="6352" spans="1:3" x14ac:dyDescent="0.25">
      <c r="A6352">
        <v>41237805</v>
      </c>
      <c r="B6352" s="56">
        <v>480.000045</v>
      </c>
      <c r="C6352" t="s">
        <v>83</v>
      </c>
    </row>
    <row r="6353" spans="1:3" x14ac:dyDescent="0.25">
      <c r="A6353">
        <v>40009437</v>
      </c>
      <c r="B6353" s="56">
        <v>558.98697600000003</v>
      </c>
      <c r="C6353" t="s">
        <v>87</v>
      </c>
    </row>
    <row r="6354" spans="1:3" x14ac:dyDescent="0.25">
      <c r="A6354">
        <v>40020435</v>
      </c>
      <c r="B6354" s="56">
        <v>13415.764626</v>
      </c>
      <c r="C6354" t="s">
        <v>87</v>
      </c>
    </row>
    <row r="6355" spans="1:3" x14ac:dyDescent="0.25">
      <c r="A6355">
        <v>42605250</v>
      </c>
      <c r="B6355" s="56">
        <v>81317.271519000002</v>
      </c>
      <c r="C6355" t="s">
        <v>82</v>
      </c>
    </row>
    <row r="6356" spans="1:3" x14ac:dyDescent="0.25">
      <c r="A6356">
        <v>42605250</v>
      </c>
      <c r="B6356" s="56">
        <v>81317.271519000002</v>
      </c>
      <c r="C6356" t="s">
        <v>82</v>
      </c>
    </row>
    <row r="6357" spans="1:3" x14ac:dyDescent="0.25">
      <c r="A6357">
        <v>41228569</v>
      </c>
      <c r="B6357" s="56">
        <v>480.000045</v>
      </c>
      <c r="C6357" t="s">
        <v>83</v>
      </c>
    </row>
    <row r="6358" spans="1:3" x14ac:dyDescent="0.25">
      <c r="A6358">
        <v>40024151</v>
      </c>
      <c r="B6358" s="56">
        <v>21335.625599999999</v>
      </c>
      <c r="C6358" t="s">
        <v>87</v>
      </c>
    </row>
    <row r="6359" spans="1:3" x14ac:dyDescent="0.25">
      <c r="A6359">
        <v>42908194</v>
      </c>
      <c r="B6359" s="56">
        <v>8541.2621249999993</v>
      </c>
      <c r="C6359" t="s">
        <v>87</v>
      </c>
    </row>
    <row r="6360" spans="1:3" x14ac:dyDescent="0.25">
      <c r="A6360">
        <v>40021115</v>
      </c>
      <c r="B6360" s="56">
        <v>8934.2035199999991</v>
      </c>
      <c r="C6360" t="s">
        <v>87</v>
      </c>
    </row>
    <row r="6361" spans="1:3" x14ac:dyDescent="0.25">
      <c r="A6361">
        <v>42841620</v>
      </c>
      <c r="B6361" s="56">
        <v>22670.174340000001</v>
      </c>
      <c r="C6361" t="s">
        <v>82</v>
      </c>
    </row>
    <row r="6362" spans="1:3" x14ac:dyDescent="0.25">
      <c r="A6362">
        <v>41227130</v>
      </c>
      <c r="B6362" s="56">
        <v>480.000045</v>
      </c>
      <c r="C6362" t="s">
        <v>83</v>
      </c>
    </row>
    <row r="6363" spans="1:3" x14ac:dyDescent="0.25">
      <c r="A6363">
        <v>42479260</v>
      </c>
      <c r="B6363" s="56">
        <v>12394.871577</v>
      </c>
      <c r="C6363" t="s">
        <v>87</v>
      </c>
    </row>
    <row r="6364" spans="1:3" x14ac:dyDescent="0.25">
      <c r="A6364">
        <v>41740653</v>
      </c>
      <c r="B6364" s="56">
        <v>10310.635367999999</v>
      </c>
      <c r="C6364" t="s">
        <v>87</v>
      </c>
    </row>
    <row r="6365" spans="1:3" x14ac:dyDescent="0.25">
      <c r="A6365">
        <v>41227187</v>
      </c>
      <c r="B6365" s="56">
        <v>480.000045</v>
      </c>
      <c r="C6365" t="s">
        <v>83</v>
      </c>
    </row>
    <row r="6366" spans="1:3" x14ac:dyDescent="0.25">
      <c r="A6366">
        <v>41151627</v>
      </c>
      <c r="B6366" s="56">
        <v>480.000045</v>
      </c>
      <c r="C6366" t="s">
        <v>83</v>
      </c>
    </row>
    <row r="6367" spans="1:3" x14ac:dyDescent="0.25">
      <c r="A6367">
        <v>41229768</v>
      </c>
      <c r="B6367" s="56">
        <v>480.000045</v>
      </c>
      <c r="C6367" t="s">
        <v>83</v>
      </c>
    </row>
    <row r="6368" spans="1:3" x14ac:dyDescent="0.25">
      <c r="A6368">
        <v>41236943</v>
      </c>
      <c r="B6368" s="56">
        <v>480.000045</v>
      </c>
      <c r="C6368" t="s">
        <v>83</v>
      </c>
    </row>
    <row r="6369" spans="1:3" x14ac:dyDescent="0.25">
      <c r="A6369">
        <v>42736195</v>
      </c>
      <c r="B6369" s="56">
        <v>78717.536171999993</v>
      </c>
      <c r="C6369" t="s">
        <v>82</v>
      </c>
    </row>
    <row r="6370" spans="1:3" x14ac:dyDescent="0.25">
      <c r="A6370">
        <v>42736195</v>
      </c>
      <c r="B6370" s="56">
        <v>78717.536171999993</v>
      </c>
      <c r="C6370" t="s">
        <v>82</v>
      </c>
    </row>
    <row r="6371" spans="1:3" x14ac:dyDescent="0.25">
      <c r="A6371">
        <v>40020571</v>
      </c>
      <c r="B6371" s="56">
        <v>22888.206593999999</v>
      </c>
      <c r="C6371" t="s">
        <v>87</v>
      </c>
    </row>
    <row r="6372" spans="1:3" x14ac:dyDescent="0.25">
      <c r="A6372">
        <v>41235238</v>
      </c>
      <c r="B6372" s="56">
        <v>480.000045</v>
      </c>
      <c r="C6372" t="s">
        <v>83</v>
      </c>
    </row>
    <row r="6373" spans="1:3" x14ac:dyDescent="0.25">
      <c r="A6373">
        <v>42801154</v>
      </c>
      <c r="B6373" s="56">
        <v>4051.88895</v>
      </c>
      <c r="C6373" t="s">
        <v>81</v>
      </c>
    </row>
    <row r="6374" spans="1:3" x14ac:dyDescent="0.25">
      <c r="A6374">
        <v>41230564</v>
      </c>
      <c r="B6374" s="56">
        <v>480.000045</v>
      </c>
      <c r="C6374" t="s">
        <v>83</v>
      </c>
    </row>
    <row r="6375" spans="1:3" x14ac:dyDescent="0.25">
      <c r="A6375">
        <v>41230035</v>
      </c>
      <c r="B6375" s="56">
        <v>480.000045</v>
      </c>
      <c r="C6375" t="s">
        <v>83</v>
      </c>
    </row>
    <row r="6376" spans="1:3" x14ac:dyDescent="0.25">
      <c r="A6376">
        <v>41230089</v>
      </c>
      <c r="B6376" s="56">
        <v>480.000045</v>
      </c>
      <c r="C6376" t="s">
        <v>83</v>
      </c>
    </row>
    <row r="6377" spans="1:3" x14ac:dyDescent="0.25">
      <c r="A6377">
        <v>41228067</v>
      </c>
      <c r="B6377" s="56">
        <v>480.000045</v>
      </c>
      <c r="C6377" t="s">
        <v>83</v>
      </c>
    </row>
    <row r="6378" spans="1:3" x14ac:dyDescent="0.25">
      <c r="A6378">
        <v>41923751</v>
      </c>
      <c r="B6378" s="56">
        <v>20463.676101000001</v>
      </c>
      <c r="C6378" t="s">
        <v>87</v>
      </c>
    </row>
    <row r="6379" spans="1:3" x14ac:dyDescent="0.25">
      <c r="A6379">
        <v>41226621</v>
      </c>
      <c r="B6379" s="56">
        <v>480.000045</v>
      </c>
      <c r="C6379" t="s">
        <v>83</v>
      </c>
    </row>
    <row r="6380" spans="1:3" x14ac:dyDescent="0.25">
      <c r="A6380">
        <v>41226621</v>
      </c>
      <c r="B6380" s="56">
        <v>480.000045</v>
      </c>
      <c r="C6380" t="s">
        <v>83</v>
      </c>
    </row>
    <row r="6381" spans="1:3" x14ac:dyDescent="0.25">
      <c r="A6381">
        <v>41230015</v>
      </c>
      <c r="B6381" s="56">
        <v>480.000045</v>
      </c>
      <c r="C6381" t="s">
        <v>83</v>
      </c>
    </row>
    <row r="6382" spans="1:3" x14ac:dyDescent="0.25">
      <c r="A6382">
        <v>41230567</v>
      </c>
      <c r="B6382" s="56">
        <v>480.000045</v>
      </c>
      <c r="C6382" t="s">
        <v>83</v>
      </c>
    </row>
    <row r="6383" spans="1:3" x14ac:dyDescent="0.25">
      <c r="A6383">
        <v>41231470</v>
      </c>
      <c r="B6383" s="56">
        <v>480.000045</v>
      </c>
      <c r="C6383" t="s">
        <v>83</v>
      </c>
    </row>
    <row r="6384" spans="1:3" x14ac:dyDescent="0.25">
      <c r="A6384">
        <v>41231665</v>
      </c>
      <c r="B6384" s="56">
        <v>480.000045</v>
      </c>
      <c r="C6384" t="s">
        <v>83</v>
      </c>
    </row>
    <row r="6385" spans="1:3" x14ac:dyDescent="0.25">
      <c r="A6385">
        <v>40022761</v>
      </c>
      <c r="B6385" s="56">
        <v>406.54554000000002</v>
      </c>
      <c r="C6385" t="s">
        <v>87</v>
      </c>
    </row>
    <row r="6386" spans="1:3" x14ac:dyDescent="0.25">
      <c r="A6386">
        <v>40022703</v>
      </c>
      <c r="B6386" s="56">
        <v>11565.832979999999</v>
      </c>
      <c r="C6386" t="s">
        <v>87</v>
      </c>
    </row>
    <row r="6387" spans="1:3" x14ac:dyDescent="0.25">
      <c r="A6387">
        <v>41226552</v>
      </c>
      <c r="B6387" s="56">
        <v>480.000045</v>
      </c>
      <c r="C6387" t="s">
        <v>83</v>
      </c>
    </row>
    <row r="6388" spans="1:3" x14ac:dyDescent="0.25">
      <c r="A6388">
        <v>42534907</v>
      </c>
      <c r="B6388" s="56">
        <v>480.000045</v>
      </c>
      <c r="C6388" t="s">
        <v>83</v>
      </c>
    </row>
    <row r="6389" spans="1:3" x14ac:dyDescent="0.25">
      <c r="A6389">
        <v>41235769</v>
      </c>
      <c r="B6389" s="56">
        <v>480.000045</v>
      </c>
      <c r="C6389" t="s">
        <v>83</v>
      </c>
    </row>
    <row r="6390" spans="1:3" x14ac:dyDescent="0.25">
      <c r="A6390">
        <v>41230540</v>
      </c>
      <c r="B6390" s="56">
        <v>480.000045</v>
      </c>
      <c r="C6390" t="s">
        <v>83</v>
      </c>
    </row>
    <row r="6391" spans="1:3" x14ac:dyDescent="0.25">
      <c r="A6391">
        <v>41236265</v>
      </c>
      <c r="B6391" s="56">
        <v>480.000045</v>
      </c>
      <c r="C6391" t="s">
        <v>83</v>
      </c>
    </row>
    <row r="6392" spans="1:3" x14ac:dyDescent="0.25">
      <c r="A6392">
        <v>40013957</v>
      </c>
      <c r="B6392" s="56">
        <v>47.963780999999997</v>
      </c>
      <c r="C6392" t="s">
        <v>83</v>
      </c>
    </row>
    <row r="6393" spans="1:3" x14ac:dyDescent="0.25">
      <c r="A6393">
        <v>41236253</v>
      </c>
      <c r="B6393" s="56">
        <v>480.000045</v>
      </c>
      <c r="C6393" t="s">
        <v>83</v>
      </c>
    </row>
    <row r="6394" spans="1:3" x14ac:dyDescent="0.25">
      <c r="A6394">
        <v>40022263</v>
      </c>
      <c r="B6394" s="56">
        <v>10049.491692</v>
      </c>
      <c r="C6394" t="s">
        <v>87</v>
      </c>
    </row>
    <row r="6395" spans="1:3" x14ac:dyDescent="0.25">
      <c r="A6395">
        <v>40013057</v>
      </c>
      <c r="B6395" s="56">
        <v>168584.89559999999</v>
      </c>
      <c r="C6395" t="s">
        <v>84</v>
      </c>
    </row>
    <row r="6396" spans="1:3" x14ac:dyDescent="0.25">
      <c r="A6396">
        <v>41961159</v>
      </c>
      <c r="B6396" s="56">
        <v>465581.529369</v>
      </c>
      <c r="C6396" t="s">
        <v>84</v>
      </c>
    </row>
    <row r="6397" spans="1:3" x14ac:dyDescent="0.25">
      <c r="A6397">
        <v>40021963</v>
      </c>
      <c r="B6397" s="56">
        <v>14910.135912</v>
      </c>
      <c r="C6397" t="s">
        <v>87</v>
      </c>
    </row>
    <row r="6398" spans="1:3" x14ac:dyDescent="0.25">
      <c r="A6398">
        <v>40021963</v>
      </c>
      <c r="B6398" s="56">
        <v>14910.135912</v>
      </c>
      <c r="C6398" t="s">
        <v>87</v>
      </c>
    </row>
    <row r="6399" spans="1:3" x14ac:dyDescent="0.25">
      <c r="A6399">
        <v>42015457</v>
      </c>
      <c r="B6399" s="56">
        <v>15368.969385</v>
      </c>
      <c r="C6399" t="s">
        <v>87</v>
      </c>
    </row>
    <row r="6400" spans="1:3" x14ac:dyDescent="0.25">
      <c r="A6400">
        <v>42770955</v>
      </c>
      <c r="B6400" s="56">
        <v>13932.626256</v>
      </c>
      <c r="C6400" t="s">
        <v>87</v>
      </c>
    </row>
    <row r="6401" spans="1:3" x14ac:dyDescent="0.25">
      <c r="A6401">
        <v>41230585</v>
      </c>
      <c r="B6401" s="56">
        <v>480.000045</v>
      </c>
      <c r="C6401" t="s">
        <v>83</v>
      </c>
    </row>
    <row r="6402" spans="1:3" x14ac:dyDescent="0.25">
      <c r="A6402">
        <v>40017383</v>
      </c>
      <c r="B6402" s="56">
        <v>11897.308961999999</v>
      </c>
      <c r="C6402" t="s">
        <v>87</v>
      </c>
    </row>
    <row r="6403" spans="1:3" x14ac:dyDescent="0.25">
      <c r="A6403">
        <v>41226162</v>
      </c>
      <c r="B6403" s="56">
        <v>480.000045</v>
      </c>
      <c r="C6403" t="s">
        <v>83</v>
      </c>
    </row>
    <row r="6404" spans="1:3" x14ac:dyDescent="0.25">
      <c r="A6404">
        <v>41233734</v>
      </c>
      <c r="B6404" s="56">
        <v>480.000045</v>
      </c>
      <c r="C6404" t="s">
        <v>83</v>
      </c>
    </row>
    <row r="6405" spans="1:3" x14ac:dyDescent="0.25">
      <c r="A6405">
        <v>41232889</v>
      </c>
      <c r="B6405" s="56">
        <v>488.43018000000001</v>
      </c>
      <c r="C6405" t="s">
        <v>87</v>
      </c>
    </row>
    <row r="6406" spans="1:3" x14ac:dyDescent="0.25">
      <c r="A6406">
        <v>41232889</v>
      </c>
      <c r="B6406" s="56">
        <v>488.43018000000001</v>
      </c>
      <c r="C6406" t="s">
        <v>87</v>
      </c>
    </row>
    <row r="6407" spans="1:3" x14ac:dyDescent="0.25">
      <c r="A6407">
        <v>42669561</v>
      </c>
      <c r="B6407" s="56">
        <v>480.000045</v>
      </c>
      <c r="C6407" t="s">
        <v>83</v>
      </c>
    </row>
    <row r="6408" spans="1:3" x14ac:dyDescent="0.25">
      <c r="A6408">
        <v>40024509</v>
      </c>
      <c r="B6408" s="56">
        <v>1960.658766</v>
      </c>
      <c r="C6408" t="s">
        <v>87</v>
      </c>
    </row>
    <row r="6409" spans="1:3" x14ac:dyDescent="0.25">
      <c r="A6409">
        <v>41230941</v>
      </c>
      <c r="B6409" s="56">
        <v>480.000045</v>
      </c>
      <c r="C6409" t="s">
        <v>83</v>
      </c>
    </row>
    <row r="6410" spans="1:3" x14ac:dyDescent="0.25">
      <c r="A6410">
        <v>41229128</v>
      </c>
      <c r="B6410" s="56">
        <v>480.000045</v>
      </c>
      <c r="C6410" t="s">
        <v>83</v>
      </c>
    </row>
    <row r="6411" spans="1:3" x14ac:dyDescent="0.25">
      <c r="A6411">
        <v>41231032</v>
      </c>
      <c r="B6411" s="56">
        <v>480.000045</v>
      </c>
      <c r="C6411" t="s">
        <v>83</v>
      </c>
    </row>
    <row r="6412" spans="1:3" x14ac:dyDescent="0.25">
      <c r="A6412">
        <v>41227232</v>
      </c>
      <c r="B6412" s="56">
        <v>480.000045</v>
      </c>
      <c r="C6412" t="s">
        <v>83</v>
      </c>
    </row>
    <row r="6413" spans="1:3" x14ac:dyDescent="0.25">
      <c r="A6413">
        <v>41233109</v>
      </c>
      <c r="B6413" s="56">
        <v>480.000045</v>
      </c>
      <c r="C6413" t="s">
        <v>83</v>
      </c>
    </row>
    <row r="6414" spans="1:3" x14ac:dyDescent="0.25">
      <c r="A6414">
        <v>41233109</v>
      </c>
      <c r="B6414" s="56">
        <v>480.000045</v>
      </c>
      <c r="C6414" t="s">
        <v>83</v>
      </c>
    </row>
    <row r="6415" spans="1:3" x14ac:dyDescent="0.25">
      <c r="A6415">
        <v>40010677</v>
      </c>
      <c r="B6415" s="56">
        <v>87668.552167000002</v>
      </c>
      <c r="C6415" t="s">
        <v>82</v>
      </c>
    </row>
    <row r="6416" spans="1:3" x14ac:dyDescent="0.25">
      <c r="A6416">
        <v>41942005</v>
      </c>
      <c r="B6416" s="56">
        <v>480.000045</v>
      </c>
      <c r="C6416" t="s">
        <v>83</v>
      </c>
    </row>
    <row r="6417" spans="1:3" x14ac:dyDescent="0.25">
      <c r="A6417">
        <v>41232217</v>
      </c>
      <c r="B6417" s="56">
        <v>480.000045</v>
      </c>
      <c r="C6417" t="s">
        <v>83</v>
      </c>
    </row>
    <row r="6418" spans="1:3" x14ac:dyDescent="0.25">
      <c r="A6418">
        <v>42614544</v>
      </c>
      <c r="B6418" s="56">
        <v>12345.630263999999</v>
      </c>
      <c r="C6418" t="s">
        <v>87</v>
      </c>
    </row>
    <row r="6419" spans="1:3" x14ac:dyDescent="0.25">
      <c r="A6419">
        <v>41230192</v>
      </c>
      <c r="B6419" s="56">
        <v>480.000045</v>
      </c>
      <c r="C6419" t="s">
        <v>83</v>
      </c>
    </row>
    <row r="6420" spans="1:3" x14ac:dyDescent="0.25">
      <c r="A6420">
        <v>40031081</v>
      </c>
      <c r="B6420" s="56">
        <v>6691.5875069999984</v>
      </c>
      <c r="C6420" t="s">
        <v>87</v>
      </c>
    </row>
    <row r="6421" spans="1:3" x14ac:dyDescent="0.25">
      <c r="A6421">
        <v>40031081</v>
      </c>
      <c r="B6421" s="56">
        <v>6691.5875069999984</v>
      </c>
      <c r="C6421" t="s">
        <v>87</v>
      </c>
    </row>
    <row r="6422" spans="1:3" x14ac:dyDescent="0.25">
      <c r="A6422">
        <v>41234128</v>
      </c>
      <c r="B6422" s="56">
        <v>480.000045</v>
      </c>
      <c r="C6422" t="s">
        <v>83</v>
      </c>
    </row>
    <row r="6423" spans="1:3" x14ac:dyDescent="0.25">
      <c r="A6423">
        <v>41231809</v>
      </c>
      <c r="B6423" s="56">
        <v>480.000045</v>
      </c>
      <c r="C6423" t="s">
        <v>83</v>
      </c>
    </row>
    <row r="6424" spans="1:3" x14ac:dyDescent="0.25">
      <c r="A6424">
        <v>41231809</v>
      </c>
      <c r="B6424" s="56">
        <v>480.000045</v>
      </c>
      <c r="C6424" t="s">
        <v>83</v>
      </c>
    </row>
    <row r="6425" spans="1:3" x14ac:dyDescent="0.25">
      <c r="A6425">
        <v>41235302</v>
      </c>
      <c r="B6425" s="56">
        <v>480.000045</v>
      </c>
      <c r="C6425" t="s">
        <v>83</v>
      </c>
    </row>
    <row r="6426" spans="1:3" x14ac:dyDescent="0.25">
      <c r="A6426">
        <v>41227554</v>
      </c>
      <c r="B6426" s="56">
        <v>480.000045</v>
      </c>
      <c r="C6426" t="s">
        <v>83</v>
      </c>
    </row>
    <row r="6427" spans="1:3" x14ac:dyDescent="0.25">
      <c r="A6427">
        <v>41231802</v>
      </c>
      <c r="B6427" s="56">
        <v>480.000045</v>
      </c>
      <c r="C6427" t="s">
        <v>83</v>
      </c>
    </row>
    <row r="6428" spans="1:3" x14ac:dyDescent="0.25">
      <c r="A6428">
        <v>40022847</v>
      </c>
      <c r="B6428" s="56">
        <v>9871.1607599999988</v>
      </c>
      <c r="C6428" t="s">
        <v>87</v>
      </c>
    </row>
    <row r="6429" spans="1:3" x14ac:dyDescent="0.25">
      <c r="A6429">
        <v>40032275</v>
      </c>
      <c r="B6429" s="56">
        <v>11245.312782000001</v>
      </c>
      <c r="C6429" t="s">
        <v>87</v>
      </c>
    </row>
    <row r="6430" spans="1:3" x14ac:dyDescent="0.25">
      <c r="A6430">
        <v>41229101</v>
      </c>
      <c r="B6430" s="56">
        <v>480.000045</v>
      </c>
      <c r="C6430" t="s">
        <v>83</v>
      </c>
    </row>
    <row r="6431" spans="1:3" x14ac:dyDescent="0.25">
      <c r="A6431">
        <v>41228068</v>
      </c>
      <c r="B6431" s="56">
        <v>480.000045</v>
      </c>
      <c r="C6431" t="s">
        <v>83</v>
      </c>
    </row>
    <row r="6432" spans="1:3" x14ac:dyDescent="0.25">
      <c r="A6432">
        <v>40021671</v>
      </c>
      <c r="B6432" s="56">
        <v>6215.6629259999991</v>
      </c>
      <c r="C6432" t="s">
        <v>87</v>
      </c>
    </row>
    <row r="6433" spans="1:3" x14ac:dyDescent="0.25">
      <c r="A6433">
        <v>40023183</v>
      </c>
      <c r="B6433" s="56">
        <v>22123.523367000002</v>
      </c>
      <c r="C6433" t="s">
        <v>87</v>
      </c>
    </row>
    <row r="6434" spans="1:3" x14ac:dyDescent="0.25">
      <c r="A6434">
        <v>40011435</v>
      </c>
      <c r="B6434" s="56">
        <v>166828.980018</v>
      </c>
      <c r="C6434" t="s">
        <v>82</v>
      </c>
    </row>
    <row r="6435" spans="1:3" x14ac:dyDescent="0.25">
      <c r="A6435">
        <v>40028421</v>
      </c>
      <c r="B6435" s="56">
        <v>16193.397975</v>
      </c>
      <c r="C6435" t="s">
        <v>87</v>
      </c>
    </row>
    <row r="6436" spans="1:3" x14ac:dyDescent="0.25">
      <c r="A6436">
        <v>41236520</v>
      </c>
      <c r="B6436" s="56">
        <v>480.000045</v>
      </c>
      <c r="C6436" t="s">
        <v>83</v>
      </c>
    </row>
    <row r="6437" spans="1:3" x14ac:dyDescent="0.25">
      <c r="A6437">
        <v>41230854</v>
      </c>
      <c r="B6437" s="56">
        <v>480.000045</v>
      </c>
      <c r="C6437" t="s">
        <v>83</v>
      </c>
    </row>
    <row r="6438" spans="1:3" x14ac:dyDescent="0.25">
      <c r="A6438">
        <v>40030103</v>
      </c>
      <c r="B6438" s="56">
        <v>4428.983107</v>
      </c>
      <c r="C6438" t="s">
        <v>87</v>
      </c>
    </row>
    <row r="6439" spans="1:3" x14ac:dyDescent="0.25">
      <c r="A6439">
        <v>41234595</v>
      </c>
      <c r="B6439" s="56">
        <v>480.000045</v>
      </c>
      <c r="C6439" t="s">
        <v>83</v>
      </c>
    </row>
    <row r="6440" spans="1:3" x14ac:dyDescent="0.25">
      <c r="A6440">
        <v>41228623</v>
      </c>
      <c r="B6440" s="56">
        <v>480.000045</v>
      </c>
      <c r="C6440" t="s">
        <v>83</v>
      </c>
    </row>
    <row r="6441" spans="1:3" x14ac:dyDescent="0.25">
      <c r="A6441">
        <v>41231740</v>
      </c>
      <c r="B6441" s="56">
        <v>480.000045</v>
      </c>
      <c r="C6441" t="s">
        <v>83</v>
      </c>
    </row>
    <row r="6442" spans="1:3" x14ac:dyDescent="0.25">
      <c r="A6442">
        <v>41766080</v>
      </c>
      <c r="B6442" s="56">
        <v>10653.183188999999</v>
      </c>
      <c r="C6442" t="s">
        <v>87</v>
      </c>
    </row>
    <row r="6443" spans="1:3" x14ac:dyDescent="0.25">
      <c r="A6443">
        <v>41229722</v>
      </c>
      <c r="B6443" s="56">
        <v>480.000045</v>
      </c>
      <c r="C6443" t="s">
        <v>83</v>
      </c>
    </row>
    <row r="6444" spans="1:3" x14ac:dyDescent="0.25">
      <c r="A6444">
        <v>41232941</v>
      </c>
      <c r="B6444" s="56">
        <v>480.000045</v>
      </c>
      <c r="C6444" t="s">
        <v>83</v>
      </c>
    </row>
    <row r="6445" spans="1:3" x14ac:dyDescent="0.25">
      <c r="A6445">
        <v>41233506</v>
      </c>
      <c r="B6445" s="56">
        <v>480.000045</v>
      </c>
      <c r="C6445" t="s">
        <v>83</v>
      </c>
    </row>
    <row r="6446" spans="1:3" x14ac:dyDescent="0.25">
      <c r="A6446">
        <v>41235548</v>
      </c>
      <c r="B6446" s="56">
        <v>480.000045</v>
      </c>
      <c r="C6446" t="s">
        <v>83</v>
      </c>
    </row>
    <row r="6447" spans="1:3" x14ac:dyDescent="0.25">
      <c r="A6447">
        <v>40023063</v>
      </c>
      <c r="B6447" s="56">
        <v>22839.004875999999</v>
      </c>
      <c r="C6447" t="s">
        <v>87</v>
      </c>
    </row>
    <row r="6448" spans="1:3" x14ac:dyDescent="0.25">
      <c r="A6448">
        <v>41236336</v>
      </c>
      <c r="B6448" s="56">
        <v>480.000045</v>
      </c>
      <c r="C6448" t="s">
        <v>83</v>
      </c>
    </row>
    <row r="6449" spans="1:3" x14ac:dyDescent="0.25">
      <c r="A6449">
        <v>41231574</v>
      </c>
      <c r="B6449" s="56">
        <v>480.000045</v>
      </c>
      <c r="C6449" t="s">
        <v>83</v>
      </c>
    </row>
    <row r="6450" spans="1:3" x14ac:dyDescent="0.25">
      <c r="A6450">
        <v>41230486</v>
      </c>
      <c r="B6450" s="56">
        <v>480.000045</v>
      </c>
      <c r="C6450" t="s">
        <v>83</v>
      </c>
    </row>
    <row r="6451" spans="1:3" x14ac:dyDescent="0.25">
      <c r="A6451">
        <v>41232206</v>
      </c>
      <c r="B6451" s="56">
        <v>480.000045</v>
      </c>
      <c r="C6451" t="s">
        <v>83</v>
      </c>
    </row>
    <row r="6452" spans="1:3" x14ac:dyDescent="0.25">
      <c r="A6452">
        <v>41233113</v>
      </c>
      <c r="B6452" s="56">
        <v>480.000045</v>
      </c>
      <c r="C6452" t="s">
        <v>83</v>
      </c>
    </row>
    <row r="6453" spans="1:3" x14ac:dyDescent="0.25">
      <c r="A6453">
        <v>41227141</v>
      </c>
      <c r="B6453" s="56">
        <v>480.000045</v>
      </c>
      <c r="C6453" t="s">
        <v>83</v>
      </c>
    </row>
    <row r="6454" spans="1:3" x14ac:dyDescent="0.25">
      <c r="A6454">
        <v>41227141</v>
      </c>
      <c r="B6454" s="56">
        <v>480.000045</v>
      </c>
      <c r="C6454" t="s">
        <v>83</v>
      </c>
    </row>
    <row r="6455" spans="1:3" x14ac:dyDescent="0.25">
      <c r="A6455">
        <v>41227356</v>
      </c>
      <c r="B6455" s="56">
        <v>480.000045</v>
      </c>
      <c r="C6455" t="s">
        <v>83</v>
      </c>
    </row>
    <row r="6456" spans="1:3" x14ac:dyDescent="0.25">
      <c r="A6456">
        <v>40019273</v>
      </c>
      <c r="B6456" s="56">
        <v>6032.9326860000001</v>
      </c>
      <c r="C6456" t="s">
        <v>87</v>
      </c>
    </row>
    <row r="6457" spans="1:3" x14ac:dyDescent="0.25">
      <c r="A6457">
        <v>40019273</v>
      </c>
      <c r="B6457" s="56">
        <v>6032.9326860000001</v>
      </c>
      <c r="C6457" t="s">
        <v>87</v>
      </c>
    </row>
    <row r="6458" spans="1:3" x14ac:dyDescent="0.25">
      <c r="A6458">
        <v>42429501</v>
      </c>
      <c r="B6458" s="56">
        <v>10343.092419000001</v>
      </c>
      <c r="C6458" t="s">
        <v>87</v>
      </c>
    </row>
    <row r="6459" spans="1:3" x14ac:dyDescent="0.25">
      <c r="A6459">
        <v>42499270</v>
      </c>
      <c r="B6459" s="56">
        <v>18491.678271000001</v>
      </c>
      <c r="C6459" t="s">
        <v>87</v>
      </c>
    </row>
    <row r="6460" spans="1:3" x14ac:dyDescent="0.25">
      <c r="A6460">
        <v>41234984</v>
      </c>
      <c r="B6460" s="56">
        <v>480.000045</v>
      </c>
      <c r="C6460" t="s">
        <v>83</v>
      </c>
    </row>
    <row r="6461" spans="1:3" x14ac:dyDescent="0.25">
      <c r="A6461">
        <v>41946360</v>
      </c>
      <c r="B6461" s="56">
        <v>15313.4787</v>
      </c>
      <c r="C6461" t="s">
        <v>87</v>
      </c>
    </row>
    <row r="6462" spans="1:3" x14ac:dyDescent="0.25">
      <c r="A6462">
        <v>41775478</v>
      </c>
      <c r="B6462" s="56">
        <v>28203.985336000002</v>
      </c>
      <c r="C6462" t="s">
        <v>82</v>
      </c>
    </row>
    <row r="6463" spans="1:3" x14ac:dyDescent="0.25">
      <c r="A6463">
        <v>40022737</v>
      </c>
      <c r="B6463" s="56">
        <v>18821.512908000001</v>
      </c>
      <c r="C6463" t="s">
        <v>82</v>
      </c>
    </row>
    <row r="6464" spans="1:3" x14ac:dyDescent="0.25">
      <c r="A6464">
        <v>41233112</v>
      </c>
      <c r="B6464" s="56">
        <v>480.000045</v>
      </c>
      <c r="C6464" t="s">
        <v>83</v>
      </c>
    </row>
    <row r="6465" spans="1:3" x14ac:dyDescent="0.25">
      <c r="A6465">
        <v>41234407</v>
      </c>
      <c r="B6465" s="56">
        <v>480.000045</v>
      </c>
      <c r="C6465" t="s">
        <v>83</v>
      </c>
    </row>
    <row r="6466" spans="1:3" x14ac:dyDescent="0.25">
      <c r="A6466">
        <v>42696263</v>
      </c>
      <c r="B6466" s="56">
        <v>51537.997437999999</v>
      </c>
      <c r="C6466" t="s">
        <v>82</v>
      </c>
    </row>
    <row r="6467" spans="1:3" x14ac:dyDescent="0.25">
      <c r="A6467">
        <v>41227200</v>
      </c>
      <c r="B6467" s="56">
        <v>480.000045</v>
      </c>
      <c r="C6467" t="s">
        <v>83</v>
      </c>
    </row>
    <row r="6468" spans="1:3" x14ac:dyDescent="0.25">
      <c r="A6468">
        <v>41227899</v>
      </c>
      <c r="B6468" s="56">
        <v>480.000045</v>
      </c>
      <c r="C6468" t="s">
        <v>83</v>
      </c>
    </row>
    <row r="6469" spans="1:3" x14ac:dyDescent="0.25">
      <c r="A6469">
        <v>40017429</v>
      </c>
      <c r="B6469" s="56">
        <v>7200.9972559999997</v>
      </c>
      <c r="C6469" t="s">
        <v>87</v>
      </c>
    </row>
    <row r="6470" spans="1:3" x14ac:dyDescent="0.25">
      <c r="A6470">
        <v>41233600</v>
      </c>
      <c r="B6470" s="56">
        <v>480.000045</v>
      </c>
      <c r="C6470" t="s">
        <v>83</v>
      </c>
    </row>
    <row r="6471" spans="1:3" x14ac:dyDescent="0.25">
      <c r="A6471">
        <v>40017421</v>
      </c>
      <c r="B6471" s="56">
        <v>6123.624804</v>
      </c>
      <c r="C6471" t="s">
        <v>87</v>
      </c>
    </row>
    <row r="6472" spans="1:3" x14ac:dyDescent="0.25">
      <c r="A6472">
        <v>40020479</v>
      </c>
      <c r="B6472" s="56">
        <v>35404.860941999992</v>
      </c>
      <c r="C6472" t="s">
        <v>82</v>
      </c>
    </row>
    <row r="6473" spans="1:3" x14ac:dyDescent="0.25">
      <c r="A6473">
        <v>40018945</v>
      </c>
      <c r="B6473" s="56">
        <v>6304.9988430000003</v>
      </c>
      <c r="C6473" t="s">
        <v>87</v>
      </c>
    </row>
    <row r="6474" spans="1:3" x14ac:dyDescent="0.25">
      <c r="A6474">
        <v>40020407</v>
      </c>
      <c r="B6474" s="56">
        <v>21418.859681999998</v>
      </c>
      <c r="C6474" t="s">
        <v>87</v>
      </c>
    </row>
    <row r="6475" spans="1:3" x14ac:dyDescent="0.25">
      <c r="A6475">
        <v>40020877</v>
      </c>
      <c r="B6475" s="56">
        <v>154.127655</v>
      </c>
      <c r="C6475" t="s">
        <v>87</v>
      </c>
    </row>
    <row r="6476" spans="1:3" x14ac:dyDescent="0.25">
      <c r="A6476">
        <v>41235565</v>
      </c>
      <c r="B6476" s="56">
        <v>480.000045</v>
      </c>
      <c r="C6476" t="s">
        <v>83</v>
      </c>
    </row>
    <row r="6477" spans="1:3" x14ac:dyDescent="0.25">
      <c r="A6477">
        <v>41228545</v>
      </c>
      <c r="B6477" s="56">
        <v>480.000045</v>
      </c>
      <c r="C6477" t="s">
        <v>83</v>
      </c>
    </row>
    <row r="6478" spans="1:3" x14ac:dyDescent="0.25">
      <c r="A6478">
        <v>40016153</v>
      </c>
      <c r="B6478" s="56">
        <v>7707.6793440000001</v>
      </c>
      <c r="C6478" t="s">
        <v>87</v>
      </c>
    </row>
    <row r="6479" spans="1:3" x14ac:dyDescent="0.25">
      <c r="A6479">
        <v>41232105</v>
      </c>
      <c r="B6479" s="56">
        <v>480.000045</v>
      </c>
      <c r="C6479" t="s">
        <v>83</v>
      </c>
    </row>
    <row r="6480" spans="1:3" x14ac:dyDescent="0.25">
      <c r="A6480">
        <v>42599257</v>
      </c>
      <c r="B6480" s="56">
        <v>480.000045</v>
      </c>
      <c r="C6480" t="s">
        <v>83</v>
      </c>
    </row>
    <row r="6481" spans="1:3" x14ac:dyDescent="0.25">
      <c r="A6481">
        <v>41234155</v>
      </c>
      <c r="B6481" s="56">
        <v>480.000045</v>
      </c>
      <c r="C6481" t="s">
        <v>83</v>
      </c>
    </row>
    <row r="6482" spans="1:3" x14ac:dyDescent="0.25">
      <c r="A6482">
        <v>41233441</v>
      </c>
      <c r="B6482" s="56">
        <v>480.000045</v>
      </c>
      <c r="C6482" t="s">
        <v>83</v>
      </c>
    </row>
    <row r="6483" spans="1:3" x14ac:dyDescent="0.25">
      <c r="A6483">
        <v>42702452</v>
      </c>
      <c r="B6483" s="56">
        <v>10559.595122999999</v>
      </c>
      <c r="C6483" t="s">
        <v>87</v>
      </c>
    </row>
    <row r="6484" spans="1:3" x14ac:dyDescent="0.25">
      <c r="A6484">
        <v>41233179</v>
      </c>
      <c r="B6484" s="56">
        <v>480.000045</v>
      </c>
      <c r="C6484" t="s">
        <v>83</v>
      </c>
    </row>
    <row r="6485" spans="1:3" x14ac:dyDescent="0.25">
      <c r="A6485">
        <v>40026461</v>
      </c>
      <c r="B6485" s="56">
        <v>10403.907327000001</v>
      </c>
      <c r="C6485" t="s">
        <v>87</v>
      </c>
    </row>
    <row r="6486" spans="1:3" x14ac:dyDescent="0.25">
      <c r="A6486">
        <v>41234823</v>
      </c>
      <c r="B6486" s="56">
        <v>480.000045</v>
      </c>
      <c r="C6486" t="s">
        <v>83</v>
      </c>
    </row>
    <row r="6487" spans="1:3" x14ac:dyDescent="0.25">
      <c r="A6487">
        <v>41230388</v>
      </c>
      <c r="B6487" s="56">
        <v>480.000045</v>
      </c>
      <c r="C6487" t="s">
        <v>83</v>
      </c>
    </row>
    <row r="6488" spans="1:3" x14ac:dyDescent="0.25">
      <c r="A6488">
        <v>41761195</v>
      </c>
      <c r="B6488" s="56">
        <v>13883.003817999999</v>
      </c>
      <c r="C6488" t="s">
        <v>82</v>
      </c>
    </row>
    <row r="6489" spans="1:3" x14ac:dyDescent="0.25">
      <c r="A6489">
        <v>42009401</v>
      </c>
      <c r="B6489" s="56">
        <v>403856.70400000003</v>
      </c>
      <c r="C6489" t="s">
        <v>84</v>
      </c>
    </row>
    <row r="6490" spans="1:3" x14ac:dyDescent="0.25">
      <c r="A6490">
        <v>42009401</v>
      </c>
      <c r="B6490" s="56">
        <v>403856.70400000003</v>
      </c>
      <c r="C6490" t="s">
        <v>84</v>
      </c>
    </row>
    <row r="6491" spans="1:3" x14ac:dyDescent="0.25">
      <c r="A6491">
        <v>42009401</v>
      </c>
      <c r="B6491" s="56">
        <v>403856.70400000003</v>
      </c>
      <c r="C6491" t="s">
        <v>84</v>
      </c>
    </row>
    <row r="6492" spans="1:3" x14ac:dyDescent="0.25">
      <c r="A6492">
        <v>41226384</v>
      </c>
      <c r="B6492" s="56">
        <v>480.000045</v>
      </c>
      <c r="C6492" t="s">
        <v>83</v>
      </c>
    </row>
    <row r="6493" spans="1:3" x14ac:dyDescent="0.25">
      <c r="A6493">
        <v>40027119</v>
      </c>
      <c r="B6493" s="56">
        <v>21275.934185999999</v>
      </c>
      <c r="C6493" t="s">
        <v>87</v>
      </c>
    </row>
    <row r="6494" spans="1:3" x14ac:dyDescent="0.25">
      <c r="A6494">
        <v>40022129</v>
      </c>
      <c r="B6494" s="56">
        <v>5987.5225200000004</v>
      </c>
      <c r="C6494" t="s">
        <v>87</v>
      </c>
    </row>
    <row r="6495" spans="1:3" x14ac:dyDescent="0.25">
      <c r="A6495">
        <v>41237814</v>
      </c>
      <c r="B6495" s="56">
        <v>480.000045</v>
      </c>
      <c r="C6495" t="s">
        <v>83</v>
      </c>
    </row>
    <row r="6496" spans="1:3" x14ac:dyDescent="0.25">
      <c r="A6496">
        <v>41237816</v>
      </c>
      <c r="B6496" s="56">
        <v>480.000045</v>
      </c>
      <c r="C6496" t="s">
        <v>83</v>
      </c>
    </row>
    <row r="6497" spans="1:3" x14ac:dyDescent="0.25">
      <c r="A6497">
        <v>41237405</v>
      </c>
      <c r="B6497" s="56">
        <v>480.000045</v>
      </c>
      <c r="C6497" t="s">
        <v>83</v>
      </c>
    </row>
    <row r="6498" spans="1:3" x14ac:dyDescent="0.25">
      <c r="A6498">
        <v>42498111</v>
      </c>
      <c r="B6498" s="56">
        <v>6806.2725479999999</v>
      </c>
      <c r="C6498" t="s">
        <v>87</v>
      </c>
    </row>
    <row r="6499" spans="1:3" x14ac:dyDescent="0.25">
      <c r="A6499">
        <v>42710943</v>
      </c>
      <c r="B6499" s="56">
        <v>480.000045</v>
      </c>
      <c r="C6499" t="s">
        <v>83</v>
      </c>
    </row>
    <row r="6500" spans="1:3" x14ac:dyDescent="0.25">
      <c r="A6500">
        <v>41232260</v>
      </c>
      <c r="B6500" s="56">
        <v>480.000045</v>
      </c>
      <c r="C6500" t="s">
        <v>83</v>
      </c>
    </row>
    <row r="6501" spans="1:3" x14ac:dyDescent="0.25">
      <c r="A6501">
        <v>41225840</v>
      </c>
      <c r="B6501" s="56">
        <v>480.000045</v>
      </c>
      <c r="C6501" t="s">
        <v>83</v>
      </c>
    </row>
    <row r="6502" spans="1:3" x14ac:dyDescent="0.25">
      <c r="A6502">
        <v>41235746</v>
      </c>
      <c r="B6502" s="56">
        <v>480.000045</v>
      </c>
      <c r="C6502" t="s">
        <v>83</v>
      </c>
    </row>
    <row r="6503" spans="1:3" x14ac:dyDescent="0.25">
      <c r="A6503">
        <v>40022439</v>
      </c>
      <c r="B6503" s="56">
        <v>5248.8866040000003</v>
      </c>
      <c r="C6503" t="s">
        <v>87</v>
      </c>
    </row>
    <row r="6504" spans="1:3" x14ac:dyDescent="0.25">
      <c r="A6504">
        <v>40018667</v>
      </c>
      <c r="B6504" s="56">
        <v>13836.074769000001</v>
      </c>
      <c r="C6504" t="s">
        <v>87</v>
      </c>
    </row>
    <row r="6505" spans="1:3" x14ac:dyDescent="0.25">
      <c r="A6505">
        <v>41226820</v>
      </c>
      <c r="B6505" s="56">
        <v>480.000045</v>
      </c>
      <c r="C6505" t="s">
        <v>83</v>
      </c>
    </row>
    <row r="6506" spans="1:3" x14ac:dyDescent="0.25">
      <c r="A6506">
        <v>41230677</v>
      </c>
      <c r="B6506" s="56">
        <v>480.000045</v>
      </c>
      <c r="C6506" t="s">
        <v>83</v>
      </c>
    </row>
    <row r="6507" spans="1:3" x14ac:dyDescent="0.25">
      <c r="A6507">
        <v>41237317</v>
      </c>
      <c r="B6507" s="56">
        <v>480.000045</v>
      </c>
      <c r="C6507" t="s">
        <v>83</v>
      </c>
    </row>
    <row r="6508" spans="1:3" x14ac:dyDescent="0.25">
      <c r="A6508">
        <v>40030865</v>
      </c>
      <c r="B6508" s="56">
        <v>11121.429104999999</v>
      </c>
      <c r="C6508" t="s">
        <v>87</v>
      </c>
    </row>
    <row r="6509" spans="1:3" x14ac:dyDescent="0.25">
      <c r="A6509">
        <v>41237840</v>
      </c>
      <c r="B6509" s="56">
        <v>480.000045</v>
      </c>
      <c r="C6509" t="s">
        <v>83</v>
      </c>
    </row>
    <row r="6510" spans="1:3" x14ac:dyDescent="0.25">
      <c r="A6510">
        <v>40034922</v>
      </c>
      <c r="B6510" s="56">
        <v>6742.052459999999</v>
      </c>
      <c r="C6510" t="s">
        <v>85</v>
      </c>
    </row>
    <row r="6511" spans="1:3" x14ac:dyDescent="0.25">
      <c r="A6511">
        <v>40031199</v>
      </c>
      <c r="B6511" s="56">
        <v>15104.71413</v>
      </c>
      <c r="C6511" t="s">
        <v>87</v>
      </c>
    </row>
    <row r="6512" spans="1:3" x14ac:dyDescent="0.25">
      <c r="A6512">
        <v>41235995</v>
      </c>
      <c r="B6512" s="56">
        <v>480.000045</v>
      </c>
      <c r="C6512" t="s">
        <v>83</v>
      </c>
    </row>
    <row r="6513" spans="1:3" x14ac:dyDescent="0.25">
      <c r="A6513">
        <v>40023993</v>
      </c>
      <c r="B6513" s="56">
        <v>13336.431966</v>
      </c>
      <c r="C6513" t="s">
        <v>87</v>
      </c>
    </row>
    <row r="6514" spans="1:3" x14ac:dyDescent="0.25">
      <c r="A6514">
        <v>41237937</v>
      </c>
      <c r="B6514" s="56">
        <v>480.000045</v>
      </c>
      <c r="C6514" t="s">
        <v>83</v>
      </c>
    </row>
    <row r="6515" spans="1:3" x14ac:dyDescent="0.25">
      <c r="A6515">
        <v>41948137</v>
      </c>
      <c r="B6515" s="56">
        <v>480.000045</v>
      </c>
      <c r="C6515" t="s">
        <v>83</v>
      </c>
    </row>
    <row r="6516" spans="1:3" x14ac:dyDescent="0.25">
      <c r="A6516">
        <v>41233675</v>
      </c>
      <c r="B6516" s="56">
        <v>480.000045</v>
      </c>
      <c r="C6516" t="s">
        <v>83</v>
      </c>
    </row>
    <row r="6517" spans="1:3" x14ac:dyDescent="0.25">
      <c r="A6517">
        <v>41225758</v>
      </c>
      <c r="B6517" s="56">
        <v>480.000045</v>
      </c>
      <c r="C6517" t="s">
        <v>83</v>
      </c>
    </row>
    <row r="6518" spans="1:3" x14ac:dyDescent="0.25">
      <c r="A6518">
        <v>42436467</v>
      </c>
      <c r="B6518" s="56">
        <v>12961.019214</v>
      </c>
      <c r="C6518" t="s">
        <v>87</v>
      </c>
    </row>
    <row r="6519" spans="1:3" x14ac:dyDescent="0.25">
      <c r="A6519">
        <v>42612612</v>
      </c>
      <c r="B6519" s="56">
        <v>19048.719987</v>
      </c>
      <c r="C6519" t="s">
        <v>87</v>
      </c>
    </row>
    <row r="6520" spans="1:3" x14ac:dyDescent="0.25">
      <c r="A6520">
        <v>41754796</v>
      </c>
      <c r="B6520" s="56">
        <v>4982.5037700000003</v>
      </c>
      <c r="C6520" t="s">
        <v>82</v>
      </c>
    </row>
    <row r="6521" spans="1:3" x14ac:dyDescent="0.25">
      <c r="A6521">
        <v>41236331</v>
      </c>
      <c r="B6521" s="56">
        <v>480.000045</v>
      </c>
      <c r="C6521" t="s">
        <v>83</v>
      </c>
    </row>
    <row r="6522" spans="1:3" x14ac:dyDescent="0.25">
      <c r="A6522">
        <v>40017011</v>
      </c>
      <c r="B6522" s="56">
        <v>11994.954239999999</v>
      </c>
      <c r="C6522" t="s">
        <v>87</v>
      </c>
    </row>
    <row r="6523" spans="1:3" x14ac:dyDescent="0.25">
      <c r="A6523">
        <v>41228390</v>
      </c>
      <c r="B6523" s="56">
        <v>480.000045</v>
      </c>
      <c r="C6523" t="s">
        <v>83</v>
      </c>
    </row>
    <row r="6524" spans="1:3" x14ac:dyDescent="0.25">
      <c r="A6524">
        <v>41958024</v>
      </c>
      <c r="B6524" s="56">
        <v>12480.159285</v>
      </c>
      <c r="C6524" t="s">
        <v>87</v>
      </c>
    </row>
    <row r="6525" spans="1:3" x14ac:dyDescent="0.25">
      <c r="A6525">
        <v>41958024</v>
      </c>
      <c r="B6525" s="56">
        <v>12480.159285</v>
      </c>
      <c r="C6525" t="s">
        <v>87</v>
      </c>
    </row>
    <row r="6526" spans="1:3" x14ac:dyDescent="0.25">
      <c r="A6526">
        <v>41236620</v>
      </c>
      <c r="B6526" s="56">
        <v>480.000045</v>
      </c>
      <c r="C6526" t="s">
        <v>83</v>
      </c>
    </row>
    <row r="6527" spans="1:3" x14ac:dyDescent="0.25">
      <c r="A6527">
        <v>40019379</v>
      </c>
      <c r="B6527" s="56">
        <v>8946.0320400000001</v>
      </c>
      <c r="C6527" t="s">
        <v>87</v>
      </c>
    </row>
    <row r="6528" spans="1:3" x14ac:dyDescent="0.25">
      <c r="A6528">
        <v>40019229</v>
      </c>
      <c r="B6528" s="56">
        <v>5879.6309879999999</v>
      </c>
      <c r="C6528" t="s">
        <v>87</v>
      </c>
    </row>
    <row r="6529" spans="1:3" x14ac:dyDescent="0.25">
      <c r="A6529">
        <v>41230965</v>
      </c>
      <c r="B6529" s="56">
        <v>480.000045</v>
      </c>
      <c r="C6529" t="s">
        <v>83</v>
      </c>
    </row>
    <row r="6530" spans="1:3" x14ac:dyDescent="0.25">
      <c r="A6530">
        <v>40031793</v>
      </c>
      <c r="B6530" s="56">
        <v>13734.905129999999</v>
      </c>
      <c r="C6530" t="s">
        <v>87</v>
      </c>
    </row>
    <row r="6531" spans="1:3" x14ac:dyDescent="0.25">
      <c r="A6531">
        <v>41228996</v>
      </c>
      <c r="B6531" s="56">
        <v>480.000045</v>
      </c>
      <c r="C6531" t="s">
        <v>83</v>
      </c>
    </row>
    <row r="6532" spans="1:3" x14ac:dyDescent="0.25">
      <c r="A6532">
        <v>40017399</v>
      </c>
      <c r="B6532" s="56">
        <v>9607.2768990000004</v>
      </c>
      <c r="C6532" t="s">
        <v>84</v>
      </c>
    </row>
    <row r="6533" spans="1:3" x14ac:dyDescent="0.25">
      <c r="A6533">
        <v>40030499</v>
      </c>
      <c r="B6533" s="56">
        <v>14071.933010000001</v>
      </c>
      <c r="C6533" t="s">
        <v>87</v>
      </c>
    </row>
    <row r="6534" spans="1:3" x14ac:dyDescent="0.25">
      <c r="A6534">
        <v>40027461</v>
      </c>
      <c r="B6534" s="56">
        <v>15955.470234</v>
      </c>
      <c r="C6534" t="s">
        <v>87</v>
      </c>
    </row>
    <row r="6535" spans="1:3" x14ac:dyDescent="0.25">
      <c r="A6535">
        <v>41232483</v>
      </c>
      <c r="B6535" s="56">
        <v>480.000045</v>
      </c>
      <c r="C6535" t="s">
        <v>83</v>
      </c>
    </row>
    <row r="6536" spans="1:3" x14ac:dyDescent="0.25">
      <c r="A6536">
        <v>41234106</v>
      </c>
      <c r="B6536" s="56">
        <v>480.000045</v>
      </c>
      <c r="C6536" t="s">
        <v>83</v>
      </c>
    </row>
    <row r="6537" spans="1:3" x14ac:dyDescent="0.25">
      <c r="A6537">
        <v>42801144</v>
      </c>
      <c r="B6537" s="56">
        <v>7171.9355999999989</v>
      </c>
      <c r="C6537" t="s">
        <v>87</v>
      </c>
    </row>
    <row r="6538" spans="1:3" x14ac:dyDescent="0.25">
      <c r="A6538">
        <v>41232558</v>
      </c>
      <c r="B6538" s="56">
        <v>480.000045</v>
      </c>
      <c r="C6538" t="s">
        <v>83</v>
      </c>
    </row>
    <row r="6539" spans="1:3" x14ac:dyDescent="0.25">
      <c r="A6539">
        <v>42357754</v>
      </c>
      <c r="B6539" s="56">
        <v>22948.042590000001</v>
      </c>
      <c r="C6539" t="s">
        <v>82</v>
      </c>
    </row>
    <row r="6540" spans="1:3" x14ac:dyDescent="0.25">
      <c r="A6540">
        <v>42020413</v>
      </c>
      <c r="B6540" s="56">
        <v>19000.110887999999</v>
      </c>
      <c r="C6540" t="s">
        <v>87</v>
      </c>
    </row>
    <row r="6541" spans="1:3" x14ac:dyDescent="0.25">
      <c r="A6541">
        <v>41237772</v>
      </c>
      <c r="B6541" s="56">
        <v>480.000045</v>
      </c>
      <c r="C6541" t="s">
        <v>83</v>
      </c>
    </row>
    <row r="6542" spans="1:3" x14ac:dyDescent="0.25">
      <c r="A6542">
        <v>40020465</v>
      </c>
      <c r="B6542" s="56">
        <v>10083.150495</v>
      </c>
      <c r="C6542" t="s">
        <v>87</v>
      </c>
    </row>
    <row r="6543" spans="1:3" x14ac:dyDescent="0.25">
      <c r="A6543">
        <v>40027749</v>
      </c>
      <c r="B6543" s="56">
        <v>8701.2494159999987</v>
      </c>
      <c r="C6543" t="s">
        <v>82</v>
      </c>
    </row>
    <row r="6544" spans="1:3" x14ac:dyDescent="0.25">
      <c r="A6544">
        <v>41280795</v>
      </c>
      <c r="B6544" s="56">
        <v>12300.699828000001</v>
      </c>
      <c r="C6544" t="s">
        <v>87</v>
      </c>
    </row>
    <row r="6545" spans="1:3" x14ac:dyDescent="0.25">
      <c r="A6545">
        <v>40011565</v>
      </c>
      <c r="B6545" s="56">
        <v>1102917.8160000001</v>
      </c>
      <c r="C6545" t="s">
        <v>84</v>
      </c>
    </row>
    <row r="6546" spans="1:3" x14ac:dyDescent="0.25">
      <c r="A6546">
        <v>40027043</v>
      </c>
      <c r="B6546" s="56">
        <v>9323.2292669999988</v>
      </c>
      <c r="C6546" t="s">
        <v>87</v>
      </c>
    </row>
    <row r="6547" spans="1:3" x14ac:dyDescent="0.25">
      <c r="A6547">
        <v>41227012</v>
      </c>
      <c r="B6547" s="56">
        <v>480.000045</v>
      </c>
      <c r="C6547" t="s">
        <v>83</v>
      </c>
    </row>
    <row r="6548" spans="1:3" x14ac:dyDescent="0.25">
      <c r="A6548">
        <v>41237153</v>
      </c>
      <c r="B6548" s="56">
        <v>497.33334000000002</v>
      </c>
      <c r="C6548" t="s">
        <v>83</v>
      </c>
    </row>
    <row r="6549" spans="1:3" x14ac:dyDescent="0.25">
      <c r="A6549">
        <v>41237153</v>
      </c>
      <c r="B6549" s="56">
        <v>497.33334000000002</v>
      </c>
      <c r="C6549" t="s">
        <v>83</v>
      </c>
    </row>
    <row r="6550" spans="1:3" x14ac:dyDescent="0.25">
      <c r="A6550">
        <v>40030031</v>
      </c>
      <c r="B6550" s="56">
        <v>13206.672129</v>
      </c>
      <c r="C6550" t="s">
        <v>87</v>
      </c>
    </row>
    <row r="6551" spans="1:3" x14ac:dyDescent="0.25">
      <c r="A6551">
        <v>41226424</v>
      </c>
      <c r="B6551" s="56">
        <v>480.000045</v>
      </c>
      <c r="C6551" t="s">
        <v>83</v>
      </c>
    </row>
    <row r="6552" spans="1:3" x14ac:dyDescent="0.25">
      <c r="A6552">
        <v>40019119</v>
      </c>
      <c r="B6552" s="56">
        <v>11732.229729000001</v>
      </c>
      <c r="C6552" t="s">
        <v>87</v>
      </c>
    </row>
    <row r="6553" spans="1:3" x14ac:dyDescent="0.25">
      <c r="A6553">
        <v>41233705</v>
      </c>
      <c r="B6553" s="56">
        <v>480.000045</v>
      </c>
      <c r="C6553" t="s">
        <v>83</v>
      </c>
    </row>
    <row r="6554" spans="1:3" x14ac:dyDescent="0.25">
      <c r="A6554">
        <v>41237677</v>
      </c>
      <c r="B6554" s="56">
        <v>480.000045</v>
      </c>
      <c r="C6554" t="s">
        <v>83</v>
      </c>
    </row>
    <row r="6555" spans="1:3" x14ac:dyDescent="0.25">
      <c r="A6555">
        <v>41237933</v>
      </c>
      <c r="B6555" s="56">
        <v>480.000045</v>
      </c>
      <c r="C6555" t="s">
        <v>83</v>
      </c>
    </row>
    <row r="6556" spans="1:3" x14ac:dyDescent="0.25">
      <c r="A6556">
        <v>41229221</v>
      </c>
      <c r="B6556" s="56">
        <v>480.000045</v>
      </c>
      <c r="C6556" t="s">
        <v>83</v>
      </c>
    </row>
    <row r="6557" spans="1:3" x14ac:dyDescent="0.25">
      <c r="A6557">
        <v>41735217</v>
      </c>
      <c r="B6557" s="56">
        <v>13223.341200000001</v>
      </c>
      <c r="C6557" t="s">
        <v>87</v>
      </c>
    </row>
    <row r="6558" spans="1:3" x14ac:dyDescent="0.25">
      <c r="A6558">
        <v>40021105</v>
      </c>
      <c r="B6558" s="56">
        <v>10871.297019</v>
      </c>
      <c r="C6558" t="s">
        <v>87</v>
      </c>
    </row>
    <row r="6559" spans="1:3" x14ac:dyDescent="0.25">
      <c r="A6559">
        <v>42587323</v>
      </c>
      <c r="B6559" s="56">
        <v>0.757988</v>
      </c>
      <c r="C6559" t="s">
        <v>87</v>
      </c>
    </row>
    <row r="6560" spans="1:3" x14ac:dyDescent="0.25">
      <c r="A6560">
        <v>40024639</v>
      </c>
      <c r="B6560" s="56">
        <v>9323.0763119999992</v>
      </c>
      <c r="C6560" t="s">
        <v>82</v>
      </c>
    </row>
    <row r="6561" spans="1:3" x14ac:dyDescent="0.25">
      <c r="A6561">
        <v>40017257</v>
      </c>
      <c r="B6561" s="56">
        <v>11028.87126</v>
      </c>
      <c r="C6561" t="s">
        <v>87</v>
      </c>
    </row>
    <row r="6562" spans="1:3" x14ac:dyDescent="0.25">
      <c r="A6562">
        <v>40020939</v>
      </c>
      <c r="B6562" s="56">
        <v>17453.868398999999</v>
      </c>
      <c r="C6562" t="s">
        <v>82</v>
      </c>
    </row>
    <row r="6563" spans="1:3" x14ac:dyDescent="0.25">
      <c r="A6563">
        <v>40021975</v>
      </c>
      <c r="B6563" s="56">
        <v>7731.5648639999999</v>
      </c>
      <c r="C6563" t="s">
        <v>87</v>
      </c>
    </row>
    <row r="6564" spans="1:3" x14ac:dyDescent="0.25">
      <c r="A6564">
        <v>41225825</v>
      </c>
      <c r="B6564" s="56">
        <v>480.000045</v>
      </c>
      <c r="C6564" t="s">
        <v>83</v>
      </c>
    </row>
    <row r="6565" spans="1:3" x14ac:dyDescent="0.25">
      <c r="A6565">
        <v>40020573</v>
      </c>
      <c r="B6565" s="56">
        <v>20547.56682</v>
      </c>
      <c r="C6565" t="s">
        <v>87</v>
      </c>
    </row>
    <row r="6566" spans="1:3" x14ac:dyDescent="0.25">
      <c r="A6566">
        <v>41231745</v>
      </c>
      <c r="B6566" s="56">
        <v>480.000045</v>
      </c>
      <c r="C6566" t="s">
        <v>83</v>
      </c>
    </row>
    <row r="6567" spans="1:3" x14ac:dyDescent="0.25">
      <c r="A6567">
        <v>41759102</v>
      </c>
      <c r="B6567" s="56">
        <v>11471.050745</v>
      </c>
      <c r="C6567" t="s">
        <v>87</v>
      </c>
    </row>
    <row r="6568" spans="1:3" x14ac:dyDescent="0.25">
      <c r="A6568">
        <v>41759102</v>
      </c>
      <c r="B6568" s="56">
        <v>11471.050745</v>
      </c>
      <c r="C6568" t="s">
        <v>87</v>
      </c>
    </row>
    <row r="6569" spans="1:3" x14ac:dyDescent="0.25">
      <c r="A6569">
        <v>41233135</v>
      </c>
      <c r="B6569" s="56">
        <v>480.000045</v>
      </c>
      <c r="C6569" t="s">
        <v>83</v>
      </c>
    </row>
    <row r="6570" spans="1:3" x14ac:dyDescent="0.25">
      <c r="A6570">
        <v>41236564</v>
      </c>
      <c r="B6570" s="56">
        <v>480.000045</v>
      </c>
      <c r="C6570" t="s">
        <v>83</v>
      </c>
    </row>
    <row r="6571" spans="1:3" x14ac:dyDescent="0.25">
      <c r="A6571">
        <v>40008408</v>
      </c>
      <c r="B6571" s="56">
        <v>46.996738000000001</v>
      </c>
      <c r="C6571" t="s">
        <v>83</v>
      </c>
    </row>
    <row r="6572" spans="1:3" x14ac:dyDescent="0.25">
      <c r="A6572">
        <v>41228553</v>
      </c>
      <c r="B6572" s="56">
        <v>480.000045</v>
      </c>
      <c r="C6572" t="s">
        <v>83</v>
      </c>
    </row>
    <row r="6573" spans="1:3" x14ac:dyDescent="0.25">
      <c r="A6573">
        <v>41954898</v>
      </c>
      <c r="B6573" s="56">
        <v>480.000045</v>
      </c>
      <c r="C6573" t="s">
        <v>83</v>
      </c>
    </row>
    <row r="6574" spans="1:3" x14ac:dyDescent="0.25">
      <c r="A6574">
        <v>41227035</v>
      </c>
      <c r="B6574" s="56">
        <v>480.000045</v>
      </c>
      <c r="C6574" t="s">
        <v>83</v>
      </c>
    </row>
    <row r="6575" spans="1:3" x14ac:dyDescent="0.25">
      <c r="A6575">
        <v>41237031</v>
      </c>
      <c r="B6575" s="56">
        <v>480.000045</v>
      </c>
      <c r="C6575" t="s">
        <v>83</v>
      </c>
    </row>
    <row r="6576" spans="1:3" x14ac:dyDescent="0.25">
      <c r="A6576">
        <v>42801831</v>
      </c>
      <c r="B6576" s="56">
        <v>4966.2653039999996</v>
      </c>
      <c r="C6576" t="s">
        <v>87</v>
      </c>
    </row>
    <row r="6577" spans="1:3" x14ac:dyDescent="0.25">
      <c r="A6577">
        <v>41229751</v>
      </c>
      <c r="B6577" s="56">
        <v>480.000045</v>
      </c>
      <c r="C6577" t="s">
        <v>83</v>
      </c>
    </row>
    <row r="6578" spans="1:3" x14ac:dyDescent="0.25">
      <c r="A6578">
        <v>40026719</v>
      </c>
      <c r="B6578" s="56">
        <v>10806.515477999999</v>
      </c>
      <c r="C6578" t="s">
        <v>87</v>
      </c>
    </row>
    <row r="6579" spans="1:3" x14ac:dyDescent="0.25">
      <c r="A6579">
        <v>41231846</v>
      </c>
      <c r="B6579" s="56">
        <v>480.000045</v>
      </c>
      <c r="C6579" t="s">
        <v>83</v>
      </c>
    </row>
    <row r="6580" spans="1:3" x14ac:dyDescent="0.25">
      <c r="A6580">
        <v>40015103</v>
      </c>
      <c r="B6580" s="56">
        <v>7688.2013059999999</v>
      </c>
      <c r="C6580" t="s">
        <v>87</v>
      </c>
    </row>
    <row r="6581" spans="1:3" x14ac:dyDescent="0.25">
      <c r="A6581">
        <v>41229332</v>
      </c>
      <c r="B6581" s="56">
        <v>480.000045</v>
      </c>
      <c r="C6581" t="s">
        <v>83</v>
      </c>
    </row>
    <row r="6582" spans="1:3" x14ac:dyDescent="0.25">
      <c r="A6582">
        <v>42539226</v>
      </c>
      <c r="B6582" s="56">
        <v>401.82298199999991</v>
      </c>
      <c r="C6582" t="s">
        <v>87</v>
      </c>
    </row>
    <row r="6583" spans="1:3" x14ac:dyDescent="0.25">
      <c r="A6583">
        <v>41234689</v>
      </c>
      <c r="B6583" s="56">
        <v>480.000045</v>
      </c>
      <c r="C6583" t="s">
        <v>83</v>
      </c>
    </row>
    <row r="6584" spans="1:3" x14ac:dyDescent="0.25">
      <c r="A6584">
        <v>41234689</v>
      </c>
      <c r="B6584" s="56">
        <v>480.000045</v>
      </c>
      <c r="C6584" t="s">
        <v>83</v>
      </c>
    </row>
    <row r="6585" spans="1:3" x14ac:dyDescent="0.25">
      <c r="A6585">
        <v>42436027</v>
      </c>
      <c r="B6585" s="56">
        <v>12046.898952</v>
      </c>
      <c r="C6585" t="s">
        <v>87</v>
      </c>
    </row>
    <row r="6586" spans="1:3" x14ac:dyDescent="0.25">
      <c r="A6586">
        <v>40030675</v>
      </c>
      <c r="B6586" s="56">
        <v>16759.019706999999</v>
      </c>
      <c r="C6586" t="s">
        <v>87</v>
      </c>
    </row>
    <row r="6587" spans="1:3" x14ac:dyDescent="0.25">
      <c r="A6587">
        <v>41229361</v>
      </c>
      <c r="B6587" s="56">
        <v>480.000045</v>
      </c>
      <c r="C6587" t="s">
        <v>83</v>
      </c>
    </row>
    <row r="6588" spans="1:3" x14ac:dyDescent="0.25">
      <c r="A6588">
        <v>40028593</v>
      </c>
      <c r="B6588" s="56">
        <v>8981.3763749999998</v>
      </c>
      <c r="C6588" t="s">
        <v>87</v>
      </c>
    </row>
    <row r="6589" spans="1:3" x14ac:dyDescent="0.25">
      <c r="A6589">
        <v>40026147</v>
      </c>
      <c r="B6589" s="56">
        <v>27315.162765000001</v>
      </c>
      <c r="C6589" t="s">
        <v>87</v>
      </c>
    </row>
    <row r="6590" spans="1:3" x14ac:dyDescent="0.25">
      <c r="A6590">
        <v>40024527</v>
      </c>
      <c r="B6590" s="56">
        <v>10211.418557999999</v>
      </c>
      <c r="C6590" t="s">
        <v>87</v>
      </c>
    </row>
    <row r="6591" spans="1:3" x14ac:dyDescent="0.25">
      <c r="A6591">
        <v>40028615</v>
      </c>
      <c r="B6591" s="56">
        <v>7605.3752999999988</v>
      </c>
      <c r="C6591" t="s">
        <v>87</v>
      </c>
    </row>
    <row r="6592" spans="1:3" x14ac:dyDescent="0.25">
      <c r="A6592">
        <v>42948806</v>
      </c>
      <c r="B6592" s="56">
        <v>6350.2315499999986</v>
      </c>
      <c r="C6592" t="s">
        <v>82</v>
      </c>
    </row>
    <row r="6593" spans="1:3" x14ac:dyDescent="0.25">
      <c r="A6593">
        <v>41237232</v>
      </c>
      <c r="B6593" s="56">
        <v>480.000045</v>
      </c>
      <c r="C6593" t="s">
        <v>83</v>
      </c>
    </row>
    <row r="6594" spans="1:3" x14ac:dyDescent="0.25">
      <c r="A6594">
        <v>41225936</v>
      </c>
      <c r="B6594" s="56">
        <v>480.000045</v>
      </c>
      <c r="C6594" t="s">
        <v>83</v>
      </c>
    </row>
    <row r="6595" spans="1:3" x14ac:dyDescent="0.25">
      <c r="A6595">
        <v>41235145</v>
      </c>
      <c r="B6595" s="56">
        <v>480.000045</v>
      </c>
      <c r="C6595" t="s">
        <v>83</v>
      </c>
    </row>
    <row r="6596" spans="1:3" x14ac:dyDescent="0.25">
      <c r="A6596">
        <v>41233099</v>
      </c>
      <c r="B6596" s="56">
        <v>480.000045</v>
      </c>
      <c r="C6596" t="s">
        <v>83</v>
      </c>
    </row>
    <row r="6597" spans="1:3" x14ac:dyDescent="0.25">
      <c r="A6597">
        <v>41234829</v>
      </c>
      <c r="B6597" s="56">
        <v>480.000045</v>
      </c>
      <c r="C6597" t="s">
        <v>83</v>
      </c>
    </row>
    <row r="6598" spans="1:3" x14ac:dyDescent="0.25">
      <c r="A6598">
        <v>40026441</v>
      </c>
      <c r="B6598" s="56">
        <v>6123.5738190000002</v>
      </c>
      <c r="C6598" t="s">
        <v>87</v>
      </c>
    </row>
    <row r="6599" spans="1:3" x14ac:dyDescent="0.25">
      <c r="A6599">
        <v>41230308</v>
      </c>
      <c r="B6599" s="56">
        <v>480.000045</v>
      </c>
      <c r="C6599" t="s">
        <v>83</v>
      </c>
    </row>
    <row r="6600" spans="1:3" x14ac:dyDescent="0.25">
      <c r="A6600">
        <v>41235129</v>
      </c>
      <c r="B6600" s="56">
        <v>480.000045</v>
      </c>
      <c r="C6600" t="s">
        <v>83</v>
      </c>
    </row>
    <row r="6601" spans="1:3" x14ac:dyDescent="0.25">
      <c r="A6601">
        <v>41230845</v>
      </c>
      <c r="B6601" s="56">
        <v>480.000045</v>
      </c>
      <c r="C6601" t="s">
        <v>83</v>
      </c>
    </row>
    <row r="6602" spans="1:3" x14ac:dyDescent="0.25">
      <c r="A6602">
        <v>40024621</v>
      </c>
      <c r="B6602" s="56">
        <v>1194.9456419999999</v>
      </c>
      <c r="C6602" t="s">
        <v>82</v>
      </c>
    </row>
    <row r="6603" spans="1:3" x14ac:dyDescent="0.25">
      <c r="A6603">
        <v>40022875</v>
      </c>
      <c r="B6603" s="56">
        <v>12274.643376</v>
      </c>
      <c r="C6603" t="s">
        <v>87</v>
      </c>
    </row>
    <row r="6604" spans="1:3" x14ac:dyDescent="0.25">
      <c r="A6604">
        <v>41227320</v>
      </c>
      <c r="B6604" s="56">
        <v>480.000045</v>
      </c>
      <c r="C6604" t="s">
        <v>83</v>
      </c>
    </row>
    <row r="6605" spans="1:3" x14ac:dyDescent="0.25">
      <c r="A6605">
        <v>41228366</v>
      </c>
      <c r="B6605" s="56">
        <v>480.000045</v>
      </c>
      <c r="C6605" t="s">
        <v>83</v>
      </c>
    </row>
    <row r="6606" spans="1:3" x14ac:dyDescent="0.25">
      <c r="A6606">
        <v>41225687</v>
      </c>
      <c r="B6606" s="56">
        <v>480.000045</v>
      </c>
      <c r="C6606" t="s">
        <v>83</v>
      </c>
    </row>
    <row r="6607" spans="1:3" x14ac:dyDescent="0.25">
      <c r="A6607">
        <v>41231965</v>
      </c>
      <c r="B6607" s="56">
        <v>480.000045</v>
      </c>
      <c r="C6607" t="s">
        <v>83</v>
      </c>
    </row>
    <row r="6608" spans="1:3" x14ac:dyDescent="0.25">
      <c r="A6608">
        <v>41233959</v>
      </c>
      <c r="B6608" s="56">
        <v>480.000045</v>
      </c>
      <c r="C6608" t="s">
        <v>83</v>
      </c>
    </row>
    <row r="6609" spans="1:3" x14ac:dyDescent="0.25">
      <c r="A6609">
        <v>40027085</v>
      </c>
      <c r="B6609" s="56">
        <v>10933.804629</v>
      </c>
      <c r="C6609" t="s">
        <v>87</v>
      </c>
    </row>
    <row r="6610" spans="1:3" x14ac:dyDescent="0.25">
      <c r="A6610">
        <v>41228537</v>
      </c>
      <c r="B6610" s="56">
        <v>480.000045</v>
      </c>
      <c r="C6610" t="s">
        <v>83</v>
      </c>
    </row>
    <row r="6611" spans="1:3" x14ac:dyDescent="0.25">
      <c r="A6611">
        <v>41226210</v>
      </c>
      <c r="B6611" s="56">
        <v>480.000045</v>
      </c>
      <c r="C6611" t="s">
        <v>83</v>
      </c>
    </row>
    <row r="6612" spans="1:3" x14ac:dyDescent="0.25">
      <c r="A6612">
        <v>40015499</v>
      </c>
      <c r="B6612" s="56">
        <v>13659.744527999999</v>
      </c>
      <c r="C6612" t="s">
        <v>87</v>
      </c>
    </row>
    <row r="6613" spans="1:3" x14ac:dyDescent="0.25">
      <c r="A6613">
        <v>40032305</v>
      </c>
      <c r="B6613" s="56">
        <v>10170.538785000001</v>
      </c>
      <c r="C6613" t="s">
        <v>87</v>
      </c>
    </row>
    <row r="6614" spans="1:3" x14ac:dyDescent="0.25">
      <c r="A6614">
        <v>41234161</v>
      </c>
      <c r="B6614" s="56">
        <v>480.000045</v>
      </c>
      <c r="C6614" t="s">
        <v>83</v>
      </c>
    </row>
    <row r="6615" spans="1:3" x14ac:dyDescent="0.25">
      <c r="A6615">
        <v>41226854</v>
      </c>
      <c r="B6615" s="56">
        <v>480.000045</v>
      </c>
      <c r="C6615" t="s">
        <v>83</v>
      </c>
    </row>
    <row r="6616" spans="1:3" x14ac:dyDescent="0.25">
      <c r="A6616">
        <v>41230098</v>
      </c>
      <c r="B6616" s="56">
        <v>480.000045</v>
      </c>
      <c r="C6616" t="s">
        <v>83</v>
      </c>
    </row>
    <row r="6617" spans="1:3" x14ac:dyDescent="0.25">
      <c r="A6617">
        <v>41230031</v>
      </c>
      <c r="B6617" s="56">
        <v>480.000045</v>
      </c>
      <c r="C6617" t="s">
        <v>83</v>
      </c>
    </row>
    <row r="6618" spans="1:3" x14ac:dyDescent="0.25">
      <c r="A6618">
        <v>40022365</v>
      </c>
      <c r="B6618" s="56">
        <v>9616.4784719999989</v>
      </c>
      <c r="C6618" t="s">
        <v>87</v>
      </c>
    </row>
    <row r="6619" spans="1:3" x14ac:dyDescent="0.25">
      <c r="A6619">
        <v>41230638</v>
      </c>
      <c r="B6619" s="56">
        <v>480.000045</v>
      </c>
      <c r="C6619" t="s">
        <v>83</v>
      </c>
    </row>
    <row r="6620" spans="1:3" x14ac:dyDescent="0.25">
      <c r="A6620">
        <v>41234985</v>
      </c>
      <c r="B6620" s="56">
        <v>480.000045</v>
      </c>
      <c r="C6620" t="s">
        <v>83</v>
      </c>
    </row>
    <row r="6621" spans="1:3" x14ac:dyDescent="0.25">
      <c r="A6621">
        <v>40022085</v>
      </c>
      <c r="B6621" s="56">
        <v>3852.420204</v>
      </c>
      <c r="C6621" t="s">
        <v>87</v>
      </c>
    </row>
    <row r="6622" spans="1:3" x14ac:dyDescent="0.25">
      <c r="A6622">
        <v>41228544</v>
      </c>
      <c r="B6622" s="56">
        <v>480.000045</v>
      </c>
      <c r="C6622" t="s">
        <v>83</v>
      </c>
    </row>
    <row r="6623" spans="1:3" x14ac:dyDescent="0.25">
      <c r="A6623">
        <v>40024489</v>
      </c>
      <c r="B6623" s="56">
        <v>5279.6293109999997</v>
      </c>
      <c r="C6623" t="s">
        <v>87</v>
      </c>
    </row>
    <row r="6624" spans="1:3" x14ac:dyDescent="0.25">
      <c r="A6624">
        <v>40020577</v>
      </c>
      <c r="B6624" s="56">
        <v>14632.695</v>
      </c>
      <c r="C6624" t="s">
        <v>87</v>
      </c>
    </row>
    <row r="6625" spans="1:3" x14ac:dyDescent="0.25">
      <c r="A6625">
        <v>41917196</v>
      </c>
      <c r="B6625" s="56">
        <v>604.23456399999998</v>
      </c>
      <c r="C6625" t="s">
        <v>87</v>
      </c>
    </row>
    <row r="6626" spans="1:3" x14ac:dyDescent="0.25">
      <c r="A6626">
        <v>41231531</v>
      </c>
      <c r="B6626" s="56">
        <v>480.000045</v>
      </c>
      <c r="C6626" t="s">
        <v>83</v>
      </c>
    </row>
    <row r="6627" spans="1:3" x14ac:dyDescent="0.25">
      <c r="A6627">
        <v>41230792</v>
      </c>
      <c r="B6627" s="56">
        <v>480.000045</v>
      </c>
      <c r="C6627" t="s">
        <v>83</v>
      </c>
    </row>
    <row r="6628" spans="1:3" x14ac:dyDescent="0.25">
      <c r="A6628">
        <v>41233624</v>
      </c>
      <c r="B6628" s="56">
        <v>480.000045</v>
      </c>
      <c r="C6628" t="s">
        <v>83</v>
      </c>
    </row>
    <row r="6629" spans="1:3" x14ac:dyDescent="0.25">
      <c r="A6629">
        <v>41235690</v>
      </c>
      <c r="B6629" s="56">
        <v>480.000045</v>
      </c>
      <c r="C6629" t="s">
        <v>83</v>
      </c>
    </row>
    <row r="6630" spans="1:3" x14ac:dyDescent="0.25">
      <c r="A6630">
        <v>42462229</v>
      </c>
      <c r="B6630" s="56">
        <v>5897.8428299999996</v>
      </c>
      <c r="C6630" t="s">
        <v>87</v>
      </c>
    </row>
    <row r="6631" spans="1:3" x14ac:dyDescent="0.25">
      <c r="A6631">
        <v>42584198</v>
      </c>
      <c r="B6631" s="56">
        <v>480.000045</v>
      </c>
      <c r="C6631" t="s">
        <v>83</v>
      </c>
    </row>
    <row r="6632" spans="1:3" x14ac:dyDescent="0.25">
      <c r="A6632">
        <v>40021733</v>
      </c>
      <c r="B6632" s="56">
        <v>15423.289944</v>
      </c>
      <c r="C6632" t="s">
        <v>82</v>
      </c>
    </row>
    <row r="6633" spans="1:3" x14ac:dyDescent="0.25">
      <c r="A6633">
        <v>40026019</v>
      </c>
      <c r="B6633" s="56">
        <v>7880.8126319999983</v>
      </c>
      <c r="C6633" t="s">
        <v>87</v>
      </c>
    </row>
    <row r="6634" spans="1:3" x14ac:dyDescent="0.25">
      <c r="A6634">
        <v>41233632</v>
      </c>
      <c r="B6634" s="56">
        <v>480.000045</v>
      </c>
      <c r="C6634" t="s">
        <v>83</v>
      </c>
    </row>
    <row r="6635" spans="1:3" x14ac:dyDescent="0.25">
      <c r="A6635">
        <v>41226940</v>
      </c>
      <c r="B6635" s="56">
        <v>480.000045</v>
      </c>
      <c r="C6635" t="s">
        <v>83</v>
      </c>
    </row>
    <row r="6636" spans="1:3" x14ac:dyDescent="0.25">
      <c r="A6636">
        <v>41228743</v>
      </c>
      <c r="B6636" s="56">
        <v>480.000045</v>
      </c>
      <c r="C6636" t="s">
        <v>83</v>
      </c>
    </row>
    <row r="6637" spans="1:3" x14ac:dyDescent="0.25">
      <c r="A6637">
        <v>41229261</v>
      </c>
      <c r="B6637" s="56">
        <v>480.000045</v>
      </c>
      <c r="C6637" t="s">
        <v>83</v>
      </c>
    </row>
    <row r="6638" spans="1:3" x14ac:dyDescent="0.25">
      <c r="A6638">
        <v>41228018</v>
      </c>
      <c r="B6638" s="56">
        <v>480.000045</v>
      </c>
      <c r="C6638" t="s">
        <v>83</v>
      </c>
    </row>
    <row r="6639" spans="1:3" x14ac:dyDescent="0.25">
      <c r="A6639">
        <v>40028145</v>
      </c>
      <c r="B6639" s="56">
        <v>8204.560551999999</v>
      </c>
      <c r="C6639" t="s">
        <v>87</v>
      </c>
    </row>
    <row r="6640" spans="1:3" x14ac:dyDescent="0.25">
      <c r="A6640">
        <v>40027867</v>
      </c>
      <c r="B6640" s="56">
        <v>10270.963812</v>
      </c>
      <c r="C6640" t="s">
        <v>87</v>
      </c>
    </row>
    <row r="6641" spans="1:3" x14ac:dyDescent="0.25">
      <c r="A6641">
        <v>41231419</v>
      </c>
      <c r="B6641" s="56">
        <v>480.000045</v>
      </c>
      <c r="C6641" t="s">
        <v>83</v>
      </c>
    </row>
    <row r="6642" spans="1:3" x14ac:dyDescent="0.25">
      <c r="A6642">
        <v>41227021</v>
      </c>
      <c r="B6642" s="56">
        <v>480.000045</v>
      </c>
      <c r="C6642" t="s">
        <v>83</v>
      </c>
    </row>
    <row r="6643" spans="1:3" x14ac:dyDescent="0.25">
      <c r="A6643">
        <v>40030401</v>
      </c>
      <c r="B6643" s="56">
        <v>14777.001114000001</v>
      </c>
      <c r="C6643" t="s">
        <v>87</v>
      </c>
    </row>
    <row r="6644" spans="1:3" x14ac:dyDescent="0.25">
      <c r="A6644">
        <v>41228551</v>
      </c>
      <c r="B6644" s="56">
        <v>480.000045</v>
      </c>
      <c r="C6644" t="s">
        <v>83</v>
      </c>
    </row>
    <row r="6645" spans="1:3" x14ac:dyDescent="0.25">
      <c r="A6645">
        <v>42386292</v>
      </c>
      <c r="B6645" s="56">
        <v>2689.5328650000001</v>
      </c>
      <c r="C6645" t="s">
        <v>81</v>
      </c>
    </row>
    <row r="6646" spans="1:3" x14ac:dyDescent="0.25">
      <c r="A6646">
        <v>42386292</v>
      </c>
      <c r="B6646" s="56">
        <v>2689.5328650000001</v>
      </c>
      <c r="C6646" t="s">
        <v>81</v>
      </c>
    </row>
    <row r="6647" spans="1:3" x14ac:dyDescent="0.25">
      <c r="A6647">
        <v>40027187</v>
      </c>
      <c r="B6647" s="56">
        <v>6967.1500640000004</v>
      </c>
      <c r="C6647" t="s">
        <v>87</v>
      </c>
    </row>
    <row r="6648" spans="1:3" x14ac:dyDescent="0.25">
      <c r="A6648">
        <v>41923747</v>
      </c>
      <c r="B6648" s="56">
        <v>11627.894025</v>
      </c>
      <c r="C6648" t="s">
        <v>87</v>
      </c>
    </row>
    <row r="6649" spans="1:3" x14ac:dyDescent="0.25">
      <c r="A6649">
        <v>41229337</v>
      </c>
      <c r="B6649" s="56">
        <v>480.000045</v>
      </c>
      <c r="C6649" t="s">
        <v>83</v>
      </c>
    </row>
    <row r="6650" spans="1:3" x14ac:dyDescent="0.25">
      <c r="A6650">
        <v>40023129</v>
      </c>
      <c r="B6650" s="56">
        <v>5837.4154079999998</v>
      </c>
      <c r="C6650" t="s">
        <v>87</v>
      </c>
    </row>
    <row r="6651" spans="1:3" x14ac:dyDescent="0.25">
      <c r="A6651">
        <v>40024503</v>
      </c>
      <c r="B6651" s="56">
        <v>8150.9988119999998</v>
      </c>
      <c r="C6651" t="s">
        <v>87</v>
      </c>
    </row>
    <row r="6652" spans="1:3" x14ac:dyDescent="0.25">
      <c r="A6652">
        <v>41228354</v>
      </c>
      <c r="B6652" s="56">
        <v>480.000045</v>
      </c>
      <c r="C6652" t="s">
        <v>83</v>
      </c>
    </row>
    <row r="6653" spans="1:3" x14ac:dyDescent="0.25">
      <c r="A6653">
        <v>41237315</v>
      </c>
      <c r="B6653" s="56">
        <v>480.000045</v>
      </c>
      <c r="C6653" t="s">
        <v>83</v>
      </c>
    </row>
    <row r="6654" spans="1:3" x14ac:dyDescent="0.25">
      <c r="A6654">
        <v>41229983</v>
      </c>
      <c r="B6654" s="56">
        <v>480.000045</v>
      </c>
      <c r="C6654" t="s">
        <v>83</v>
      </c>
    </row>
    <row r="6655" spans="1:3" x14ac:dyDescent="0.25">
      <c r="A6655">
        <v>42904198</v>
      </c>
      <c r="B6655" s="56">
        <v>124868.233104</v>
      </c>
      <c r="C6655" t="s">
        <v>84</v>
      </c>
    </row>
    <row r="6656" spans="1:3" x14ac:dyDescent="0.25">
      <c r="A6656">
        <v>42904198</v>
      </c>
      <c r="B6656" s="56">
        <v>124868.233104</v>
      </c>
      <c r="C6656" t="s">
        <v>84</v>
      </c>
    </row>
    <row r="6657" spans="1:3" x14ac:dyDescent="0.25">
      <c r="A6657">
        <v>41237820</v>
      </c>
      <c r="B6657" s="56">
        <v>480.000045</v>
      </c>
      <c r="C6657" t="s">
        <v>83</v>
      </c>
    </row>
    <row r="6658" spans="1:3" x14ac:dyDescent="0.25">
      <c r="A6658">
        <v>41231699</v>
      </c>
      <c r="B6658" s="56">
        <v>480.000045</v>
      </c>
      <c r="C6658" t="s">
        <v>83</v>
      </c>
    </row>
    <row r="6659" spans="1:3" x14ac:dyDescent="0.25">
      <c r="A6659">
        <v>41234303</v>
      </c>
      <c r="B6659" s="56">
        <v>480.000045</v>
      </c>
      <c r="C6659" t="s">
        <v>83</v>
      </c>
    </row>
    <row r="6660" spans="1:3" x14ac:dyDescent="0.25">
      <c r="A6660">
        <v>44000613</v>
      </c>
      <c r="B6660" s="56">
        <v>480.000045</v>
      </c>
      <c r="C6660" t="s">
        <v>81</v>
      </c>
    </row>
    <row r="6661" spans="1:3" x14ac:dyDescent="0.25">
      <c r="A6661">
        <v>41229947</v>
      </c>
      <c r="B6661" s="56">
        <v>480.000045</v>
      </c>
      <c r="C6661" t="s">
        <v>83</v>
      </c>
    </row>
    <row r="6662" spans="1:3" x14ac:dyDescent="0.25">
      <c r="A6662">
        <v>40024651</v>
      </c>
      <c r="B6662" s="56">
        <v>6475.3907129999998</v>
      </c>
      <c r="C6662" t="s">
        <v>87</v>
      </c>
    </row>
    <row r="6663" spans="1:3" x14ac:dyDescent="0.25">
      <c r="A6663">
        <v>40022889</v>
      </c>
      <c r="B6663" s="56">
        <v>10725.059472000001</v>
      </c>
      <c r="C6663" t="s">
        <v>87</v>
      </c>
    </row>
    <row r="6664" spans="1:3" x14ac:dyDescent="0.25">
      <c r="A6664">
        <v>40022067</v>
      </c>
      <c r="B6664" s="56">
        <v>8341.0523279999998</v>
      </c>
      <c r="C6664" t="s">
        <v>87</v>
      </c>
    </row>
    <row r="6665" spans="1:3" x14ac:dyDescent="0.25">
      <c r="A6665">
        <v>42497410</v>
      </c>
      <c r="B6665" s="56">
        <v>10308.02562</v>
      </c>
      <c r="C6665" t="s">
        <v>87</v>
      </c>
    </row>
    <row r="6666" spans="1:3" x14ac:dyDescent="0.25">
      <c r="A6666">
        <v>41275730</v>
      </c>
      <c r="B6666" s="56">
        <v>12463.630512</v>
      </c>
      <c r="C6666" t="s">
        <v>87</v>
      </c>
    </row>
    <row r="6667" spans="1:3" x14ac:dyDescent="0.25">
      <c r="A6667">
        <v>40014583</v>
      </c>
      <c r="B6667" s="56">
        <v>195.32197600000001</v>
      </c>
      <c r="C6667" t="s">
        <v>83</v>
      </c>
    </row>
    <row r="6668" spans="1:3" x14ac:dyDescent="0.25">
      <c r="A6668">
        <v>41236272</v>
      </c>
      <c r="B6668" s="56">
        <v>480.000045</v>
      </c>
      <c r="C6668" t="s">
        <v>83</v>
      </c>
    </row>
    <row r="6669" spans="1:3" x14ac:dyDescent="0.25">
      <c r="A6669">
        <v>41229474</v>
      </c>
      <c r="B6669" s="56">
        <v>480.000045</v>
      </c>
      <c r="C6669" t="s">
        <v>83</v>
      </c>
    </row>
    <row r="6670" spans="1:3" x14ac:dyDescent="0.25">
      <c r="A6670">
        <v>40013431</v>
      </c>
      <c r="B6670" s="56">
        <v>14275.675875000001</v>
      </c>
      <c r="C6670" t="s">
        <v>87</v>
      </c>
    </row>
    <row r="6671" spans="1:3" x14ac:dyDescent="0.25">
      <c r="A6671">
        <v>40014269</v>
      </c>
      <c r="B6671" s="56">
        <v>6054.3679359999996</v>
      </c>
      <c r="C6671" t="s">
        <v>87</v>
      </c>
    </row>
    <row r="6672" spans="1:3" x14ac:dyDescent="0.25">
      <c r="A6672">
        <v>41235545</v>
      </c>
      <c r="B6672" s="56">
        <v>480.000045</v>
      </c>
      <c r="C6672" t="s">
        <v>83</v>
      </c>
    </row>
    <row r="6673" spans="1:3" x14ac:dyDescent="0.25">
      <c r="A6673">
        <v>40022143</v>
      </c>
      <c r="B6673" s="56">
        <v>5338.7977079999991</v>
      </c>
      <c r="C6673" t="s">
        <v>87</v>
      </c>
    </row>
    <row r="6674" spans="1:3" x14ac:dyDescent="0.25">
      <c r="A6674">
        <v>40017431</v>
      </c>
      <c r="B6674" s="56">
        <v>9253.7780119999989</v>
      </c>
      <c r="C6674" t="s">
        <v>87</v>
      </c>
    </row>
    <row r="6675" spans="1:3" x14ac:dyDescent="0.25">
      <c r="A6675">
        <v>41233270</v>
      </c>
      <c r="B6675" s="56">
        <v>480.000045</v>
      </c>
      <c r="C6675" t="s">
        <v>83</v>
      </c>
    </row>
    <row r="6676" spans="1:3" x14ac:dyDescent="0.25">
      <c r="A6676">
        <v>40026407</v>
      </c>
      <c r="B6676" s="56">
        <v>7024.7133000000003</v>
      </c>
      <c r="C6676" t="s">
        <v>87</v>
      </c>
    </row>
    <row r="6677" spans="1:3" x14ac:dyDescent="0.25">
      <c r="A6677">
        <v>41151519</v>
      </c>
      <c r="B6677" s="56">
        <v>480.000045</v>
      </c>
      <c r="C6677" t="s">
        <v>83</v>
      </c>
    </row>
    <row r="6678" spans="1:3" x14ac:dyDescent="0.25">
      <c r="A6678">
        <v>41230936</v>
      </c>
      <c r="B6678" s="56">
        <v>501.93549000000002</v>
      </c>
      <c r="C6678" t="s">
        <v>83</v>
      </c>
    </row>
    <row r="6679" spans="1:3" x14ac:dyDescent="0.25">
      <c r="A6679">
        <v>40018835</v>
      </c>
      <c r="B6679" s="56">
        <v>17846.911764</v>
      </c>
      <c r="C6679" t="s">
        <v>87</v>
      </c>
    </row>
    <row r="6680" spans="1:3" x14ac:dyDescent="0.25">
      <c r="A6680">
        <v>41226585</v>
      </c>
      <c r="B6680" s="56">
        <v>480.000045</v>
      </c>
      <c r="C6680" t="s">
        <v>83</v>
      </c>
    </row>
    <row r="6681" spans="1:3" x14ac:dyDescent="0.25">
      <c r="A6681">
        <v>40023897</v>
      </c>
      <c r="B6681" s="56">
        <v>17972.161515</v>
      </c>
      <c r="C6681" t="s">
        <v>87</v>
      </c>
    </row>
    <row r="6682" spans="1:3" x14ac:dyDescent="0.25">
      <c r="A6682">
        <v>40017407</v>
      </c>
      <c r="B6682" s="56">
        <v>9258.6516659999979</v>
      </c>
      <c r="C6682" t="s">
        <v>87</v>
      </c>
    </row>
    <row r="6683" spans="1:3" x14ac:dyDescent="0.25">
      <c r="A6683">
        <v>41230852</v>
      </c>
      <c r="B6683" s="56">
        <v>480.000045</v>
      </c>
      <c r="C6683" t="s">
        <v>83</v>
      </c>
    </row>
    <row r="6684" spans="1:3" x14ac:dyDescent="0.25">
      <c r="A6684">
        <v>41231194</v>
      </c>
      <c r="B6684" s="56">
        <v>480.000045</v>
      </c>
      <c r="C6684" t="s">
        <v>83</v>
      </c>
    </row>
    <row r="6685" spans="1:3" x14ac:dyDescent="0.25">
      <c r="A6685">
        <v>40017377</v>
      </c>
      <c r="B6685" s="56">
        <v>10965.95577</v>
      </c>
      <c r="C6685" t="s">
        <v>87</v>
      </c>
    </row>
    <row r="6686" spans="1:3" x14ac:dyDescent="0.25">
      <c r="A6686">
        <v>42351108</v>
      </c>
      <c r="B6686" s="56">
        <v>15155.586963</v>
      </c>
      <c r="C6686" t="s">
        <v>87</v>
      </c>
    </row>
    <row r="6687" spans="1:3" x14ac:dyDescent="0.25">
      <c r="A6687">
        <v>41230496</v>
      </c>
      <c r="B6687" s="56">
        <v>480.000045</v>
      </c>
      <c r="C6687" t="s">
        <v>83</v>
      </c>
    </row>
    <row r="6688" spans="1:3" x14ac:dyDescent="0.25">
      <c r="A6688">
        <v>41232095</v>
      </c>
      <c r="B6688" s="56">
        <v>480.000045</v>
      </c>
      <c r="C6688" t="s">
        <v>81</v>
      </c>
    </row>
    <row r="6689" spans="1:3" x14ac:dyDescent="0.25">
      <c r="A6689">
        <v>41232095</v>
      </c>
      <c r="B6689" s="56">
        <v>480.000045</v>
      </c>
      <c r="C6689" t="s">
        <v>81</v>
      </c>
    </row>
    <row r="6690" spans="1:3" x14ac:dyDescent="0.25">
      <c r="A6690">
        <v>41229761</v>
      </c>
      <c r="B6690" s="56">
        <v>480.000045</v>
      </c>
      <c r="C6690" t="s">
        <v>83</v>
      </c>
    </row>
    <row r="6691" spans="1:3" x14ac:dyDescent="0.25">
      <c r="A6691">
        <v>42018379</v>
      </c>
      <c r="B6691" s="56">
        <v>6480.3347319999984</v>
      </c>
      <c r="C6691" t="s">
        <v>87</v>
      </c>
    </row>
    <row r="6692" spans="1:3" x14ac:dyDescent="0.25">
      <c r="A6692">
        <v>40020695</v>
      </c>
      <c r="B6692" s="56">
        <v>11541.37248</v>
      </c>
      <c r="C6692" t="s">
        <v>87</v>
      </c>
    </row>
    <row r="6693" spans="1:3" x14ac:dyDescent="0.25">
      <c r="A6693">
        <v>40020695</v>
      </c>
      <c r="B6693" s="56">
        <v>11541.37248</v>
      </c>
      <c r="C6693" t="s">
        <v>87</v>
      </c>
    </row>
    <row r="6694" spans="1:3" x14ac:dyDescent="0.25">
      <c r="A6694">
        <v>40015979</v>
      </c>
      <c r="B6694" s="56">
        <v>4001.0294880000001</v>
      </c>
      <c r="C6694" t="s">
        <v>87</v>
      </c>
    </row>
    <row r="6695" spans="1:3" x14ac:dyDescent="0.25">
      <c r="A6695">
        <v>41233550</v>
      </c>
      <c r="B6695" s="56">
        <v>480.000045</v>
      </c>
      <c r="C6695" t="s">
        <v>83</v>
      </c>
    </row>
    <row r="6696" spans="1:3" x14ac:dyDescent="0.25">
      <c r="A6696">
        <v>42952427</v>
      </c>
      <c r="B6696" s="56">
        <v>480.000045</v>
      </c>
      <c r="C6696" t="s">
        <v>83</v>
      </c>
    </row>
    <row r="6697" spans="1:3" x14ac:dyDescent="0.25">
      <c r="A6697">
        <v>40023893</v>
      </c>
      <c r="B6697" s="56">
        <v>9308.300858999999</v>
      </c>
      <c r="C6697" t="s">
        <v>87</v>
      </c>
    </row>
    <row r="6698" spans="1:3" x14ac:dyDescent="0.25">
      <c r="A6698">
        <v>41232583</v>
      </c>
      <c r="B6698" s="56">
        <v>480.000045</v>
      </c>
      <c r="C6698" t="s">
        <v>83</v>
      </c>
    </row>
    <row r="6699" spans="1:3" x14ac:dyDescent="0.25">
      <c r="A6699">
        <v>41765092</v>
      </c>
      <c r="B6699" s="56">
        <v>11233.576035</v>
      </c>
      <c r="C6699" t="s">
        <v>87</v>
      </c>
    </row>
    <row r="6700" spans="1:3" x14ac:dyDescent="0.25">
      <c r="A6700">
        <v>41231779</v>
      </c>
      <c r="B6700" s="56">
        <v>480.000045</v>
      </c>
      <c r="C6700" t="s">
        <v>83</v>
      </c>
    </row>
    <row r="6701" spans="1:3" x14ac:dyDescent="0.25">
      <c r="A6701">
        <v>40018671</v>
      </c>
      <c r="B6701" s="56">
        <v>12513.258747</v>
      </c>
      <c r="C6701" t="s">
        <v>87</v>
      </c>
    </row>
    <row r="6702" spans="1:3" x14ac:dyDescent="0.25">
      <c r="A6702">
        <v>40026067</v>
      </c>
      <c r="B6702" s="56">
        <v>15291.278442000001</v>
      </c>
      <c r="C6702" t="s">
        <v>87</v>
      </c>
    </row>
    <row r="6703" spans="1:3" x14ac:dyDescent="0.25">
      <c r="A6703">
        <v>40016213</v>
      </c>
      <c r="B6703" s="56">
        <v>7966.13184</v>
      </c>
      <c r="C6703" t="s">
        <v>87</v>
      </c>
    </row>
    <row r="6704" spans="1:3" x14ac:dyDescent="0.25">
      <c r="A6704">
        <v>41233907</v>
      </c>
      <c r="B6704" s="56">
        <v>480.000045</v>
      </c>
      <c r="C6704" t="s">
        <v>83</v>
      </c>
    </row>
    <row r="6705" spans="1:3" x14ac:dyDescent="0.25">
      <c r="A6705">
        <v>40023025</v>
      </c>
      <c r="B6705" s="56">
        <v>389.99472600000001</v>
      </c>
      <c r="C6705" t="s">
        <v>87</v>
      </c>
    </row>
    <row r="6706" spans="1:3" x14ac:dyDescent="0.25">
      <c r="A6706">
        <v>40024559</v>
      </c>
      <c r="B6706" s="56">
        <v>10372.653522000001</v>
      </c>
      <c r="C6706" t="s">
        <v>87</v>
      </c>
    </row>
    <row r="6707" spans="1:3" x14ac:dyDescent="0.25">
      <c r="A6707">
        <v>41232892</v>
      </c>
      <c r="B6707" s="56">
        <v>480.000045</v>
      </c>
      <c r="C6707" t="s">
        <v>83</v>
      </c>
    </row>
    <row r="6708" spans="1:3" x14ac:dyDescent="0.25">
      <c r="A6708">
        <v>41733994</v>
      </c>
      <c r="B6708" s="56">
        <v>28976.410725000002</v>
      </c>
      <c r="C6708" t="s">
        <v>87</v>
      </c>
    </row>
    <row r="6709" spans="1:3" x14ac:dyDescent="0.25">
      <c r="A6709">
        <v>41232130</v>
      </c>
      <c r="B6709" s="56">
        <v>480.000045</v>
      </c>
      <c r="C6709" t="s">
        <v>83</v>
      </c>
    </row>
    <row r="6710" spans="1:3" x14ac:dyDescent="0.25">
      <c r="A6710">
        <v>41225775</v>
      </c>
      <c r="B6710" s="56">
        <v>480.000045</v>
      </c>
      <c r="C6710" t="s">
        <v>83</v>
      </c>
    </row>
    <row r="6711" spans="1:3" x14ac:dyDescent="0.25">
      <c r="A6711">
        <v>41233764</v>
      </c>
      <c r="B6711" s="56">
        <v>480.000045</v>
      </c>
      <c r="C6711" t="s">
        <v>83</v>
      </c>
    </row>
    <row r="6712" spans="1:3" x14ac:dyDescent="0.25">
      <c r="A6712">
        <v>41234148</v>
      </c>
      <c r="B6712" s="56">
        <v>480.000045</v>
      </c>
      <c r="C6712" t="s">
        <v>83</v>
      </c>
    </row>
    <row r="6713" spans="1:3" x14ac:dyDescent="0.25">
      <c r="A6713">
        <v>41227255</v>
      </c>
      <c r="B6713" s="56">
        <v>480.000045</v>
      </c>
      <c r="C6713" t="s">
        <v>83</v>
      </c>
    </row>
    <row r="6714" spans="1:3" x14ac:dyDescent="0.25">
      <c r="A6714">
        <v>40027027</v>
      </c>
      <c r="B6714" s="56">
        <v>7582.020137999999</v>
      </c>
      <c r="C6714" t="s">
        <v>87</v>
      </c>
    </row>
    <row r="6715" spans="1:3" x14ac:dyDescent="0.25">
      <c r="A6715">
        <v>41231296</v>
      </c>
      <c r="B6715" s="56">
        <v>480.000045</v>
      </c>
      <c r="C6715" t="s">
        <v>83</v>
      </c>
    </row>
    <row r="6716" spans="1:3" x14ac:dyDescent="0.25">
      <c r="A6716">
        <v>42660411</v>
      </c>
      <c r="B6716" s="56">
        <v>25842.981087</v>
      </c>
      <c r="C6716" t="s">
        <v>87</v>
      </c>
    </row>
    <row r="6717" spans="1:3" x14ac:dyDescent="0.25">
      <c r="A6717">
        <v>41226497</v>
      </c>
      <c r="B6717" s="56">
        <v>480.000045</v>
      </c>
      <c r="C6717" t="s">
        <v>83</v>
      </c>
    </row>
    <row r="6718" spans="1:3" x14ac:dyDescent="0.25">
      <c r="A6718">
        <v>41232577</v>
      </c>
      <c r="B6718" s="56">
        <v>480.000045</v>
      </c>
      <c r="C6718" t="s">
        <v>83</v>
      </c>
    </row>
    <row r="6719" spans="1:3" x14ac:dyDescent="0.25">
      <c r="A6719">
        <v>41231595</v>
      </c>
      <c r="B6719" s="56">
        <v>480.000045</v>
      </c>
      <c r="C6719" t="s">
        <v>83</v>
      </c>
    </row>
    <row r="6720" spans="1:3" x14ac:dyDescent="0.25">
      <c r="A6720">
        <v>41228024</v>
      </c>
      <c r="B6720" s="56">
        <v>480.000045</v>
      </c>
      <c r="C6720" t="s">
        <v>83</v>
      </c>
    </row>
    <row r="6721" spans="1:3" x14ac:dyDescent="0.25">
      <c r="A6721">
        <v>40029371</v>
      </c>
      <c r="B6721" s="56">
        <v>7366.2348000000002</v>
      </c>
      <c r="C6721" t="s">
        <v>87</v>
      </c>
    </row>
    <row r="6722" spans="1:3" x14ac:dyDescent="0.25">
      <c r="A6722">
        <v>41236547</v>
      </c>
      <c r="B6722" s="56">
        <v>480.000045</v>
      </c>
      <c r="C6722" t="s">
        <v>83</v>
      </c>
    </row>
    <row r="6723" spans="1:3" x14ac:dyDescent="0.25">
      <c r="A6723">
        <v>41233227</v>
      </c>
      <c r="B6723" s="56">
        <v>480.000045</v>
      </c>
      <c r="C6723" t="s">
        <v>83</v>
      </c>
    </row>
    <row r="6724" spans="1:3" x14ac:dyDescent="0.25">
      <c r="A6724">
        <v>41228780</v>
      </c>
      <c r="B6724" s="56">
        <v>480.000045</v>
      </c>
      <c r="C6724" t="s">
        <v>83</v>
      </c>
    </row>
    <row r="6725" spans="1:3" x14ac:dyDescent="0.25">
      <c r="A6725">
        <v>41237786</v>
      </c>
      <c r="B6725" s="56">
        <v>480.000045</v>
      </c>
      <c r="C6725" t="s">
        <v>83</v>
      </c>
    </row>
    <row r="6726" spans="1:3" x14ac:dyDescent="0.25">
      <c r="A6726">
        <v>40025055</v>
      </c>
      <c r="B6726" s="56">
        <v>6449.4359999999997</v>
      </c>
      <c r="C6726" t="s">
        <v>87</v>
      </c>
    </row>
    <row r="6727" spans="1:3" x14ac:dyDescent="0.25">
      <c r="A6727">
        <v>40017503</v>
      </c>
      <c r="B6727" s="56">
        <v>18325.528353000002</v>
      </c>
      <c r="C6727" t="s">
        <v>87</v>
      </c>
    </row>
    <row r="6728" spans="1:3" x14ac:dyDescent="0.25">
      <c r="A6728">
        <v>40017581</v>
      </c>
      <c r="B6728" s="56">
        <v>15399.529794</v>
      </c>
      <c r="C6728" t="s">
        <v>87</v>
      </c>
    </row>
    <row r="6729" spans="1:3" x14ac:dyDescent="0.25">
      <c r="A6729">
        <v>42505141</v>
      </c>
      <c r="B6729" s="56">
        <v>16228.810688</v>
      </c>
      <c r="C6729" t="s">
        <v>84</v>
      </c>
    </row>
    <row r="6730" spans="1:3" x14ac:dyDescent="0.25">
      <c r="A6730">
        <v>40022177</v>
      </c>
      <c r="B6730" s="56">
        <v>5318.6309160000001</v>
      </c>
      <c r="C6730" t="s">
        <v>82</v>
      </c>
    </row>
    <row r="6731" spans="1:3" x14ac:dyDescent="0.25">
      <c r="A6731">
        <v>41765107</v>
      </c>
      <c r="B6731" s="56">
        <v>9280.8345630000003</v>
      </c>
      <c r="C6731" t="s">
        <v>87</v>
      </c>
    </row>
    <row r="6732" spans="1:3" x14ac:dyDescent="0.25">
      <c r="A6732">
        <v>41230550</v>
      </c>
      <c r="B6732" s="56">
        <v>480.000045</v>
      </c>
      <c r="C6732" t="s">
        <v>83</v>
      </c>
    </row>
    <row r="6733" spans="1:3" x14ac:dyDescent="0.25">
      <c r="A6733">
        <v>41957430</v>
      </c>
      <c r="B6733" s="56">
        <v>7947.470421</v>
      </c>
      <c r="C6733" t="s">
        <v>87</v>
      </c>
    </row>
    <row r="6734" spans="1:3" x14ac:dyDescent="0.25">
      <c r="A6734">
        <v>40147175</v>
      </c>
      <c r="B6734" s="56">
        <v>14498.759205</v>
      </c>
      <c r="C6734" t="s">
        <v>87</v>
      </c>
    </row>
    <row r="6735" spans="1:3" x14ac:dyDescent="0.25">
      <c r="A6735">
        <v>41230760</v>
      </c>
      <c r="B6735" s="56">
        <v>480.000045</v>
      </c>
      <c r="C6735" t="s">
        <v>83</v>
      </c>
    </row>
    <row r="6736" spans="1:3" x14ac:dyDescent="0.25">
      <c r="A6736">
        <v>42768343</v>
      </c>
      <c r="B6736" s="56">
        <v>37807.406081999987</v>
      </c>
      <c r="C6736" t="s">
        <v>82</v>
      </c>
    </row>
    <row r="6737" spans="1:3" x14ac:dyDescent="0.25">
      <c r="A6737">
        <v>40014417</v>
      </c>
      <c r="B6737" s="56">
        <v>10719.001023999999</v>
      </c>
      <c r="C6737" t="s">
        <v>87</v>
      </c>
    </row>
    <row r="6738" spans="1:3" x14ac:dyDescent="0.25">
      <c r="A6738">
        <v>40022987</v>
      </c>
      <c r="B6738" s="56">
        <v>11266.807451999999</v>
      </c>
      <c r="C6738" t="s">
        <v>87</v>
      </c>
    </row>
    <row r="6739" spans="1:3" x14ac:dyDescent="0.25">
      <c r="A6739">
        <v>41230463</v>
      </c>
      <c r="B6739" s="56">
        <v>480.000045</v>
      </c>
      <c r="C6739" t="s">
        <v>83</v>
      </c>
    </row>
    <row r="6740" spans="1:3" x14ac:dyDescent="0.25">
      <c r="A6740">
        <v>41234246</v>
      </c>
      <c r="B6740" s="56">
        <v>480.000045</v>
      </c>
      <c r="C6740" t="s">
        <v>83</v>
      </c>
    </row>
    <row r="6741" spans="1:3" x14ac:dyDescent="0.25">
      <c r="A6741">
        <v>41237154</v>
      </c>
      <c r="B6741" s="56">
        <v>480.000045</v>
      </c>
      <c r="C6741" t="s">
        <v>83</v>
      </c>
    </row>
    <row r="6742" spans="1:3" x14ac:dyDescent="0.25">
      <c r="A6742">
        <v>41235780</v>
      </c>
      <c r="B6742" s="56">
        <v>480.000045</v>
      </c>
      <c r="C6742" t="s">
        <v>83</v>
      </c>
    </row>
    <row r="6743" spans="1:3" x14ac:dyDescent="0.25">
      <c r="A6743">
        <v>40030587</v>
      </c>
      <c r="B6743" s="56">
        <v>757.59042699999998</v>
      </c>
      <c r="C6743" t="s">
        <v>87</v>
      </c>
    </row>
    <row r="6744" spans="1:3" x14ac:dyDescent="0.25">
      <c r="A6744">
        <v>41225741</v>
      </c>
      <c r="B6744" s="56">
        <v>480.000045</v>
      </c>
      <c r="C6744" t="s">
        <v>83</v>
      </c>
    </row>
    <row r="6745" spans="1:3" x14ac:dyDescent="0.25">
      <c r="A6745">
        <v>40032653</v>
      </c>
      <c r="B6745" s="56">
        <v>8596.6561799999981</v>
      </c>
      <c r="C6745" t="s">
        <v>87</v>
      </c>
    </row>
    <row r="6746" spans="1:3" x14ac:dyDescent="0.25">
      <c r="A6746">
        <v>41230789</v>
      </c>
      <c r="B6746" s="56">
        <v>480.000045</v>
      </c>
      <c r="C6746" t="s">
        <v>83</v>
      </c>
    </row>
    <row r="6747" spans="1:3" x14ac:dyDescent="0.25">
      <c r="A6747">
        <v>41230817</v>
      </c>
      <c r="B6747" s="56">
        <v>480.000045</v>
      </c>
      <c r="C6747" t="s">
        <v>83</v>
      </c>
    </row>
    <row r="6748" spans="1:3" x14ac:dyDescent="0.25">
      <c r="A6748">
        <v>41231452</v>
      </c>
      <c r="B6748" s="56">
        <v>480.000045</v>
      </c>
      <c r="C6748" t="s">
        <v>83</v>
      </c>
    </row>
    <row r="6749" spans="1:3" x14ac:dyDescent="0.25">
      <c r="A6749">
        <v>40027231</v>
      </c>
      <c r="B6749" s="56">
        <v>10416.23172</v>
      </c>
      <c r="C6749" t="s">
        <v>87</v>
      </c>
    </row>
    <row r="6750" spans="1:3" x14ac:dyDescent="0.25">
      <c r="A6750">
        <v>41230267</v>
      </c>
      <c r="B6750" s="56">
        <v>480.000045</v>
      </c>
      <c r="C6750" t="s">
        <v>83</v>
      </c>
    </row>
    <row r="6751" spans="1:3" x14ac:dyDescent="0.25">
      <c r="A6751">
        <v>41229639</v>
      </c>
      <c r="B6751" s="56">
        <v>480.000045</v>
      </c>
      <c r="C6751" t="s">
        <v>83</v>
      </c>
    </row>
    <row r="6752" spans="1:3" x14ac:dyDescent="0.25">
      <c r="A6752">
        <v>41232518</v>
      </c>
      <c r="B6752" s="56">
        <v>480.000045</v>
      </c>
      <c r="C6752" t="s">
        <v>83</v>
      </c>
    </row>
    <row r="6753" spans="1:3" x14ac:dyDescent="0.25">
      <c r="A6753">
        <v>41234252</v>
      </c>
      <c r="B6753" s="56">
        <v>480.000045</v>
      </c>
      <c r="C6753" t="s">
        <v>83</v>
      </c>
    </row>
    <row r="6754" spans="1:3" x14ac:dyDescent="0.25">
      <c r="A6754">
        <v>40016647</v>
      </c>
      <c r="B6754" s="56">
        <v>4859.3649599999999</v>
      </c>
      <c r="C6754" t="s">
        <v>87</v>
      </c>
    </row>
    <row r="6755" spans="1:3" x14ac:dyDescent="0.25">
      <c r="A6755">
        <v>40016647</v>
      </c>
      <c r="B6755" s="56">
        <v>4859.3649599999999</v>
      </c>
      <c r="C6755" t="s">
        <v>87</v>
      </c>
    </row>
    <row r="6756" spans="1:3" x14ac:dyDescent="0.25">
      <c r="A6756">
        <v>40024661</v>
      </c>
      <c r="B6756" s="56">
        <v>6900.0141869999998</v>
      </c>
      <c r="C6756" t="s">
        <v>87</v>
      </c>
    </row>
    <row r="6757" spans="1:3" x14ac:dyDescent="0.25">
      <c r="A6757">
        <v>40024661</v>
      </c>
      <c r="B6757" s="56">
        <v>6900.0141869999998</v>
      </c>
      <c r="C6757" t="s">
        <v>87</v>
      </c>
    </row>
    <row r="6758" spans="1:3" x14ac:dyDescent="0.25">
      <c r="A6758">
        <v>41232442</v>
      </c>
      <c r="B6758" s="56">
        <v>480.000045</v>
      </c>
      <c r="C6758" t="s">
        <v>83</v>
      </c>
    </row>
    <row r="6759" spans="1:3" x14ac:dyDescent="0.25">
      <c r="A6759">
        <v>41228415</v>
      </c>
      <c r="B6759" s="56">
        <v>480.000045</v>
      </c>
      <c r="C6759" t="s">
        <v>83</v>
      </c>
    </row>
    <row r="6760" spans="1:3" x14ac:dyDescent="0.25">
      <c r="A6760">
        <v>40027903</v>
      </c>
      <c r="B6760" s="56">
        <v>4099.1400400000002</v>
      </c>
      <c r="C6760" t="s">
        <v>87</v>
      </c>
    </row>
    <row r="6761" spans="1:3" x14ac:dyDescent="0.25">
      <c r="A6761">
        <v>41273767</v>
      </c>
      <c r="B6761" s="56">
        <v>2783.9477820000002</v>
      </c>
      <c r="C6761" t="s">
        <v>87</v>
      </c>
    </row>
    <row r="6762" spans="1:3" x14ac:dyDescent="0.25">
      <c r="A6762">
        <v>41273767</v>
      </c>
      <c r="B6762" s="56">
        <v>2783.9477820000002</v>
      </c>
      <c r="C6762" t="s">
        <v>87</v>
      </c>
    </row>
    <row r="6763" spans="1:3" x14ac:dyDescent="0.25">
      <c r="A6763">
        <v>40022249</v>
      </c>
      <c r="B6763" s="56">
        <v>12990.129948</v>
      </c>
      <c r="C6763" t="s">
        <v>87</v>
      </c>
    </row>
    <row r="6764" spans="1:3" x14ac:dyDescent="0.25">
      <c r="A6764">
        <v>40022249</v>
      </c>
      <c r="B6764" s="56">
        <v>12990.129948</v>
      </c>
      <c r="C6764" t="s">
        <v>87</v>
      </c>
    </row>
    <row r="6765" spans="1:3" x14ac:dyDescent="0.25">
      <c r="A6765">
        <v>40018597</v>
      </c>
      <c r="B6765" s="56">
        <v>18876.256440000001</v>
      </c>
      <c r="C6765" t="s">
        <v>87</v>
      </c>
    </row>
    <row r="6766" spans="1:3" x14ac:dyDescent="0.25">
      <c r="A6766">
        <v>40018597</v>
      </c>
      <c r="B6766" s="56">
        <v>18876.256440000001</v>
      </c>
      <c r="C6766" t="s">
        <v>87</v>
      </c>
    </row>
    <row r="6767" spans="1:3" x14ac:dyDescent="0.25">
      <c r="A6767">
        <v>40022665</v>
      </c>
      <c r="B6767" s="56">
        <v>11750.366040000001</v>
      </c>
      <c r="C6767" t="s">
        <v>87</v>
      </c>
    </row>
    <row r="6768" spans="1:3" x14ac:dyDescent="0.25">
      <c r="A6768">
        <v>42497842</v>
      </c>
      <c r="B6768" s="56">
        <v>9836.8712880000003</v>
      </c>
      <c r="C6768" t="s">
        <v>87</v>
      </c>
    </row>
    <row r="6769" spans="1:3" x14ac:dyDescent="0.25">
      <c r="A6769">
        <v>41228582</v>
      </c>
      <c r="B6769" s="56">
        <v>480.000045</v>
      </c>
      <c r="C6769" t="s">
        <v>81</v>
      </c>
    </row>
    <row r="6770" spans="1:3" x14ac:dyDescent="0.25">
      <c r="A6770">
        <v>41228582</v>
      </c>
      <c r="B6770" s="56">
        <v>480.000045</v>
      </c>
      <c r="C6770" t="s">
        <v>81</v>
      </c>
    </row>
    <row r="6771" spans="1:3" x14ac:dyDescent="0.25">
      <c r="A6771">
        <v>41235094</v>
      </c>
      <c r="B6771" s="56">
        <v>480.000045</v>
      </c>
      <c r="C6771" t="s">
        <v>83</v>
      </c>
    </row>
    <row r="6772" spans="1:3" x14ac:dyDescent="0.25">
      <c r="A6772">
        <v>41231410</v>
      </c>
      <c r="B6772" s="56">
        <v>480.000045</v>
      </c>
      <c r="C6772" t="s">
        <v>83</v>
      </c>
    </row>
    <row r="6773" spans="1:3" x14ac:dyDescent="0.25">
      <c r="A6773">
        <v>41233800</v>
      </c>
      <c r="B6773" s="56">
        <v>480.000045</v>
      </c>
      <c r="C6773" t="s">
        <v>83</v>
      </c>
    </row>
    <row r="6774" spans="1:3" x14ac:dyDescent="0.25">
      <c r="A6774">
        <v>41234085</v>
      </c>
      <c r="B6774" s="56">
        <v>480.000045</v>
      </c>
      <c r="C6774" t="s">
        <v>83</v>
      </c>
    </row>
    <row r="6775" spans="1:3" x14ac:dyDescent="0.25">
      <c r="A6775">
        <v>41227646</v>
      </c>
      <c r="B6775" s="56">
        <v>480.000045</v>
      </c>
      <c r="C6775" t="s">
        <v>83</v>
      </c>
    </row>
    <row r="6776" spans="1:3" x14ac:dyDescent="0.25">
      <c r="A6776">
        <v>41228178</v>
      </c>
      <c r="B6776" s="56">
        <v>480.000045</v>
      </c>
      <c r="C6776" t="s">
        <v>83</v>
      </c>
    </row>
    <row r="6777" spans="1:3" x14ac:dyDescent="0.25">
      <c r="A6777">
        <v>41231177</v>
      </c>
      <c r="B6777" s="56">
        <v>480.000045</v>
      </c>
      <c r="C6777" t="s">
        <v>83</v>
      </c>
    </row>
    <row r="6778" spans="1:3" x14ac:dyDescent="0.25">
      <c r="A6778">
        <v>41235686</v>
      </c>
      <c r="B6778" s="56">
        <v>480.000045</v>
      </c>
      <c r="C6778" t="s">
        <v>83</v>
      </c>
    </row>
    <row r="6779" spans="1:3" x14ac:dyDescent="0.25">
      <c r="A6779">
        <v>41233488</v>
      </c>
      <c r="B6779" s="56">
        <v>480.000045</v>
      </c>
      <c r="C6779" t="s">
        <v>83</v>
      </c>
    </row>
    <row r="6780" spans="1:3" x14ac:dyDescent="0.25">
      <c r="A6780">
        <v>40014701</v>
      </c>
      <c r="B6780" s="56">
        <v>19095.2071</v>
      </c>
      <c r="C6780" t="s">
        <v>87</v>
      </c>
    </row>
    <row r="6781" spans="1:3" x14ac:dyDescent="0.25">
      <c r="A6781">
        <v>40019103</v>
      </c>
      <c r="B6781" s="56">
        <v>10737.196271999999</v>
      </c>
      <c r="C6781" t="s">
        <v>87</v>
      </c>
    </row>
    <row r="6782" spans="1:3" x14ac:dyDescent="0.25">
      <c r="A6782">
        <v>40019103</v>
      </c>
      <c r="B6782" s="56">
        <v>10737.196271999999</v>
      </c>
      <c r="C6782" t="s">
        <v>87</v>
      </c>
    </row>
    <row r="6783" spans="1:3" x14ac:dyDescent="0.25">
      <c r="A6783">
        <v>41227598</v>
      </c>
      <c r="B6783" s="56">
        <v>480.000045</v>
      </c>
      <c r="C6783" t="s">
        <v>83</v>
      </c>
    </row>
    <row r="6784" spans="1:3" x14ac:dyDescent="0.25">
      <c r="A6784">
        <v>42562790</v>
      </c>
      <c r="B6784" s="56">
        <v>480.000045</v>
      </c>
      <c r="C6784" t="s">
        <v>83</v>
      </c>
    </row>
    <row r="6785" spans="1:3" x14ac:dyDescent="0.25">
      <c r="A6785">
        <v>40023261</v>
      </c>
      <c r="B6785" s="56">
        <v>18361.822842000001</v>
      </c>
      <c r="C6785" t="s">
        <v>87</v>
      </c>
    </row>
    <row r="6786" spans="1:3" x14ac:dyDescent="0.25">
      <c r="A6786">
        <v>40023261</v>
      </c>
      <c r="B6786" s="56">
        <v>18361.822842000001</v>
      </c>
      <c r="C6786" t="s">
        <v>87</v>
      </c>
    </row>
    <row r="6787" spans="1:3" x14ac:dyDescent="0.25">
      <c r="A6787">
        <v>40029195</v>
      </c>
      <c r="B6787" s="56">
        <v>5539.6985249999998</v>
      </c>
      <c r="C6787" t="s">
        <v>87</v>
      </c>
    </row>
    <row r="6788" spans="1:3" x14ac:dyDescent="0.25">
      <c r="A6788">
        <v>40017277</v>
      </c>
      <c r="B6788" s="56">
        <v>13359.201867</v>
      </c>
      <c r="C6788" t="s">
        <v>87</v>
      </c>
    </row>
    <row r="6789" spans="1:3" x14ac:dyDescent="0.25">
      <c r="A6789">
        <v>41229769</v>
      </c>
      <c r="B6789" s="56">
        <v>480.000045</v>
      </c>
      <c r="C6789" t="s">
        <v>83</v>
      </c>
    </row>
    <row r="6790" spans="1:3" x14ac:dyDescent="0.25">
      <c r="A6790">
        <v>40017485</v>
      </c>
      <c r="B6790" s="56">
        <v>24383.219355000001</v>
      </c>
      <c r="C6790" t="s">
        <v>87</v>
      </c>
    </row>
    <row r="6791" spans="1:3" x14ac:dyDescent="0.25">
      <c r="A6791">
        <v>40022367</v>
      </c>
      <c r="B6791" s="56">
        <v>6687.9975719999984</v>
      </c>
      <c r="C6791" t="s">
        <v>87</v>
      </c>
    </row>
    <row r="6792" spans="1:3" x14ac:dyDescent="0.25">
      <c r="A6792">
        <v>41237415</v>
      </c>
      <c r="B6792" s="56">
        <v>480.000045</v>
      </c>
      <c r="C6792" t="s">
        <v>83</v>
      </c>
    </row>
    <row r="6793" spans="1:3" x14ac:dyDescent="0.25">
      <c r="A6793">
        <v>41226823</v>
      </c>
      <c r="B6793" s="56">
        <v>480.000045</v>
      </c>
      <c r="C6793" t="s">
        <v>83</v>
      </c>
    </row>
    <row r="6794" spans="1:3" x14ac:dyDescent="0.25">
      <c r="A6794">
        <v>40024599</v>
      </c>
      <c r="B6794" s="56">
        <v>6348.9982719999998</v>
      </c>
      <c r="C6794" t="s">
        <v>87</v>
      </c>
    </row>
    <row r="6795" spans="1:3" x14ac:dyDescent="0.25">
      <c r="A6795">
        <v>41226626</v>
      </c>
      <c r="B6795" s="56">
        <v>480.000045</v>
      </c>
      <c r="C6795" t="s">
        <v>83</v>
      </c>
    </row>
    <row r="6796" spans="1:3" x14ac:dyDescent="0.25">
      <c r="A6796">
        <v>40028967</v>
      </c>
      <c r="B6796" s="56">
        <v>12479.184450000001</v>
      </c>
      <c r="C6796" t="s">
        <v>87</v>
      </c>
    </row>
    <row r="6797" spans="1:3" x14ac:dyDescent="0.25">
      <c r="A6797">
        <v>41227092</v>
      </c>
      <c r="B6797" s="56">
        <v>480.000045</v>
      </c>
      <c r="C6797" t="s">
        <v>83</v>
      </c>
    </row>
    <row r="6798" spans="1:3" x14ac:dyDescent="0.25">
      <c r="A6798">
        <v>40012615</v>
      </c>
      <c r="B6798" s="56">
        <v>3.4355559999999992</v>
      </c>
      <c r="C6798" t="s">
        <v>87</v>
      </c>
    </row>
    <row r="6799" spans="1:3" x14ac:dyDescent="0.25">
      <c r="A6799">
        <v>41236110</v>
      </c>
      <c r="B6799" s="56">
        <v>480.000045</v>
      </c>
      <c r="C6799" t="s">
        <v>83</v>
      </c>
    </row>
    <row r="6800" spans="1:3" x14ac:dyDescent="0.25">
      <c r="A6800">
        <v>41227218</v>
      </c>
      <c r="B6800" s="56">
        <v>480.000045</v>
      </c>
      <c r="C6800" t="s">
        <v>83</v>
      </c>
    </row>
    <row r="6801" spans="1:3" x14ac:dyDescent="0.25">
      <c r="A6801">
        <v>41237743</v>
      </c>
      <c r="B6801" s="56">
        <v>480.000045</v>
      </c>
      <c r="C6801" t="s">
        <v>83</v>
      </c>
    </row>
    <row r="6802" spans="1:3" x14ac:dyDescent="0.25">
      <c r="A6802">
        <v>42018008</v>
      </c>
      <c r="B6802" s="56">
        <v>14492.679993</v>
      </c>
      <c r="C6802" t="s">
        <v>87</v>
      </c>
    </row>
    <row r="6803" spans="1:3" x14ac:dyDescent="0.25">
      <c r="A6803">
        <v>40027345</v>
      </c>
      <c r="B6803" s="56">
        <v>15889.416968</v>
      </c>
      <c r="C6803" t="s">
        <v>87</v>
      </c>
    </row>
    <row r="6804" spans="1:3" x14ac:dyDescent="0.25">
      <c r="A6804">
        <v>41229602</v>
      </c>
      <c r="B6804" s="56">
        <v>480.000045</v>
      </c>
      <c r="C6804" t="s">
        <v>83</v>
      </c>
    </row>
    <row r="6805" spans="1:3" x14ac:dyDescent="0.25">
      <c r="A6805">
        <v>41232720</v>
      </c>
      <c r="B6805" s="56">
        <v>480.000045</v>
      </c>
      <c r="C6805" t="s">
        <v>83</v>
      </c>
    </row>
    <row r="6806" spans="1:3" x14ac:dyDescent="0.25">
      <c r="A6806">
        <v>41231151</v>
      </c>
      <c r="B6806" s="56">
        <v>480.000045</v>
      </c>
      <c r="C6806" t="s">
        <v>83</v>
      </c>
    </row>
    <row r="6807" spans="1:3" x14ac:dyDescent="0.25">
      <c r="A6807">
        <v>42014340</v>
      </c>
      <c r="B6807" s="56">
        <v>18670.09518</v>
      </c>
      <c r="C6807" t="s">
        <v>87</v>
      </c>
    </row>
    <row r="6808" spans="1:3" x14ac:dyDescent="0.25">
      <c r="A6808">
        <v>41234139</v>
      </c>
      <c r="B6808" s="56">
        <v>480.000045</v>
      </c>
      <c r="C6808" t="s">
        <v>83</v>
      </c>
    </row>
    <row r="6809" spans="1:3" x14ac:dyDescent="0.25">
      <c r="A6809">
        <v>40009451</v>
      </c>
      <c r="B6809" s="56">
        <v>27593.70696</v>
      </c>
      <c r="C6809" t="s">
        <v>87</v>
      </c>
    </row>
    <row r="6810" spans="1:3" x14ac:dyDescent="0.25">
      <c r="A6810">
        <v>41963636</v>
      </c>
      <c r="B6810" s="56">
        <v>53128.862639999999</v>
      </c>
      <c r="C6810" t="s">
        <v>82</v>
      </c>
    </row>
    <row r="6811" spans="1:3" x14ac:dyDescent="0.25">
      <c r="A6811">
        <v>41963636</v>
      </c>
      <c r="B6811" s="56">
        <v>53128.862639999999</v>
      </c>
      <c r="C6811" t="s">
        <v>82</v>
      </c>
    </row>
    <row r="6812" spans="1:3" x14ac:dyDescent="0.25">
      <c r="A6812">
        <v>41234958</v>
      </c>
      <c r="B6812" s="56">
        <v>480.000045</v>
      </c>
      <c r="C6812" t="s">
        <v>83</v>
      </c>
    </row>
    <row r="6813" spans="1:3" x14ac:dyDescent="0.25">
      <c r="A6813">
        <v>40023235</v>
      </c>
      <c r="B6813" s="56">
        <v>10.706849999999999</v>
      </c>
      <c r="C6813" t="s">
        <v>83</v>
      </c>
    </row>
    <row r="6814" spans="1:3" x14ac:dyDescent="0.25">
      <c r="A6814">
        <v>40023235</v>
      </c>
      <c r="B6814" s="56">
        <v>10.706849999999999</v>
      </c>
      <c r="C6814" t="s">
        <v>83</v>
      </c>
    </row>
    <row r="6815" spans="1:3" x14ac:dyDescent="0.25">
      <c r="A6815">
        <v>42614554</v>
      </c>
      <c r="B6815" s="56">
        <v>12015.614556</v>
      </c>
      <c r="C6815" t="s">
        <v>87</v>
      </c>
    </row>
    <row r="6816" spans="1:3" x14ac:dyDescent="0.25">
      <c r="A6816">
        <v>42349695</v>
      </c>
      <c r="B6816" s="56">
        <v>21848.818200000002</v>
      </c>
      <c r="C6816" t="s">
        <v>82</v>
      </c>
    </row>
    <row r="6817" spans="1:3" x14ac:dyDescent="0.25">
      <c r="A6817">
        <v>40028171</v>
      </c>
      <c r="B6817" s="56">
        <v>8931.136348</v>
      </c>
      <c r="C6817" t="s">
        <v>87</v>
      </c>
    </row>
    <row r="6818" spans="1:3" x14ac:dyDescent="0.25">
      <c r="A6818">
        <v>40022041</v>
      </c>
      <c r="B6818" s="56">
        <v>8239.9122119999993</v>
      </c>
      <c r="C6818" t="s">
        <v>87</v>
      </c>
    </row>
    <row r="6819" spans="1:3" x14ac:dyDescent="0.25">
      <c r="A6819">
        <v>40030025</v>
      </c>
      <c r="B6819" s="56">
        <v>9867.7935519999992</v>
      </c>
      <c r="C6819" t="s">
        <v>87</v>
      </c>
    </row>
    <row r="6820" spans="1:3" x14ac:dyDescent="0.25">
      <c r="A6820">
        <v>41227656</v>
      </c>
      <c r="B6820" s="56">
        <v>480.000045</v>
      </c>
      <c r="C6820" t="s">
        <v>83</v>
      </c>
    </row>
    <row r="6821" spans="1:3" x14ac:dyDescent="0.25">
      <c r="A6821">
        <v>40022385</v>
      </c>
      <c r="B6821" s="56">
        <v>6082.3024919999989</v>
      </c>
      <c r="C6821" t="s">
        <v>87</v>
      </c>
    </row>
    <row r="6822" spans="1:3" x14ac:dyDescent="0.25">
      <c r="A6822">
        <v>40022385</v>
      </c>
      <c r="B6822" s="56">
        <v>6082.3024919999989</v>
      </c>
      <c r="C6822" t="s">
        <v>87</v>
      </c>
    </row>
    <row r="6823" spans="1:3" x14ac:dyDescent="0.25">
      <c r="A6823">
        <v>42020504</v>
      </c>
      <c r="B6823" s="56">
        <v>13926.073490999999</v>
      </c>
      <c r="C6823" t="s">
        <v>82</v>
      </c>
    </row>
    <row r="6824" spans="1:3" x14ac:dyDescent="0.25">
      <c r="A6824">
        <v>40030561</v>
      </c>
      <c r="B6824" s="56">
        <v>4823.4235759999992</v>
      </c>
      <c r="C6824" t="s">
        <v>87</v>
      </c>
    </row>
    <row r="6825" spans="1:3" x14ac:dyDescent="0.25">
      <c r="A6825">
        <v>41229706</v>
      </c>
      <c r="B6825" s="56">
        <v>480.000045</v>
      </c>
      <c r="C6825" t="s">
        <v>83</v>
      </c>
    </row>
    <row r="6826" spans="1:3" x14ac:dyDescent="0.25">
      <c r="A6826">
        <v>40022147</v>
      </c>
      <c r="B6826" s="56">
        <v>4682.0338320000001</v>
      </c>
      <c r="C6826" t="s">
        <v>87</v>
      </c>
    </row>
    <row r="6827" spans="1:3" x14ac:dyDescent="0.25">
      <c r="A6827">
        <v>40024773</v>
      </c>
      <c r="B6827" s="56">
        <v>5187.9990690000004</v>
      </c>
      <c r="C6827" t="s">
        <v>87</v>
      </c>
    </row>
    <row r="6828" spans="1:3" x14ac:dyDescent="0.25">
      <c r="A6828">
        <v>41769740</v>
      </c>
      <c r="B6828" s="56">
        <v>23657.549849999999</v>
      </c>
      <c r="C6828" t="s">
        <v>87</v>
      </c>
    </row>
    <row r="6829" spans="1:3" x14ac:dyDescent="0.25">
      <c r="A6829">
        <v>40024371</v>
      </c>
      <c r="B6829" s="56">
        <v>21671.5524</v>
      </c>
      <c r="C6829" t="s">
        <v>87</v>
      </c>
    </row>
    <row r="6830" spans="1:3" x14ac:dyDescent="0.25">
      <c r="A6830">
        <v>40031465</v>
      </c>
      <c r="B6830" s="56">
        <v>9277.4366549999995</v>
      </c>
      <c r="C6830" t="s">
        <v>87</v>
      </c>
    </row>
    <row r="6831" spans="1:3" x14ac:dyDescent="0.25">
      <c r="A6831">
        <v>40029943</v>
      </c>
      <c r="B6831" s="56">
        <v>6058.9640280000003</v>
      </c>
      <c r="C6831" t="s">
        <v>87</v>
      </c>
    </row>
    <row r="6832" spans="1:3" x14ac:dyDescent="0.25">
      <c r="A6832">
        <v>41235744</v>
      </c>
      <c r="B6832" s="56">
        <v>480.000045</v>
      </c>
      <c r="C6832" t="s">
        <v>83</v>
      </c>
    </row>
    <row r="6833" spans="1:3" x14ac:dyDescent="0.25">
      <c r="A6833">
        <v>41226276</v>
      </c>
      <c r="B6833" s="56">
        <v>480.000045</v>
      </c>
      <c r="C6833" t="s">
        <v>83</v>
      </c>
    </row>
    <row r="6834" spans="1:3" x14ac:dyDescent="0.25">
      <c r="A6834">
        <v>41233447</v>
      </c>
      <c r="B6834" s="56">
        <v>480.000045</v>
      </c>
      <c r="C6834" t="s">
        <v>83</v>
      </c>
    </row>
    <row r="6835" spans="1:3" x14ac:dyDescent="0.25">
      <c r="A6835">
        <v>41734006</v>
      </c>
      <c r="B6835" s="56">
        <v>21543.222293999999</v>
      </c>
      <c r="C6835" t="s">
        <v>87</v>
      </c>
    </row>
    <row r="6836" spans="1:3" x14ac:dyDescent="0.25">
      <c r="A6836">
        <v>40023029</v>
      </c>
      <c r="B6836" s="56">
        <v>9660.7682600000007</v>
      </c>
      <c r="C6836" t="s">
        <v>87</v>
      </c>
    </row>
    <row r="6837" spans="1:3" x14ac:dyDescent="0.25">
      <c r="A6837">
        <v>42364158</v>
      </c>
      <c r="B6837" s="56">
        <v>15183.475758</v>
      </c>
      <c r="C6837" t="s">
        <v>87</v>
      </c>
    </row>
    <row r="6838" spans="1:3" x14ac:dyDescent="0.25">
      <c r="A6838">
        <v>42438688</v>
      </c>
      <c r="B6838" s="56">
        <v>480.000045</v>
      </c>
      <c r="C6838" t="s">
        <v>83</v>
      </c>
    </row>
    <row r="6839" spans="1:3" x14ac:dyDescent="0.25">
      <c r="A6839">
        <v>42414850</v>
      </c>
      <c r="B6839" s="56">
        <v>480.000045</v>
      </c>
      <c r="C6839" t="s">
        <v>83</v>
      </c>
    </row>
    <row r="6840" spans="1:3" x14ac:dyDescent="0.25">
      <c r="A6840">
        <v>41230237</v>
      </c>
      <c r="B6840" s="56">
        <v>480.000045</v>
      </c>
      <c r="C6840" t="s">
        <v>83</v>
      </c>
    </row>
    <row r="6841" spans="1:3" x14ac:dyDescent="0.25">
      <c r="A6841">
        <v>40018907</v>
      </c>
      <c r="B6841" s="56">
        <v>6558.5166570000001</v>
      </c>
      <c r="C6841" t="s">
        <v>91</v>
      </c>
    </row>
    <row r="6842" spans="1:3" x14ac:dyDescent="0.25">
      <c r="A6842">
        <v>41151361</v>
      </c>
      <c r="B6842" s="56">
        <v>480.000045</v>
      </c>
      <c r="C6842" t="s">
        <v>83</v>
      </c>
    </row>
    <row r="6843" spans="1:3" x14ac:dyDescent="0.25">
      <c r="A6843">
        <v>41736907</v>
      </c>
      <c r="B6843" s="56">
        <v>10227.713363999999</v>
      </c>
      <c r="C6843" t="s">
        <v>87</v>
      </c>
    </row>
    <row r="6844" spans="1:3" x14ac:dyDescent="0.25">
      <c r="A6844">
        <v>41237513</v>
      </c>
      <c r="B6844" s="56">
        <v>480.000045</v>
      </c>
      <c r="C6844" t="s">
        <v>83</v>
      </c>
    </row>
    <row r="6845" spans="1:3" x14ac:dyDescent="0.25">
      <c r="A6845">
        <v>41233810</v>
      </c>
      <c r="B6845" s="56">
        <v>480.000045</v>
      </c>
      <c r="C6845" t="s">
        <v>83</v>
      </c>
    </row>
    <row r="6846" spans="1:3" x14ac:dyDescent="0.25">
      <c r="A6846">
        <v>41234619</v>
      </c>
      <c r="B6846" s="56">
        <v>480.000045</v>
      </c>
      <c r="C6846" t="s">
        <v>83</v>
      </c>
    </row>
    <row r="6847" spans="1:3" x14ac:dyDescent="0.25">
      <c r="A6847">
        <v>41227604</v>
      </c>
      <c r="B6847" s="56">
        <v>480.000045</v>
      </c>
      <c r="C6847" t="s">
        <v>83</v>
      </c>
    </row>
    <row r="6848" spans="1:3" x14ac:dyDescent="0.25">
      <c r="A6848">
        <v>41229106</v>
      </c>
      <c r="B6848" s="56">
        <v>480.000045</v>
      </c>
      <c r="C6848" t="s">
        <v>83</v>
      </c>
    </row>
    <row r="6849" spans="1:3" x14ac:dyDescent="0.25">
      <c r="A6849">
        <v>41234190</v>
      </c>
      <c r="B6849" s="56">
        <v>480.000045</v>
      </c>
      <c r="C6849" t="s">
        <v>83</v>
      </c>
    </row>
    <row r="6850" spans="1:3" x14ac:dyDescent="0.25">
      <c r="A6850">
        <v>41230260</v>
      </c>
      <c r="B6850" s="56">
        <v>480.000045</v>
      </c>
      <c r="C6850" t="s">
        <v>83</v>
      </c>
    </row>
    <row r="6851" spans="1:3" x14ac:dyDescent="0.25">
      <c r="A6851">
        <v>42732170</v>
      </c>
      <c r="B6851" s="56">
        <v>10419.70248</v>
      </c>
      <c r="C6851" t="s">
        <v>87</v>
      </c>
    </row>
    <row r="6852" spans="1:3" x14ac:dyDescent="0.25">
      <c r="A6852">
        <v>41231669</v>
      </c>
      <c r="B6852" s="56">
        <v>480.000045</v>
      </c>
      <c r="C6852" t="s">
        <v>83</v>
      </c>
    </row>
    <row r="6853" spans="1:3" x14ac:dyDescent="0.25">
      <c r="A6853">
        <v>41226152</v>
      </c>
      <c r="B6853" s="56">
        <v>480.000045</v>
      </c>
      <c r="C6853" t="s">
        <v>83</v>
      </c>
    </row>
    <row r="6854" spans="1:3" x14ac:dyDescent="0.25">
      <c r="A6854">
        <v>41151544</v>
      </c>
      <c r="B6854" s="56">
        <v>480.000045</v>
      </c>
      <c r="C6854" t="s">
        <v>83</v>
      </c>
    </row>
    <row r="6855" spans="1:3" x14ac:dyDescent="0.25">
      <c r="A6855">
        <v>40024541</v>
      </c>
      <c r="B6855" s="56">
        <v>5950.5205319999995</v>
      </c>
      <c r="C6855" t="s">
        <v>87</v>
      </c>
    </row>
    <row r="6856" spans="1:3" x14ac:dyDescent="0.25">
      <c r="A6856">
        <v>40024541</v>
      </c>
      <c r="B6856" s="56">
        <v>5950.5205319999995</v>
      </c>
      <c r="C6856" t="s">
        <v>87</v>
      </c>
    </row>
    <row r="6857" spans="1:3" x14ac:dyDescent="0.25">
      <c r="A6857">
        <v>40016691</v>
      </c>
      <c r="B6857" s="56">
        <v>169.005078</v>
      </c>
      <c r="C6857" t="s">
        <v>83</v>
      </c>
    </row>
    <row r="6858" spans="1:3" x14ac:dyDescent="0.25">
      <c r="A6858">
        <v>42896010</v>
      </c>
      <c r="B6858" s="56">
        <v>480.000045</v>
      </c>
      <c r="C6858" t="s">
        <v>83</v>
      </c>
    </row>
    <row r="6859" spans="1:3" x14ac:dyDescent="0.25">
      <c r="A6859">
        <v>40030115</v>
      </c>
      <c r="B6859" s="56">
        <v>8157.4740650000003</v>
      </c>
      <c r="C6859" t="s">
        <v>87</v>
      </c>
    </row>
    <row r="6860" spans="1:3" x14ac:dyDescent="0.25">
      <c r="A6860">
        <v>41236886</v>
      </c>
      <c r="B6860" s="56">
        <v>480.000045</v>
      </c>
      <c r="C6860" t="s">
        <v>83</v>
      </c>
    </row>
    <row r="6861" spans="1:3" x14ac:dyDescent="0.25">
      <c r="A6861">
        <v>41232810</v>
      </c>
      <c r="B6861" s="56">
        <v>480.000045</v>
      </c>
      <c r="C6861" t="s">
        <v>83</v>
      </c>
    </row>
    <row r="6862" spans="1:3" x14ac:dyDescent="0.25">
      <c r="A6862">
        <v>41756759</v>
      </c>
      <c r="B6862" s="56">
        <v>10130.996606000001</v>
      </c>
      <c r="C6862" t="s">
        <v>87</v>
      </c>
    </row>
    <row r="6863" spans="1:3" x14ac:dyDescent="0.25">
      <c r="A6863">
        <v>40019189</v>
      </c>
      <c r="B6863" s="56">
        <v>7253.1872819999999</v>
      </c>
      <c r="C6863" t="s">
        <v>87</v>
      </c>
    </row>
    <row r="6864" spans="1:3" x14ac:dyDescent="0.25">
      <c r="A6864">
        <v>41234011</v>
      </c>
      <c r="B6864" s="56">
        <v>480.000045</v>
      </c>
      <c r="C6864" t="s">
        <v>83</v>
      </c>
    </row>
    <row r="6865" spans="1:3" x14ac:dyDescent="0.25">
      <c r="A6865">
        <v>41226852</v>
      </c>
      <c r="B6865" s="56">
        <v>480.000045</v>
      </c>
      <c r="C6865" t="s">
        <v>83</v>
      </c>
    </row>
    <row r="6866" spans="1:3" x14ac:dyDescent="0.25">
      <c r="A6866">
        <v>41737283</v>
      </c>
      <c r="B6866" s="56">
        <v>17381.140425000001</v>
      </c>
      <c r="C6866" t="s">
        <v>87</v>
      </c>
    </row>
    <row r="6867" spans="1:3" x14ac:dyDescent="0.25">
      <c r="A6867">
        <v>41737283</v>
      </c>
      <c r="B6867" s="56">
        <v>17381.140425000001</v>
      </c>
      <c r="C6867" t="s">
        <v>87</v>
      </c>
    </row>
    <row r="6868" spans="1:3" x14ac:dyDescent="0.25">
      <c r="A6868">
        <v>40014517</v>
      </c>
      <c r="B6868" s="56">
        <v>18280.319481999999</v>
      </c>
      <c r="C6868" t="s">
        <v>87</v>
      </c>
    </row>
    <row r="6869" spans="1:3" x14ac:dyDescent="0.25">
      <c r="A6869">
        <v>40027555</v>
      </c>
      <c r="B6869" s="56">
        <v>8515.5521999999983</v>
      </c>
      <c r="C6869" t="s">
        <v>87</v>
      </c>
    </row>
    <row r="6870" spans="1:3" x14ac:dyDescent="0.25">
      <c r="A6870">
        <v>41230424</v>
      </c>
      <c r="B6870" s="56">
        <v>480.000045</v>
      </c>
      <c r="C6870" t="s">
        <v>83</v>
      </c>
    </row>
    <row r="6871" spans="1:3" x14ac:dyDescent="0.25">
      <c r="A6871">
        <v>41227206</v>
      </c>
      <c r="B6871" s="56">
        <v>480.000045</v>
      </c>
      <c r="C6871" t="s">
        <v>83</v>
      </c>
    </row>
    <row r="6872" spans="1:3" x14ac:dyDescent="0.25">
      <c r="A6872">
        <v>41228260</v>
      </c>
      <c r="B6872" s="56">
        <v>501.93549000000002</v>
      </c>
      <c r="C6872" t="s">
        <v>83</v>
      </c>
    </row>
    <row r="6873" spans="1:3" x14ac:dyDescent="0.25">
      <c r="A6873">
        <v>41228260</v>
      </c>
      <c r="B6873" s="56">
        <v>501.93549000000002</v>
      </c>
      <c r="C6873" t="s">
        <v>83</v>
      </c>
    </row>
    <row r="6874" spans="1:3" x14ac:dyDescent="0.25">
      <c r="A6874">
        <v>42689785</v>
      </c>
      <c r="B6874" s="56">
        <v>512288.23891299992</v>
      </c>
      <c r="C6874" t="s">
        <v>84</v>
      </c>
    </row>
    <row r="6875" spans="1:3" x14ac:dyDescent="0.25">
      <c r="A6875">
        <v>42689785</v>
      </c>
      <c r="B6875" s="56">
        <v>512288.23891299992</v>
      </c>
      <c r="C6875" t="s">
        <v>84</v>
      </c>
    </row>
    <row r="6876" spans="1:3" x14ac:dyDescent="0.25">
      <c r="A6876">
        <v>42374783</v>
      </c>
      <c r="B6876" s="56">
        <v>14936.881996</v>
      </c>
      <c r="C6876" t="s">
        <v>82</v>
      </c>
    </row>
    <row r="6877" spans="1:3" x14ac:dyDescent="0.25">
      <c r="A6877">
        <v>41227174</v>
      </c>
      <c r="B6877" s="56">
        <v>480.000045</v>
      </c>
      <c r="C6877" t="s">
        <v>83</v>
      </c>
    </row>
    <row r="6878" spans="1:3" x14ac:dyDescent="0.25">
      <c r="A6878">
        <v>41226206</v>
      </c>
      <c r="B6878" s="56">
        <v>480.000045</v>
      </c>
      <c r="C6878" t="s">
        <v>83</v>
      </c>
    </row>
    <row r="6879" spans="1:3" x14ac:dyDescent="0.25">
      <c r="A6879">
        <v>41232596</v>
      </c>
      <c r="B6879" s="56">
        <v>480.000045</v>
      </c>
      <c r="C6879" t="s">
        <v>83</v>
      </c>
    </row>
    <row r="6880" spans="1:3" x14ac:dyDescent="0.25">
      <c r="A6880">
        <v>40030451</v>
      </c>
      <c r="B6880" s="56">
        <v>9804.0038729999997</v>
      </c>
      <c r="C6880" t="s">
        <v>87</v>
      </c>
    </row>
    <row r="6881" spans="1:3" x14ac:dyDescent="0.25">
      <c r="A6881">
        <v>40019257</v>
      </c>
      <c r="B6881" s="56">
        <v>8192.5859070000006</v>
      </c>
      <c r="C6881" t="s">
        <v>87</v>
      </c>
    </row>
    <row r="6882" spans="1:3" x14ac:dyDescent="0.25">
      <c r="A6882">
        <v>40015301</v>
      </c>
      <c r="B6882" s="56">
        <v>16592.50373</v>
      </c>
      <c r="C6882" t="s">
        <v>82</v>
      </c>
    </row>
    <row r="6883" spans="1:3" x14ac:dyDescent="0.25">
      <c r="A6883">
        <v>41231157</v>
      </c>
      <c r="B6883" s="56">
        <v>480.000045</v>
      </c>
      <c r="C6883" t="s">
        <v>83</v>
      </c>
    </row>
    <row r="6884" spans="1:3" x14ac:dyDescent="0.25">
      <c r="A6884">
        <v>41151362</v>
      </c>
      <c r="B6884" s="56">
        <v>480.000045</v>
      </c>
      <c r="C6884" t="s">
        <v>83</v>
      </c>
    </row>
    <row r="6885" spans="1:3" x14ac:dyDescent="0.25">
      <c r="A6885">
        <v>41232667</v>
      </c>
      <c r="B6885" s="56">
        <v>480.000045</v>
      </c>
      <c r="C6885" t="s">
        <v>83</v>
      </c>
    </row>
    <row r="6886" spans="1:3" x14ac:dyDescent="0.25">
      <c r="A6886">
        <v>41236440</v>
      </c>
      <c r="B6886" s="56">
        <v>480.000045</v>
      </c>
      <c r="C6886" t="s">
        <v>83</v>
      </c>
    </row>
    <row r="6887" spans="1:3" x14ac:dyDescent="0.25">
      <c r="A6887">
        <v>41229782</v>
      </c>
      <c r="B6887" s="56">
        <v>480.000045</v>
      </c>
      <c r="C6887" t="s">
        <v>83</v>
      </c>
    </row>
    <row r="6888" spans="1:3" x14ac:dyDescent="0.25">
      <c r="A6888">
        <v>42981681</v>
      </c>
      <c r="B6888" s="56">
        <v>20660.417019</v>
      </c>
      <c r="C6888" t="s">
        <v>82</v>
      </c>
    </row>
    <row r="6889" spans="1:3" x14ac:dyDescent="0.25">
      <c r="A6889">
        <v>41231591</v>
      </c>
      <c r="B6889" s="56">
        <v>480.000045</v>
      </c>
      <c r="C6889" t="s">
        <v>83</v>
      </c>
    </row>
    <row r="6890" spans="1:3" x14ac:dyDescent="0.25">
      <c r="A6890">
        <v>41231384</v>
      </c>
      <c r="B6890" s="56">
        <v>480.000045</v>
      </c>
      <c r="C6890" t="s">
        <v>83</v>
      </c>
    </row>
    <row r="6891" spans="1:3" x14ac:dyDescent="0.25">
      <c r="A6891">
        <v>41229356</v>
      </c>
      <c r="B6891" s="56">
        <v>480.000045</v>
      </c>
      <c r="C6891" t="s">
        <v>83</v>
      </c>
    </row>
    <row r="6892" spans="1:3" x14ac:dyDescent="0.25">
      <c r="A6892">
        <v>41151440</v>
      </c>
      <c r="B6892" s="56">
        <v>480.000045</v>
      </c>
      <c r="C6892" t="s">
        <v>83</v>
      </c>
    </row>
    <row r="6893" spans="1:3" x14ac:dyDescent="0.25">
      <c r="A6893">
        <v>40015063</v>
      </c>
      <c r="B6893" s="56">
        <v>6036.3772159999999</v>
      </c>
      <c r="C6893" t="s">
        <v>82</v>
      </c>
    </row>
    <row r="6894" spans="1:3" x14ac:dyDescent="0.25">
      <c r="A6894">
        <v>42368924</v>
      </c>
      <c r="B6894" s="56">
        <v>3611.777399999999</v>
      </c>
      <c r="C6894" t="s">
        <v>87</v>
      </c>
    </row>
    <row r="6895" spans="1:3" x14ac:dyDescent="0.25">
      <c r="A6895">
        <v>41232405</v>
      </c>
      <c r="B6895" s="56">
        <v>480.000045</v>
      </c>
      <c r="C6895" t="s">
        <v>83</v>
      </c>
    </row>
    <row r="6896" spans="1:3" x14ac:dyDescent="0.25">
      <c r="A6896">
        <v>42020575</v>
      </c>
      <c r="B6896" s="56">
        <v>184948.21678799999</v>
      </c>
      <c r="C6896" t="s">
        <v>84</v>
      </c>
    </row>
    <row r="6897" spans="1:3" x14ac:dyDescent="0.25">
      <c r="A6897">
        <v>40027211</v>
      </c>
      <c r="B6897" s="56">
        <v>11471.715244000001</v>
      </c>
      <c r="C6897" t="s">
        <v>87</v>
      </c>
    </row>
    <row r="6898" spans="1:3" x14ac:dyDescent="0.25">
      <c r="A6898">
        <v>41770175</v>
      </c>
      <c r="B6898" s="56">
        <v>25970.601168000001</v>
      </c>
      <c r="C6898" t="s">
        <v>87</v>
      </c>
    </row>
    <row r="6899" spans="1:3" x14ac:dyDescent="0.25">
      <c r="A6899">
        <v>41230959</v>
      </c>
      <c r="B6899" s="56">
        <v>480.000045</v>
      </c>
      <c r="C6899" t="s">
        <v>87</v>
      </c>
    </row>
    <row r="6900" spans="1:3" x14ac:dyDescent="0.25">
      <c r="A6900">
        <v>41235218</v>
      </c>
      <c r="B6900" s="56">
        <v>480.000045</v>
      </c>
      <c r="C6900" t="s">
        <v>83</v>
      </c>
    </row>
    <row r="6901" spans="1:3" x14ac:dyDescent="0.25">
      <c r="A6901">
        <v>42812974</v>
      </c>
      <c r="B6901" s="56">
        <v>19109.795040000001</v>
      </c>
      <c r="C6901" t="s">
        <v>87</v>
      </c>
    </row>
    <row r="6902" spans="1:3" x14ac:dyDescent="0.25">
      <c r="A6902">
        <v>40026833</v>
      </c>
      <c r="B6902" s="56">
        <v>9326.0053739999985</v>
      </c>
      <c r="C6902" t="s">
        <v>87</v>
      </c>
    </row>
    <row r="6903" spans="1:3" x14ac:dyDescent="0.25">
      <c r="A6903">
        <v>40026879</v>
      </c>
      <c r="B6903" s="56">
        <v>18925.662591</v>
      </c>
      <c r="C6903" t="s">
        <v>87</v>
      </c>
    </row>
    <row r="6904" spans="1:3" x14ac:dyDescent="0.25">
      <c r="A6904">
        <v>40025627</v>
      </c>
      <c r="B6904" s="56">
        <v>22994.449137</v>
      </c>
      <c r="C6904" t="s">
        <v>87</v>
      </c>
    </row>
    <row r="6905" spans="1:3" x14ac:dyDescent="0.25">
      <c r="A6905">
        <v>40027007</v>
      </c>
      <c r="B6905" s="56">
        <v>18761.005292000002</v>
      </c>
      <c r="C6905" t="s">
        <v>87</v>
      </c>
    </row>
    <row r="6906" spans="1:3" x14ac:dyDescent="0.25">
      <c r="A6906">
        <v>41228681</v>
      </c>
      <c r="B6906" s="56">
        <v>480.000045</v>
      </c>
      <c r="C6906" t="s">
        <v>83</v>
      </c>
    </row>
    <row r="6907" spans="1:3" x14ac:dyDescent="0.25">
      <c r="A6907">
        <v>41233172</v>
      </c>
      <c r="B6907" s="56">
        <v>480.000045</v>
      </c>
      <c r="C6907" t="s">
        <v>83</v>
      </c>
    </row>
    <row r="6908" spans="1:3" x14ac:dyDescent="0.25">
      <c r="A6908">
        <v>41230168</v>
      </c>
      <c r="B6908" s="56">
        <v>480.000045</v>
      </c>
      <c r="C6908" t="s">
        <v>83</v>
      </c>
    </row>
    <row r="6909" spans="1:3" x14ac:dyDescent="0.25">
      <c r="A6909">
        <v>41226584</v>
      </c>
      <c r="B6909" s="56">
        <v>480.000045</v>
      </c>
      <c r="C6909" t="s">
        <v>83</v>
      </c>
    </row>
    <row r="6910" spans="1:3" x14ac:dyDescent="0.25">
      <c r="A6910">
        <v>40029245</v>
      </c>
      <c r="B6910" s="56">
        <v>8255.8001249999998</v>
      </c>
      <c r="C6910" t="s">
        <v>82</v>
      </c>
    </row>
    <row r="6911" spans="1:3" x14ac:dyDescent="0.25">
      <c r="A6911">
        <v>41226107</v>
      </c>
      <c r="B6911" s="56">
        <v>480.000045</v>
      </c>
      <c r="C6911" t="s">
        <v>83</v>
      </c>
    </row>
    <row r="6912" spans="1:3" x14ac:dyDescent="0.25">
      <c r="A6912">
        <v>41227167</v>
      </c>
      <c r="B6912" s="56">
        <v>480.000045</v>
      </c>
      <c r="C6912" t="s">
        <v>83</v>
      </c>
    </row>
    <row r="6913" spans="1:3" x14ac:dyDescent="0.25">
      <c r="A6913">
        <v>41227167</v>
      </c>
      <c r="B6913" s="56">
        <v>480.000045</v>
      </c>
      <c r="C6913" t="s">
        <v>83</v>
      </c>
    </row>
    <row r="6914" spans="1:3" x14ac:dyDescent="0.25">
      <c r="A6914">
        <v>41234440</v>
      </c>
      <c r="B6914" s="56">
        <v>480.000045</v>
      </c>
      <c r="C6914" t="s">
        <v>83</v>
      </c>
    </row>
    <row r="6915" spans="1:3" x14ac:dyDescent="0.25">
      <c r="A6915">
        <v>40024647</v>
      </c>
      <c r="B6915" s="56">
        <v>7630.9948299999996</v>
      </c>
      <c r="C6915" t="s">
        <v>87</v>
      </c>
    </row>
    <row r="6916" spans="1:3" x14ac:dyDescent="0.25">
      <c r="A6916">
        <v>41228397</v>
      </c>
      <c r="B6916" s="56">
        <v>480.000045</v>
      </c>
      <c r="C6916" t="s">
        <v>83</v>
      </c>
    </row>
    <row r="6917" spans="1:3" x14ac:dyDescent="0.25">
      <c r="A6917">
        <v>41228397</v>
      </c>
      <c r="B6917" s="56">
        <v>480.000045</v>
      </c>
      <c r="C6917" t="s">
        <v>83</v>
      </c>
    </row>
    <row r="6918" spans="1:3" x14ac:dyDescent="0.25">
      <c r="A6918">
        <v>41227180</v>
      </c>
      <c r="B6918" s="56">
        <v>480.000045</v>
      </c>
      <c r="C6918" t="s">
        <v>83</v>
      </c>
    </row>
    <row r="6919" spans="1:3" x14ac:dyDescent="0.25">
      <c r="A6919">
        <v>41236817</v>
      </c>
      <c r="B6919" s="56">
        <v>480.000045</v>
      </c>
      <c r="C6919" t="s">
        <v>83</v>
      </c>
    </row>
    <row r="6920" spans="1:3" x14ac:dyDescent="0.25">
      <c r="A6920">
        <v>41233277</v>
      </c>
      <c r="B6920" s="56">
        <v>480.000045</v>
      </c>
      <c r="C6920" t="s">
        <v>83</v>
      </c>
    </row>
    <row r="6921" spans="1:3" x14ac:dyDescent="0.25">
      <c r="A6921">
        <v>40027893</v>
      </c>
      <c r="B6921" s="56">
        <v>5739.4266930000003</v>
      </c>
      <c r="C6921" t="s">
        <v>87</v>
      </c>
    </row>
    <row r="6922" spans="1:3" x14ac:dyDescent="0.25">
      <c r="A6922">
        <v>40027893</v>
      </c>
      <c r="B6922" s="56">
        <v>5739.4266930000003</v>
      </c>
      <c r="C6922" t="s">
        <v>87</v>
      </c>
    </row>
    <row r="6923" spans="1:3" x14ac:dyDescent="0.25">
      <c r="A6923">
        <v>41228970</v>
      </c>
      <c r="B6923" s="56">
        <v>480.000045</v>
      </c>
      <c r="C6923" t="s">
        <v>83</v>
      </c>
    </row>
    <row r="6924" spans="1:3" x14ac:dyDescent="0.25">
      <c r="A6924">
        <v>41228970</v>
      </c>
      <c r="B6924" s="56">
        <v>480.000045</v>
      </c>
      <c r="C6924" t="s">
        <v>83</v>
      </c>
    </row>
    <row r="6925" spans="1:3" x14ac:dyDescent="0.25">
      <c r="A6925">
        <v>41151606</v>
      </c>
      <c r="B6925" s="56">
        <v>480.000045</v>
      </c>
      <c r="C6925" t="s">
        <v>83</v>
      </c>
    </row>
    <row r="6926" spans="1:3" x14ac:dyDescent="0.25">
      <c r="A6926">
        <v>41228211</v>
      </c>
      <c r="B6926" s="56">
        <v>480.000045</v>
      </c>
      <c r="C6926" t="s">
        <v>83</v>
      </c>
    </row>
    <row r="6927" spans="1:3" x14ac:dyDescent="0.25">
      <c r="A6927">
        <v>40017521</v>
      </c>
      <c r="B6927" s="56">
        <v>355.97726999999992</v>
      </c>
      <c r="C6927" t="s">
        <v>87</v>
      </c>
    </row>
    <row r="6928" spans="1:3" x14ac:dyDescent="0.25">
      <c r="A6928">
        <v>41230925</v>
      </c>
      <c r="B6928" s="56">
        <v>480.000045</v>
      </c>
      <c r="C6928" t="s">
        <v>83</v>
      </c>
    </row>
    <row r="6929" spans="1:3" x14ac:dyDescent="0.25">
      <c r="A6929">
        <v>40027451</v>
      </c>
      <c r="B6929" s="56">
        <v>13662.664792</v>
      </c>
      <c r="C6929" t="s">
        <v>87</v>
      </c>
    </row>
    <row r="6930" spans="1:3" x14ac:dyDescent="0.25">
      <c r="A6930">
        <v>42661453</v>
      </c>
      <c r="B6930" s="56">
        <v>15236.188816</v>
      </c>
      <c r="C6930" t="s">
        <v>87</v>
      </c>
    </row>
    <row r="6931" spans="1:3" x14ac:dyDescent="0.25">
      <c r="A6931">
        <v>41230250</v>
      </c>
      <c r="B6931" s="56">
        <v>480.000045</v>
      </c>
      <c r="C6931" t="s">
        <v>83</v>
      </c>
    </row>
    <row r="6932" spans="1:3" x14ac:dyDescent="0.25">
      <c r="A6932">
        <v>41225692</v>
      </c>
      <c r="B6932" s="56">
        <v>480.000045</v>
      </c>
      <c r="C6932" t="s">
        <v>83</v>
      </c>
    </row>
    <row r="6933" spans="1:3" x14ac:dyDescent="0.25">
      <c r="A6933">
        <v>40018737</v>
      </c>
      <c r="B6933" s="56">
        <v>14249.002284</v>
      </c>
      <c r="C6933" t="s">
        <v>87</v>
      </c>
    </row>
    <row r="6934" spans="1:3" x14ac:dyDescent="0.25">
      <c r="A6934">
        <v>40015831</v>
      </c>
      <c r="B6934" s="56">
        <v>5751.132912</v>
      </c>
      <c r="C6934" t="s">
        <v>87</v>
      </c>
    </row>
    <row r="6935" spans="1:3" x14ac:dyDescent="0.25">
      <c r="A6935">
        <v>42745566</v>
      </c>
      <c r="B6935" s="56">
        <v>27542.453894999999</v>
      </c>
      <c r="C6935" t="s">
        <v>82</v>
      </c>
    </row>
    <row r="6936" spans="1:3" x14ac:dyDescent="0.25">
      <c r="A6936">
        <v>40015681</v>
      </c>
      <c r="B6936" s="56">
        <v>12554.86752</v>
      </c>
      <c r="C6936" t="s">
        <v>87</v>
      </c>
    </row>
    <row r="6937" spans="1:3" x14ac:dyDescent="0.25">
      <c r="A6937">
        <v>40031473</v>
      </c>
      <c r="B6937" s="56">
        <v>11506.56417</v>
      </c>
      <c r="C6937" t="s">
        <v>87</v>
      </c>
    </row>
    <row r="6938" spans="1:3" x14ac:dyDescent="0.25">
      <c r="A6938">
        <v>41228548</v>
      </c>
      <c r="B6938" s="56">
        <v>480.000045</v>
      </c>
      <c r="C6938" t="s">
        <v>83</v>
      </c>
    </row>
    <row r="6939" spans="1:3" x14ac:dyDescent="0.25">
      <c r="A6939">
        <v>42497832</v>
      </c>
      <c r="B6939" s="56">
        <v>9069.1604279999992</v>
      </c>
      <c r="C6939" t="s">
        <v>87</v>
      </c>
    </row>
    <row r="6940" spans="1:3" x14ac:dyDescent="0.25">
      <c r="A6940">
        <v>41230481</v>
      </c>
      <c r="B6940" s="56">
        <v>480.000045</v>
      </c>
      <c r="C6940" t="s">
        <v>83</v>
      </c>
    </row>
    <row r="6941" spans="1:3" x14ac:dyDescent="0.25">
      <c r="A6941">
        <v>42380421</v>
      </c>
      <c r="B6941" s="56">
        <v>480.000045</v>
      </c>
      <c r="C6941" t="s">
        <v>83</v>
      </c>
    </row>
    <row r="6942" spans="1:3" x14ac:dyDescent="0.25">
      <c r="A6942">
        <v>40017061</v>
      </c>
      <c r="B6942" s="56">
        <v>18620.782488000001</v>
      </c>
      <c r="C6942" t="s">
        <v>87</v>
      </c>
    </row>
    <row r="6943" spans="1:3" x14ac:dyDescent="0.25">
      <c r="A6943">
        <v>40017969</v>
      </c>
      <c r="B6943" s="56">
        <v>10120.781088</v>
      </c>
      <c r="C6943" t="s">
        <v>82</v>
      </c>
    </row>
    <row r="6944" spans="1:3" x14ac:dyDescent="0.25">
      <c r="A6944">
        <v>41229273</v>
      </c>
      <c r="B6944" s="56">
        <v>480.000045</v>
      </c>
      <c r="C6944" t="s">
        <v>83</v>
      </c>
    </row>
    <row r="6945" spans="1:3" x14ac:dyDescent="0.25">
      <c r="A6945">
        <v>40026417</v>
      </c>
      <c r="B6945" s="56">
        <v>5686.6425660000004</v>
      </c>
      <c r="C6945" t="s">
        <v>87</v>
      </c>
    </row>
    <row r="6946" spans="1:3" x14ac:dyDescent="0.25">
      <c r="A6946">
        <v>40017553</v>
      </c>
      <c r="B6946" s="56">
        <v>21747.039929999999</v>
      </c>
      <c r="C6946" t="s">
        <v>85</v>
      </c>
    </row>
    <row r="6947" spans="1:3" x14ac:dyDescent="0.25">
      <c r="A6947">
        <v>41237596</v>
      </c>
      <c r="B6947" s="56">
        <v>480.000045</v>
      </c>
      <c r="C6947" t="s">
        <v>83</v>
      </c>
    </row>
    <row r="6948" spans="1:3" x14ac:dyDescent="0.25">
      <c r="A6948">
        <v>40032647</v>
      </c>
      <c r="B6948" s="56">
        <v>15218.695970999999</v>
      </c>
      <c r="C6948" t="s">
        <v>87</v>
      </c>
    </row>
    <row r="6949" spans="1:3" x14ac:dyDescent="0.25">
      <c r="A6949">
        <v>41233627</v>
      </c>
      <c r="B6949" s="56">
        <v>480.000045</v>
      </c>
      <c r="C6949" t="s">
        <v>83</v>
      </c>
    </row>
    <row r="6950" spans="1:3" x14ac:dyDescent="0.25">
      <c r="A6950">
        <v>41230016</v>
      </c>
      <c r="B6950" s="56">
        <v>480.000045</v>
      </c>
      <c r="C6950" t="s">
        <v>83</v>
      </c>
    </row>
    <row r="6951" spans="1:3" x14ac:dyDescent="0.25">
      <c r="A6951">
        <v>41233253</v>
      </c>
      <c r="B6951" s="56">
        <v>480.000045</v>
      </c>
      <c r="C6951" t="s">
        <v>83</v>
      </c>
    </row>
    <row r="6952" spans="1:3" x14ac:dyDescent="0.25">
      <c r="A6952">
        <v>41226160</v>
      </c>
      <c r="B6952" s="56">
        <v>480.000045</v>
      </c>
      <c r="C6952" t="s">
        <v>83</v>
      </c>
    </row>
    <row r="6953" spans="1:3" x14ac:dyDescent="0.25">
      <c r="A6953">
        <v>40019057</v>
      </c>
      <c r="B6953" s="56">
        <v>7682.1240869999983</v>
      </c>
      <c r="C6953" t="s">
        <v>87</v>
      </c>
    </row>
    <row r="6954" spans="1:3" x14ac:dyDescent="0.25">
      <c r="A6954">
        <v>40019057</v>
      </c>
      <c r="B6954" s="56">
        <v>7682.1240869999983</v>
      </c>
      <c r="C6954" t="s">
        <v>87</v>
      </c>
    </row>
    <row r="6955" spans="1:3" x14ac:dyDescent="0.25">
      <c r="A6955">
        <v>40031823</v>
      </c>
      <c r="B6955" s="56">
        <v>10814.33448</v>
      </c>
      <c r="C6955" t="s">
        <v>87</v>
      </c>
    </row>
    <row r="6956" spans="1:3" x14ac:dyDescent="0.25">
      <c r="A6956">
        <v>41233383</v>
      </c>
      <c r="B6956" s="56">
        <v>480.000045</v>
      </c>
      <c r="C6956" t="s">
        <v>83</v>
      </c>
    </row>
    <row r="6957" spans="1:3" x14ac:dyDescent="0.25">
      <c r="A6957">
        <v>41226937</v>
      </c>
      <c r="B6957" s="56">
        <v>480.000045</v>
      </c>
      <c r="C6957" t="s">
        <v>83</v>
      </c>
    </row>
    <row r="6958" spans="1:3" x14ac:dyDescent="0.25">
      <c r="A6958">
        <v>42534552</v>
      </c>
      <c r="B6958" s="56">
        <v>301629.80887499999</v>
      </c>
      <c r="C6958" t="s">
        <v>84</v>
      </c>
    </row>
    <row r="6959" spans="1:3" x14ac:dyDescent="0.25">
      <c r="A6959">
        <v>42534552</v>
      </c>
      <c r="B6959" s="56">
        <v>301629.80887499999</v>
      </c>
      <c r="C6959" t="s">
        <v>84</v>
      </c>
    </row>
    <row r="6960" spans="1:3" x14ac:dyDescent="0.25">
      <c r="A6960">
        <v>40029285</v>
      </c>
      <c r="B6960" s="56">
        <v>8108.4447749999999</v>
      </c>
      <c r="C6960" t="s">
        <v>87</v>
      </c>
    </row>
    <row r="6961" spans="1:3" x14ac:dyDescent="0.25">
      <c r="A6961">
        <v>40022563</v>
      </c>
      <c r="B6961" s="56">
        <v>14322.362843999999</v>
      </c>
      <c r="C6961" t="s">
        <v>87</v>
      </c>
    </row>
    <row r="6962" spans="1:3" x14ac:dyDescent="0.25">
      <c r="A6962">
        <v>40014749</v>
      </c>
      <c r="B6962" s="56">
        <v>21964.941601999999</v>
      </c>
      <c r="C6962" t="s">
        <v>82</v>
      </c>
    </row>
    <row r="6963" spans="1:3" x14ac:dyDescent="0.25">
      <c r="A6963">
        <v>41237748</v>
      </c>
      <c r="B6963" s="56">
        <v>480.000045</v>
      </c>
      <c r="C6963" t="s">
        <v>83</v>
      </c>
    </row>
    <row r="6964" spans="1:3" x14ac:dyDescent="0.25">
      <c r="A6964">
        <v>42773263</v>
      </c>
      <c r="B6964" s="56">
        <v>470.84647499999988</v>
      </c>
      <c r="C6964" t="s">
        <v>82</v>
      </c>
    </row>
    <row r="6965" spans="1:3" x14ac:dyDescent="0.25">
      <c r="A6965">
        <v>40034192</v>
      </c>
      <c r="B6965" s="56">
        <v>16741.033650000001</v>
      </c>
      <c r="C6965" t="s">
        <v>87</v>
      </c>
    </row>
    <row r="6966" spans="1:3" x14ac:dyDescent="0.25">
      <c r="A6966">
        <v>40020593</v>
      </c>
      <c r="B6966" s="56">
        <v>9787.8351779999994</v>
      </c>
      <c r="C6966" t="s">
        <v>87</v>
      </c>
    </row>
    <row r="6967" spans="1:3" x14ac:dyDescent="0.25">
      <c r="A6967">
        <v>41233804</v>
      </c>
      <c r="B6967" s="56">
        <v>480.000045</v>
      </c>
      <c r="C6967" t="s">
        <v>83</v>
      </c>
    </row>
    <row r="6968" spans="1:3" x14ac:dyDescent="0.25">
      <c r="A6968">
        <v>40024375</v>
      </c>
      <c r="B6968" s="56">
        <v>7830.8561999999984</v>
      </c>
      <c r="C6968" t="s">
        <v>87</v>
      </c>
    </row>
    <row r="6969" spans="1:3" x14ac:dyDescent="0.25">
      <c r="A6969">
        <v>40026307</v>
      </c>
      <c r="B6969" s="56">
        <v>11189.47401</v>
      </c>
      <c r="C6969" t="s">
        <v>87</v>
      </c>
    </row>
    <row r="6970" spans="1:3" x14ac:dyDescent="0.25">
      <c r="A6970">
        <v>41237717</v>
      </c>
      <c r="B6970" s="56">
        <v>480.000045</v>
      </c>
      <c r="C6970" t="s">
        <v>83</v>
      </c>
    </row>
    <row r="6971" spans="1:3" x14ac:dyDescent="0.25">
      <c r="A6971">
        <v>41236662</v>
      </c>
      <c r="B6971" s="56">
        <v>480.000045</v>
      </c>
      <c r="C6971" t="s">
        <v>83</v>
      </c>
    </row>
    <row r="6972" spans="1:3" x14ac:dyDescent="0.25">
      <c r="A6972">
        <v>40025987</v>
      </c>
      <c r="B6972" s="56">
        <v>18278.999609999999</v>
      </c>
      <c r="C6972" t="s">
        <v>87</v>
      </c>
    </row>
    <row r="6973" spans="1:3" x14ac:dyDescent="0.25">
      <c r="A6973">
        <v>41960095</v>
      </c>
      <c r="B6973" s="56">
        <v>3216.280745999999</v>
      </c>
      <c r="C6973" t="s">
        <v>87</v>
      </c>
    </row>
    <row r="6974" spans="1:3" x14ac:dyDescent="0.25">
      <c r="A6974">
        <v>41232479</v>
      </c>
      <c r="B6974" s="56">
        <v>480.000045</v>
      </c>
      <c r="C6974" t="s">
        <v>83</v>
      </c>
    </row>
    <row r="6975" spans="1:3" x14ac:dyDescent="0.25">
      <c r="A6975">
        <v>42763384</v>
      </c>
      <c r="B6975" s="56">
        <v>14086.23777</v>
      </c>
      <c r="C6975" t="s">
        <v>82</v>
      </c>
    </row>
    <row r="6976" spans="1:3" x14ac:dyDescent="0.25">
      <c r="A6976">
        <v>40025999</v>
      </c>
      <c r="B6976" s="56">
        <v>21396.762782999998</v>
      </c>
      <c r="C6976" t="s">
        <v>87</v>
      </c>
    </row>
    <row r="6977" spans="1:3" x14ac:dyDescent="0.25">
      <c r="A6977">
        <v>42832264</v>
      </c>
      <c r="B6977" s="56">
        <v>22116.487437</v>
      </c>
      <c r="C6977" t="s">
        <v>82</v>
      </c>
    </row>
    <row r="6978" spans="1:3" x14ac:dyDescent="0.25">
      <c r="A6978">
        <v>41237225</v>
      </c>
      <c r="B6978" s="56">
        <v>480.000045</v>
      </c>
      <c r="C6978" t="s">
        <v>83</v>
      </c>
    </row>
    <row r="6979" spans="1:3" x14ac:dyDescent="0.25">
      <c r="A6979">
        <v>40026035</v>
      </c>
      <c r="B6979" s="56">
        <v>15267.427659000001</v>
      </c>
      <c r="C6979" t="s">
        <v>87</v>
      </c>
    </row>
    <row r="6980" spans="1:3" x14ac:dyDescent="0.25">
      <c r="A6980">
        <v>40026069</v>
      </c>
      <c r="B6980" s="56">
        <v>20722.098672</v>
      </c>
      <c r="C6980" t="s">
        <v>82</v>
      </c>
    </row>
    <row r="6981" spans="1:3" x14ac:dyDescent="0.25">
      <c r="A6981">
        <v>40026069</v>
      </c>
      <c r="B6981" s="56">
        <v>20722.098672</v>
      </c>
      <c r="C6981" t="s">
        <v>82</v>
      </c>
    </row>
    <row r="6982" spans="1:3" x14ac:dyDescent="0.25">
      <c r="A6982">
        <v>42018134</v>
      </c>
      <c r="B6982" s="56">
        <v>17742.392513999999</v>
      </c>
      <c r="C6982" t="s">
        <v>87</v>
      </c>
    </row>
    <row r="6983" spans="1:3" x14ac:dyDescent="0.25">
      <c r="A6983">
        <v>42613040</v>
      </c>
      <c r="B6983" s="56">
        <v>8984.2809870000001</v>
      </c>
      <c r="C6983" t="s">
        <v>87</v>
      </c>
    </row>
    <row r="6984" spans="1:3" x14ac:dyDescent="0.25">
      <c r="A6984">
        <v>41233932</v>
      </c>
      <c r="B6984" s="56">
        <v>480.000045</v>
      </c>
      <c r="C6984" t="s">
        <v>83</v>
      </c>
    </row>
    <row r="6985" spans="1:3" x14ac:dyDescent="0.25">
      <c r="A6985">
        <v>40021795</v>
      </c>
      <c r="B6985" s="56">
        <v>18132.019968000001</v>
      </c>
      <c r="C6985" t="s">
        <v>87</v>
      </c>
    </row>
    <row r="6986" spans="1:3" x14ac:dyDescent="0.25">
      <c r="A6986">
        <v>41231938</v>
      </c>
      <c r="B6986" s="56">
        <v>480.000045</v>
      </c>
      <c r="C6986" t="s">
        <v>83</v>
      </c>
    </row>
    <row r="6987" spans="1:3" x14ac:dyDescent="0.25">
      <c r="A6987">
        <v>42894918</v>
      </c>
      <c r="B6987" s="56">
        <v>45329.601042000002</v>
      </c>
      <c r="C6987" t="s">
        <v>85</v>
      </c>
    </row>
    <row r="6988" spans="1:3" x14ac:dyDescent="0.25">
      <c r="A6988">
        <v>41236705</v>
      </c>
      <c r="B6988" s="56">
        <v>480.000045</v>
      </c>
      <c r="C6988" t="s">
        <v>83</v>
      </c>
    </row>
    <row r="6989" spans="1:3" x14ac:dyDescent="0.25">
      <c r="A6989">
        <v>42817250</v>
      </c>
      <c r="B6989" s="56">
        <v>6736.1993819999998</v>
      </c>
      <c r="C6989" t="s">
        <v>87</v>
      </c>
    </row>
    <row r="6990" spans="1:3" x14ac:dyDescent="0.25">
      <c r="A6990">
        <v>41226655</v>
      </c>
      <c r="B6990" s="56">
        <v>480.000045</v>
      </c>
      <c r="C6990" t="s">
        <v>83</v>
      </c>
    </row>
    <row r="6991" spans="1:3" x14ac:dyDescent="0.25">
      <c r="A6991">
        <v>40026127</v>
      </c>
      <c r="B6991" s="56">
        <v>21119.944823999998</v>
      </c>
      <c r="C6991" t="s">
        <v>87</v>
      </c>
    </row>
    <row r="6992" spans="1:3" x14ac:dyDescent="0.25">
      <c r="A6992">
        <v>41736383</v>
      </c>
      <c r="B6992" s="56">
        <v>70228.451549999998</v>
      </c>
      <c r="C6992" t="s">
        <v>82</v>
      </c>
    </row>
    <row r="6993" spans="1:3" x14ac:dyDescent="0.25">
      <c r="A6993">
        <v>41736383</v>
      </c>
      <c r="B6993" s="56">
        <v>70228.451549999998</v>
      </c>
      <c r="C6993" t="s">
        <v>82</v>
      </c>
    </row>
    <row r="6994" spans="1:3" x14ac:dyDescent="0.25">
      <c r="A6994">
        <v>40012783</v>
      </c>
      <c r="B6994" s="56">
        <v>255862.65</v>
      </c>
      <c r="C6994" t="s">
        <v>91</v>
      </c>
    </row>
    <row r="6995" spans="1:3" x14ac:dyDescent="0.25">
      <c r="A6995">
        <v>40012783</v>
      </c>
      <c r="B6995" s="56">
        <v>255862.65</v>
      </c>
      <c r="C6995" t="s">
        <v>91</v>
      </c>
    </row>
    <row r="6996" spans="1:3" x14ac:dyDescent="0.25">
      <c r="A6996">
        <v>40012783</v>
      </c>
      <c r="B6996" s="56">
        <v>255862.65</v>
      </c>
      <c r="C6996" t="s">
        <v>91</v>
      </c>
    </row>
    <row r="6997" spans="1:3" x14ac:dyDescent="0.25">
      <c r="A6997">
        <v>40031917</v>
      </c>
      <c r="B6997" s="56">
        <v>12948.093237999999</v>
      </c>
      <c r="C6997" t="s">
        <v>87</v>
      </c>
    </row>
    <row r="6998" spans="1:3" x14ac:dyDescent="0.25">
      <c r="A6998">
        <v>42018486</v>
      </c>
      <c r="B6998" s="56">
        <v>13719.937184</v>
      </c>
      <c r="C6998" t="s">
        <v>87</v>
      </c>
    </row>
    <row r="6999" spans="1:3" x14ac:dyDescent="0.25">
      <c r="A6999">
        <v>40026177</v>
      </c>
      <c r="B6999" s="56">
        <v>15301.695564</v>
      </c>
      <c r="C6999" t="s">
        <v>87</v>
      </c>
    </row>
    <row r="7000" spans="1:3" x14ac:dyDescent="0.25">
      <c r="A7000">
        <v>40026177</v>
      </c>
      <c r="B7000" s="56">
        <v>15301.695564</v>
      </c>
      <c r="C7000" t="s">
        <v>87</v>
      </c>
    </row>
    <row r="7001" spans="1:3" x14ac:dyDescent="0.25">
      <c r="A7001">
        <v>41236043</v>
      </c>
      <c r="B7001" s="56">
        <v>480.000045</v>
      </c>
      <c r="C7001" t="s">
        <v>83</v>
      </c>
    </row>
    <row r="7002" spans="1:3" x14ac:dyDescent="0.25">
      <c r="A7002">
        <v>40016211</v>
      </c>
      <c r="B7002" s="56">
        <v>6235.0757279999998</v>
      </c>
      <c r="C7002" t="s">
        <v>87</v>
      </c>
    </row>
    <row r="7003" spans="1:3" x14ac:dyDescent="0.25">
      <c r="A7003">
        <v>41955807</v>
      </c>
      <c r="B7003" s="56">
        <v>17118.764388</v>
      </c>
      <c r="C7003" t="s">
        <v>87</v>
      </c>
    </row>
    <row r="7004" spans="1:3" x14ac:dyDescent="0.25">
      <c r="A7004">
        <v>40027993</v>
      </c>
      <c r="B7004" s="56">
        <v>18636.296571999999</v>
      </c>
      <c r="C7004" t="s">
        <v>82</v>
      </c>
    </row>
    <row r="7005" spans="1:3" x14ac:dyDescent="0.25">
      <c r="A7005">
        <v>41237556</v>
      </c>
      <c r="B7005" s="56">
        <v>480.000045</v>
      </c>
      <c r="C7005" t="s">
        <v>83</v>
      </c>
    </row>
    <row r="7006" spans="1:3" x14ac:dyDescent="0.25">
      <c r="A7006">
        <v>41226855</v>
      </c>
      <c r="B7006" s="56">
        <v>480.000045</v>
      </c>
      <c r="C7006" t="s">
        <v>83</v>
      </c>
    </row>
    <row r="7007" spans="1:3" x14ac:dyDescent="0.25">
      <c r="A7007">
        <v>41227857</v>
      </c>
      <c r="B7007" s="56">
        <v>480.000045</v>
      </c>
      <c r="C7007" t="s">
        <v>83</v>
      </c>
    </row>
    <row r="7008" spans="1:3" x14ac:dyDescent="0.25">
      <c r="A7008">
        <v>40017879</v>
      </c>
      <c r="B7008" s="56">
        <v>2479.1660189999998</v>
      </c>
      <c r="C7008" t="s">
        <v>87</v>
      </c>
    </row>
    <row r="7009" spans="1:3" x14ac:dyDescent="0.25">
      <c r="A7009">
        <v>41236795</v>
      </c>
      <c r="B7009" s="56">
        <v>480.000045</v>
      </c>
      <c r="C7009" t="s">
        <v>83</v>
      </c>
    </row>
    <row r="7010" spans="1:3" x14ac:dyDescent="0.25">
      <c r="A7010">
        <v>40027725</v>
      </c>
      <c r="B7010" s="56">
        <v>7476.5278439999984</v>
      </c>
      <c r="C7010" t="s">
        <v>87</v>
      </c>
    </row>
    <row r="7011" spans="1:3" x14ac:dyDescent="0.25">
      <c r="A7011">
        <v>40031827</v>
      </c>
      <c r="B7011" s="56">
        <v>8542.1200950000002</v>
      </c>
      <c r="C7011" t="s">
        <v>87</v>
      </c>
    </row>
    <row r="7012" spans="1:3" x14ac:dyDescent="0.25">
      <c r="A7012">
        <v>40031827</v>
      </c>
      <c r="B7012" s="56">
        <v>8542.1200950000002</v>
      </c>
      <c r="C7012" t="s">
        <v>87</v>
      </c>
    </row>
    <row r="7013" spans="1:3" x14ac:dyDescent="0.25">
      <c r="A7013">
        <v>41234341</v>
      </c>
      <c r="B7013" s="56">
        <v>480.000045</v>
      </c>
      <c r="C7013" t="s">
        <v>83</v>
      </c>
    </row>
    <row r="7014" spans="1:3" x14ac:dyDescent="0.25">
      <c r="A7014">
        <v>41230875</v>
      </c>
      <c r="B7014" s="56">
        <v>480.000045</v>
      </c>
      <c r="C7014" t="s">
        <v>83</v>
      </c>
    </row>
    <row r="7015" spans="1:3" x14ac:dyDescent="0.25">
      <c r="A7015">
        <v>40008592</v>
      </c>
      <c r="B7015" s="56">
        <v>64056.258980999977</v>
      </c>
      <c r="C7015" t="s">
        <v>84</v>
      </c>
    </row>
    <row r="7016" spans="1:3" x14ac:dyDescent="0.25">
      <c r="A7016">
        <v>40017201</v>
      </c>
      <c r="B7016" s="56">
        <v>11322.320526</v>
      </c>
      <c r="C7016" t="s">
        <v>87</v>
      </c>
    </row>
    <row r="7017" spans="1:3" x14ac:dyDescent="0.25">
      <c r="A7017">
        <v>41778139</v>
      </c>
      <c r="B7017" s="56">
        <v>8568.8144189999985</v>
      </c>
      <c r="C7017" t="s">
        <v>87</v>
      </c>
    </row>
    <row r="7018" spans="1:3" x14ac:dyDescent="0.25">
      <c r="A7018">
        <v>41235019</v>
      </c>
      <c r="B7018" s="56">
        <v>480.000045</v>
      </c>
      <c r="C7018" t="s">
        <v>83</v>
      </c>
    </row>
    <row r="7019" spans="1:3" x14ac:dyDescent="0.25">
      <c r="A7019">
        <v>40015111</v>
      </c>
      <c r="B7019" s="56">
        <v>9575.3869460000005</v>
      </c>
      <c r="C7019" t="s">
        <v>87</v>
      </c>
    </row>
    <row r="7020" spans="1:3" x14ac:dyDescent="0.25">
      <c r="A7020">
        <v>42442276</v>
      </c>
      <c r="B7020" s="56">
        <v>10065.264956999999</v>
      </c>
      <c r="C7020" t="s">
        <v>87</v>
      </c>
    </row>
    <row r="7021" spans="1:3" x14ac:dyDescent="0.25">
      <c r="A7021">
        <v>41233370</v>
      </c>
      <c r="B7021" s="56">
        <v>480.000045</v>
      </c>
      <c r="C7021" t="s">
        <v>83</v>
      </c>
    </row>
    <row r="7022" spans="1:3" x14ac:dyDescent="0.25">
      <c r="A7022">
        <v>41228064</v>
      </c>
      <c r="B7022" s="56">
        <v>480.000045</v>
      </c>
      <c r="C7022" t="s">
        <v>83</v>
      </c>
    </row>
    <row r="7023" spans="1:3" x14ac:dyDescent="0.25">
      <c r="A7023">
        <v>41227945</v>
      </c>
      <c r="B7023" s="56">
        <v>480.000045</v>
      </c>
      <c r="C7023" t="s">
        <v>83</v>
      </c>
    </row>
    <row r="7024" spans="1:3" x14ac:dyDescent="0.25">
      <c r="A7024">
        <v>40016151</v>
      </c>
      <c r="B7024" s="56">
        <v>8850.3033599999999</v>
      </c>
      <c r="C7024" t="s">
        <v>87</v>
      </c>
    </row>
    <row r="7025" spans="1:3" x14ac:dyDescent="0.25">
      <c r="A7025">
        <v>40034756</v>
      </c>
      <c r="B7025" s="56">
        <v>247.13449199999999</v>
      </c>
      <c r="C7025" t="s">
        <v>87</v>
      </c>
    </row>
    <row r="7026" spans="1:3" x14ac:dyDescent="0.25">
      <c r="A7026">
        <v>42640347</v>
      </c>
      <c r="B7026" s="56">
        <v>441.00056000000001</v>
      </c>
      <c r="C7026" t="s">
        <v>87</v>
      </c>
    </row>
    <row r="7027" spans="1:3" x14ac:dyDescent="0.25">
      <c r="A7027">
        <v>41229082</v>
      </c>
      <c r="B7027" s="56">
        <v>480.000045</v>
      </c>
      <c r="C7027" t="s">
        <v>83</v>
      </c>
    </row>
    <row r="7028" spans="1:3" x14ac:dyDescent="0.25">
      <c r="A7028">
        <v>41232089</v>
      </c>
      <c r="B7028" s="56">
        <v>480.000045</v>
      </c>
      <c r="C7028" t="s">
        <v>83</v>
      </c>
    </row>
    <row r="7029" spans="1:3" x14ac:dyDescent="0.25">
      <c r="A7029">
        <v>40014591</v>
      </c>
      <c r="B7029" s="56">
        <v>11999.994236</v>
      </c>
      <c r="C7029" t="s">
        <v>87</v>
      </c>
    </row>
    <row r="7030" spans="1:3" x14ac:dyDescent="0.25">
      <c r="A7030">
        <v>42889476</v>
      </c>
      <c r="B7030" s="56">
        <v>105674.152023</v>
      </c>
      <c r="C7030" t="s">
        <v>82</v>
      </c>
    </row>
    <row r="7031" spans="1:3" x14ac:dyDescent="0.25">
      <c r="A7031">
        <v>41230673</v>
      </c>
      <c r="B7031" s="56">
        <v>480.000045</v>
      </c>
      <c r="C7031" t="s">
        <v>83</v>
      </c>
    </row>
    <row r="7032" spans="1:3" x14ac:dyDescent="0.25">
      <c r="A7032">
        <v>40027311</v>
      </c>
      <c r="B7032" s="56">
        <v>5738.9929359999996</v>
      </c>
      <c r="C7032" t="s">
        <v>87</v>
      </c>
    </row>
    <row r="7033" spans="1:3" x14ac:dyDescent="0.25">
      <c r="A7033">
        <v>41237817</v>
      </c>
      <c r="B7033" s="56">
        <v>480.000045</v>
      </c>
      <c r="C7033" t="s">
        <v>83</v>
      </c>
    </row>
    <row r="7034" spans="1:3" x14ac:dyDescent="0.25">
      <c r="A7034">
        <v>40025003</v>
      </c>
      <c r="B7034" s="56">
        <v>19352.29968</v>
      </c>
      <c r="C7034" t="s">
        <v>87</v>
      </c>
    </row>
    <row r="7035" spans="1:3" x14ac:dyDescent="0.25">
      <c r="A7035">
        <v>41151629</v>
      </c>
      <c r="B7035" s="56">
        <v>480.000045</v>
      </c>
      <c r="C7035" t="s">
        <v>83</v>
      </c>
    </row>
    <row r="7036" spans="1:3" x14ac:dyDescent="0.25">
      <c r="A7036">
        <v>40020841</v>
      </c>
      <c r="B7036" s="56">
        <v>14230.221411</v>
      </c>
      <c r="C7036" t="s">
        <v>87</v>
      </c>
    </row>
    <row r="7037" spans="1:3" x14ac:dyDescent="0.25">
      <c r="A7037">
        <v>41235343</v>
      </c>
      <c r="B7037" s="56">
        <v>480.000045</v>
      </c>
      <c r="C7037" t="s">
        <v>83</v>
      </c>
    </row>
    <row r="7038" spans="1:3" x14ac:dyDescent="0.25">
      <c r="A7038">
        <v>41232438</v>
      </c>
      <c r="B7038" s="56">
        <v>480.000045</v>
      </c>
      <c r="C7038" t="s">
        <v>83</v>
      </c>
    </row>
    <row r="7039" spans="1:3" x14ac:dyDescent="0.25">
      <c r="A7039">
        <v>40022783</v>
      </c>
      <c r="B7039" s="56">
        <v>25208.279019000001</v>
      </c>
      <c r="C7039" t="s">
        <v>87</v>
      </c>
    </row>
    <row r="7040" spans="1:3" x14ac:dyDescent="0.25">
      <c r="A7040">
        <v>41233694</v>
      </c>
      <c r="B7040" s="56">
        <v>480.000045</v>
      </c>
      <c r="C7040" t="s">
        <v>83</v>
      </c>
    </row>
    <row r="7041" spans="1:3" x14ac:dyDescent="0.25">
      <c r="A7041">
        <v>40026211</v>
      </c>
      <c r="B7041" s="56">
        <v>39736.760678999999</v>
      </c>
      <c r="C7041" t="s">
        <v>82</v>
      </c>
    </row>
    <row r="7042" spans="1:3" x14ac:dyDescent="0.25">
      <c r="A7042">
        <v>42771578</v>
      </c>
      <c r="B7042" s="56">
        <v>6293.0030960000004</v>
      </c>
      <c r="C7042" t="s">
        <v>87</v>
      </c>
    </row>
    <row r="7043" spans="1:3" x14ac:dyDescent="0.25">
      <c r="A7043">
        <v>40023007</v>
      </c>
      <c r="B7043" s="56">
        <v>17286.219576</v>
      </c>
      <c r="C7043" t="s">
        <v>87</v>
      </c>
    </row>
    <row r="7044" spans="1:3" x14ac:dyDescent="0.25">
      <c r="A7044">
        <v>41237863</v>
      </c>
      <c r="B7044" s="56">
        <v>480.000045</v>
      </c>
      <c r="C7044" t="s">
        <v>83</v>
      </c>
    </row>
    <row r="7045" spans="1:3" x14ac:dyDescent="0.25">
      <c r="A7045">
        <v>41232441</v>
      </c>
      <c r="B7045" s="56">
        <v>480.000045</v>
      </c>
      <c r="C7045" t="s">
        <v>81</v>
      </c>
    </row>
    <row r="7046" spans="1:3" x14ac:dyDescent="0.25">
      <c r="A7046">
        <v>41232441</v>
      </c>
      <c r="B7046" s="56">
        <v>480.000045</v>
      </c>
      <c r="C7046" t="s">
        <v>81</v>
      </c>
    </row>
    <row r="7047" spans="1:3" x14ac:dyDescent="0.25">
      <c r="A7047">
        <v>41226264</v>
      </c>
      <c r="B7047" s="56">
        <v>480.000045</v>
      </c>
      <c r="C7047" t="s">
        <v>81</v>
      </c>
    </row>
    <row r="7048" spans="1:3" x14ac:dyDescent="0.25">
      <c r="A7048">
        <v>41226264</v>
      </c>
      <c r="B7048" s="56">
        <v>480.000045</v>
      </c>
      <c r="C7048" t="s">
        <v>81</v>
      </c>
    </row>
    <row r="7049" spans="1:3" x14ac:dyDescent="0.25">
      <c r="A7049">
        <v>40018193</v>
      </c>
      <c r="B7049" s="56">
        <v>38335.662288</v>
      </c>
      <c r="C7049" t="s">
        <v>82</v>
      </c>
    </row>
    <row r="7050" spans="1:3" x14ac:dyDescent="0.25">
      <c r="A7050">
        <v>40022755</v>
      </c>
      <c r="B7050" s="56">
        <v>25985.711447999998</v>
      </c>
      <c r="C7050" t="s">
        <v>82</v>
      </c>
    </row>
    <row r="7051" spans="1:3" x14ac:dyDescent="0.25">
      <c r="A7051">
        <v>40020769</v>
      </c>
      <c r="B7051" s="56">
        <v>18032.833664999998</v>
      </c>
      <c r="C7051" t="s">
        <v>87</v>
      </c>
    </row>
    <row r="7052" spans="1:3" x14ac:dyDescent="0.25">
      <c r="A7052">
        <v>40031951</v>
      </c>
      <c r="B7052" s="56">
        <v>13589.165126</v>
      </c>
      <c r="C7052" t="s">
        <v>87</v>
      </c>
    </row>
    <row r="7053" spans="1:3" x14ac:dyDescent="0.25">
      <c r="A7053">
        <v>40032747</v>
      </c>
      <c r="B7053" s="56">
        <v>10465.34892</v>
      </c>
      <c r="C7053" t="s">
        <v>87</v>
      </c>
    </row>
    <row r="7054" spans="1:3" x14ac:dyDescent="0.25">
      <c r="A7054">
        <v>40032747</v>
      </c>
      <c r="B7054" s="56">
        <v>10465.34892</v>
      </c>
      <c r="C7054" t="s">
        <v>87</v>
      </c>
    </row>
    <row r="7055" spans="1:3" x14ac:dyDescent="0.25">
      <c r="A7055">
        <v>40029231</v>
      </c>
      <c r="B7055" s="56">
        <v>7600.1385749999999</v>
      </c>
      <c r="C7055" t="s">
        <v>87</v>
      </c>
    </row>
    <row r="7056" spans="1:3" x14ac:dyDescent="0.25">
      <c r="A7056">
        <v>41269722</v>
      </c>
      <c r="B7056" s="56">
        <v>6139.3660200000004</v>
      </c>
      <c r="C7056" t="s">
        <v>87</v>
      </c>
    </row>
    <row r="7057" spans="1:3" x14ac:dyDescent="0.25">
      <c r="A7057">
        <v>40023387</v>
      </c>
      <c r="B7057" s="56">
        <v>9794.9499899999992</v>
      </c>
      <c r="C7057" t="s">
        <v>87</v>
      </c>
    </row>
    <row r="7058" spans="1:3" x14ac:dyDescent="0.25">
      <c r="A7058">
        <v>41228115</v>
      </c>
      <c r="B7058" s="56">
        <v>480.000045</v>
      </c>
      <c r="C7058" t="s">
        <v>83</v>
      </c>
    </row>
    <row r="7059" spans="1:3" x14ac:dyDescent="0.25">
      <c r="A7059">
        <v>41237668</v>
      </c>
      <c r="B7059" s="56">
        <v>480.000045</v>
      </c>
      <c r="C7059" t="s">
        <v>83</v>
      </c>
    </row>
    <row r="7060" spans="1:3" x14ac:dyDescent="0.25">
      <c r="A7060">
        <v>41227119</v>
      </c>
      <c r="B7060" s="56">
        <v>480.000045</v>
      </c>
      <c r="C7060" t="s">
        <v>83</v>
      </c>
    </row>
    <row r="7061" spans="1:3" x14ac:dyDescent="0.25">
      <c r="A7061">
        <v>40025903</v>
      </c>
      <c r="B7061" s="56">
        <v>17424.969084</v>
      </c>
      <c r="C7061" t="s">
        <v>87</v>
      </c>
    </row>
    <row r="7062" spans="1:3" x14ac:dyDescent="0.25">
      <c r="A7062">
        <v>40026703</v>
      </c>
      <c r="B7062" s="56">
        <v>2071.3879889999998</v>
      </c>
      <c r="C7062" t="s">
        <v>85</v>
      </c>
    </row>
    <row r="7063" spans="1:3" x14ac:dyDescent="0.25">
      <c r="A7063">
        <v>42020400</v>
      </c>
      <c r="B7063" s="56">
        <v>12781.164527999999</v>
      </c>
      <c r="C7063" t="s">
        <v>87</v>
      </c>
    </row>
    <row r="7064" spans="1:3" x14ac:dyDescent="0.25">
      <c r="A7064">
        <v>42020373</v>
      </c>
      <c r="B7064" s="56">
        <v>12911.920658999999</v>
      </c>
      <c r="C7064" t="s">
        <v>87</v>
      </c>
    </row>
    <row r="7065" spans="1:3" x14ac:dyDescent="0.25">
      <c r="A7065">
        <v>42796945</v>
      </c>
      <c r="B7065" s="56">
        <v>484.080828</v>
      </c>
      <c r="C7065" t="s">
        <v>87</v>
      </c>
    </row>
    <row r="7066" spans="1:3" x14ac:dyDescent="0.25">
      <c r="A7066">
        <v>42020367</v>
      </c>
      <c r="B7066" s="56">
        <v>15275.289546</v>
      </c>
      <c r="C7066" t="s">
        <v>87</v>
      </c>
    </row>
    <row r="7067" spans="1:3" x14ac:dyDescent="0.25">
      <c r="A7067">
        <v>42020361</v>
      </c>
      <c r="B7067" s="56">
        <v>12739.254858</v>
      </c>
      <c r="C7067" t="s">
        <v>87</v>
      </c>
    </row>
    <row r="7068" spans="1:3" x14ac:dyDescent="0.25">
      <c r="A7068">
        <v>42020359</v>
      </c>
      <c r="B7068" s="56">
        <v>13824.429795</v>
      </c>
      <c r="C7068" t="s">
        <v>87</v>
      </c>
    </row>
    <row r="7069" spans="1:3" x14ac:dyDescent="0.25">
      <c r="A7069">
        <v>41227754</v>
      </c>
      <c r="B7069" s="56">
        <v>480.000045</v>
      </c>
      <c r="C7069" t="s">
        <v>83</v>
      </c>
    </row>
    <row r="7070" spans="1:3" x14ac:dyDescent="0.25">
      <c r="A7070">
        <v>41231368</v>
      </c>
      <c r="B7070" s="56">
        <v>480.000045</v>
      </c>
      <c r="C7070" t="s">
        <v>83</v>
      </c>
    </row>
    <row r="7071" spans="1:3" x14ac:dyDescent="0.25">
      <c r="A7071">
        <v>41151524</v>
      </c>
      <c r="B7071" s="56">
        <v>480.000045</v>
      </c>
      <c r="C7071" t="s">
        <v>83</v>
      </c>
    </row>
    <row r="7072" spans="1:3" x14ac:dyDescent="0.25">
      <c r="A7072">
        <v>41230822</v>
      </c>
      <c r="B7072" s="56">
        <v>480.000045</v>
      </c>
      <c r="C7072" t="s">
        <v>83</v>
      </c>
    </row>
    <row r="7073" spans="1:3" x14ac:dyDescent="0.25">
      <c r="A7073">
        <v>41231153</v>
      </c>
      <c r="B7073" s="56">
        <v>480.000045</v>
      </c>
      <c r="C7073" t="s">
        <v>83</v>
      </c>
    </row>
    <row r="7074" spans="1:3" x14ac:dyDescent="0.25">
      <c r="A7074">
        <v>41228249</v>
      </c>
      <c r="B7074" s="56">
        <v>480.000045</v>
      </c>
      <c r="C7074" t="s">
        <v>83</v>
      </c>
    </row>
    <row r="7075" spans="1:3" x14ac:dyDescent="0.25">
      <c r="A7075">
        <v>40026689</v>
      </c>
      <c r="B7075" s="56">
        <v>11743.742141999999</v>
      </c>
      <c r="C7075" t="s">
        <v>87</v>
      </c>
    </row>
    <row r="7076" spans="1:3" x14ac:dyDescent="0.25">
      <c r="A7076">
        <v>41227834</v>
      </c>
      <c r="B7076" s="56">
        <v>480.000045</v>
      </c>
      <c r="C7076" t="s">
        <v>83</v>
      </c>
    </row>
    <row r="7077" spans="1:3" x14ac:dyDescent="0.25">
      <c r="A7077">
        <v>42538647</v>
      </c>
      <c r="B7077" s="56">
        <v>12272.727432</v>
      </c>
      <c r="C7077" t="s">
        <v>87</v>
      </c>
    </row>
    <row r="7078" spans="1:3" x14ac:dyDescent="0.25">
      <c r="A7078">
        <v>42538647</v>
      </c>
      <c r="B7078" s="56">
        <v>12272.727432</v>
      </c>
      <c r="C7078" t="s">
        <v>87</v>
      </c>
    </row>
    <row r="7079" spans="1:3" x14ac:dyDescent="0.25">
      <c r="A7079">
        <v>40031043</v>
      </c>
      <c r="B7079" s="56">
        <v>15749.997971999999</v>
      </c>
      <c r="C7079" t="s">
        <v>87</v>
      </c>
    </row>
    <row r="7080" spans="1:3" x14ac:dyDescent="0.25">
      <c r="A7080">
        <v>41233942</v>
      </c>
      <c r="B7080" s="56">
        <v>480.000045</v>
      </c>
      <c r="C7080" t="s">
        <v>83</v>
      </c>
    </row>
    <row r="7081" spans="1:3" x14ac:dyDescent="0.25">
      <c r="A7081">
        <v>40026717</v>
      </c>
      <c r="B7081" s="56">
        <v>4095.5638680000002</v>
      </c>
      <c r="C7081" t="s">
        <v>87</v>
      </c>
    </row>
    <row r="7082" spans="1:3" x14ac:dyDescent="0.25">
      <c r="A7082">
        <v>41225989</v>
      </c>
      <c r="B7082" s="56">
        <v>480.000045</v>
      </c>
      <c r="C7082" t="s">
        <v>83</v>
      </c>
    </row>
    <row r="7083" spans="1:3" x14ac:dyDescent="0.25">
      <c r="A7083">
        <v>40022441</v>
      </c>
      <c r="B7083" s="56">
        <v>5854.7397000000001</v>
      </c>
      <c r="C7083" t="s">
        <v>87</v>
      </c>
    </row>
    <row r="7084" spans="1:3" x14ac:dyDescent="0.25">
      <c r="A7084">
        <v>40027509</v>
      </c>
      <c r="B7084" s="56">
        <v>4384.8424519999999</v>
      </c>
      <c r="C7084" t="s">
        <v>87</v>
      </c>
    </row>
    <row r="7085" spans="1:3" x14ac:dyDescent="0.25">
      <c r="A7085">
        <v>40022405</v>
      </c>
      <c r="B7085" s="56">
        <v>7177.28424</v>
      </c>
      <c r="C7085" t="s">
        <v>87</v>
      </c>
    </row>
    <row r="7086" spans="1:3" x14ac:dyDescent="0.25">
      <c r="A7086">
        <v>40026007</v>
      </c>
      <c r="B7086" s="56">
        <v>6568.5708990000003</v>
      </c>
      <c r="C7086" t="s">
        <v>87</v>
      </c>
    </row>
    <row r="7087" spans="1:3" x14ac:dyDescent="0.25">
      <c r="A7087">
        <v>41236934</v>
      </c>
      <c r="B7087" s="56">
        <v>480.000045</v>
      </c>
      <c r="C7087" t="s">
        <v>83</v>
      </c>
    </row>
    <row r="7088" spans="1:3" x14ac:dyDescent="0.25">
      <c r="A7088">
        <v>40026901</v>
      </c>
      <c r="B7088" s="56">
        <v>14003.478918000001</v>
      </c>
      <c r="C7088" t="s">
        <v>82</v>
      </c>
    </row>
    <row r="7089" spans="1:3" x14ac:dyDescent="0.25">
      <c r="A7089">
        <v>41232634</v>
      </c>
      <c r="B7089" s="56">
        <v>480.000045</v>
      </c>
      <c r="C7089" t="s">
        <v>83</v>
      </c>
    </row>
    <row r="7090" spans="1:3" x14ac:dyDescent="0.25">
      <c r="A7090">
        <v>41227697</v>
      </c>
      <c r="B7090" s="56">
        <v>480.000045</v>
      </c>
      <c r="C7090" t="s">
        <v>83</v>
      </c>
    </row>
    <row r="7091" spans="1:3" x14ac:dyDescent="0.25">
      <c r="A7091">
        <v>40026929</v>
      </c>
      <c r="B7091" s="56">
        <v>15089.133114</v>
      </c>
      <c r="C7091" t="s">
        <v>87</v>
      </c>
    </row>
    <row r="7092" spans="1:3" x14ac:dyDescent="0.25">
      <c r="A7092">
        <v>41228683</v>
      </c>
      <c r="B7092" s="56">
        <v>480.000045</v>
      </c>
      <c r="C7092" t="s">
        <v>83</v>
      </c>
    </row>
    <row r="7093" spans="1:3" x14ac:dyDescent="0.25">
      <c r="A7093">
        <v>40026945</v>
      </c>
      <c r="B7093" s="56">
        <v>13742.690643</v>
      </c>
      <c r="C7093" t="s">
        <v>87</v>
      </c>
    </row>
    <row r="7094" spans="1:3" x14ac:dyDescent="0.25">
      <c r="A7094">
        <v>41231836</v>
      </c>
      <c r="B7094" s="56">
        <v>480.000045</v>
      </c>
      <c r="C7094" t="s">
        <v>87</v>
      </c>
    </row>
    <row r="7095" spans="1:3" x14ac:dyDescent="0.25">
      <c r="A7095">
        <v>41231836</v>
      </c>
      <c r="B7095" s="56">
        <v>480.000045</v>
      </c>
      <c r="C7095" t="s">
        <v>87</v>
      </c>
    </row>
    <row r="7096" spans="1:3" x14ac:dyDescent="0.25">
      <c r="A7096">
        <v>41230595</v>
      </c>
      <c r="B7096" s="56">
        <v>480.000045</v>
      </c>
      <c r="C7096" t="s">
        <v>83</v>
      </c>
    </row>
    <row r="7097" spans="1:3" x14ac:dyDescent="0.25">
      <c r="A7097">
        <v>41227720</v>
      </c>
      <c r="B7097" s="56">
        <v>480.000045</v>
      </c>
      <c r="C7097" t="s">
        <v>83</v>
      </c>
    </row>
    <row r="7098" spans="1:3" x14ac:dyDescent="0.25">
      <c r="A7098">
        <v>40019291</v>
      </c>
      <c r="B7098" s="56">
        <v>4177.8944460000002</v>
      </c>
      <c r="C7098" t="s">
        <v>87</v>
      </c>
    </row>
    <row r="7099" spans="1:3" x14ac:dyDescent="0.25">
      <c r="A7099">
        <v>41231031</v>
      </c>
      <c r="B7099" s="56">
        <v>480.000045</v>
      </c>
      <c r="C7099" t="s">
        <v>83</v>
      </c>
    </row>
    <row r="7100" spans="1:3" x14ac:dyDescent="0.25">
      <c r="A7100">
        <v>41231031</v>
      </c>
      <c r="B7100" s="56">
        <v>480.000045</v>
      </c>
      <c r="C7100" t="s">
        <v>83</v>
      </c>
    </row>
    <row r="7101" spans="1:3" x14ac:dyDescent="0.25">
      <c r="A7101">
        <v>42813257</v>
      </c>
      <c r="B7101" s="56">
        <v>7090.5256499999996</v>
      </c>
      <c r="C7101" t="s">
        <v>87</v>
      </c>
    </row>
    <row r="7102" spans="1:3" x14ac:dyDescent="0.25">
      <c r="A7102">
        <v>41229200</v>
      </c>
      <c r="B7102" s="56">
        <v>512.00005499999997</v>
      </c>
      <c r="C7102" t="s">
        <v>83</v>
      </c>
    </row>
    <row r="7103" spans="1:3" x14ac:dyDescent="0.25">
      <c r="A7103">
        <v>41229200</v>
      </c>
      <c r="B7103" s="56">
        <v>512.00005499999997</v>
      </c>
      <c r="C7103" t="s">
        <v>83</v>
      </c>
    </row>
    <row r="7104" spans="1:3" x14ac:dyDescent="0.25">
      <c r="A7104">
        <v>41230596</v>
      </c>
      <c r="B7104" s="56">
        <v>480.000045</v>
      </c>
      <c r="C7104" t="s">
        <v>83</v>
      </c>
    </row>
    <row r="7105" spans="1:3" x14ac:dyDescent="0.25">
      <c r="A7105">
        <v>41227935</v>
      </c>
      <c r="B7105" s="56">
        <v>480.000045</v>
      </c>
      <c r="C7105" t="s">
        <v>83</v>
      </c>
    </row>
    <row r="7106" spans="1:3" x14ac:dyDescent="0.25">
      <c r="A7106">
        <v>41151386</v>
      </c>
      <c r="B7106" s="56">
        <v>480.000045</v>
      </c>
      <c r="C7106" t="s">
        <v>83</v>
      </c>
    </row>
    <row r="7107" spans="1:3" x14ac:dyDescent="0.25">
      <c r="A7107">
        <v>41151386</v>
      </c>
      <c r="B7107" s="56">
        <v>480.000045</v>
      </c>
      <c r="C7107" t="s">
        <v>83</v>
      </c>
    </row>
    <row r="7108" spans="1:3" x14ac:dyDescent="0.25">
      <c r="A7108">
        <v>41236909</v>
      </c>
      <c r="B7108" s="56">
        <v>480.000045</v>
      </c>
      <c r="C7108" t="s">
        <v>83</v>
      </c>
    </row>
    <row r="7109" spans="1:3" x14ac:dyDescent="0.25">
      <c r="A7109">
        <v>41773926</v>
      </c>
      <c r="B7109" s="56">
        <v>24637.633032000002</v>
      </c>
      <c r="C7109" t="s">
        <v>87</v>
      </c>
    </row>
    <row r="7110" spans="1:3" x14ac:dyDescent="0.25">
      <c r="A7110">
        <v>40016215</v>
      </c>
      <c r="B7110" s="56">
        <v>7524.986688</v>
      </c>
      <c r="C7110" t="s">
        <v>87</v>
      </c>
    </row>
    <row r="7111" spans="1:3" x14ac:dyDescent="0.25">
      <c r="A7111">
        <v>41762411</v>
      </c>
      <c r="B7111" s="56">
        <v>15448.842486</v>
      </c>
      <c r="C7111" t="s">
        <v>87</v>
      </c>
    </row>
    <row r="7112" spans="1:3" x14ac:dyDescent="0.25">
      <c r="A7112">
        <v>41236931</v>
      </c>
      <c r="B7112" s="56">
        <v>480.000045</v>
      </c>
      <c r="C7112" t="s">
        <v>83</v>
      </c>
    </row>
    <row r="7113" spans="1:3" x14ac:dyDescent="0.25">
      <c r="A7113">
        <v>41227172</v>
      </c>
      <c r="B7113" s="56">
        <v>480.000045</v>
      </c>
      <c r="C7113" t="s">
        <v>83</v>
      </c>
    </row>
    <row r="7114" spans="1:3" x14ac:dyDescent="0.25">
      <c r="A7114">
        <v>42643844</v>
      </c>
      <c r="B7114" s="56">
        <v>11929.411325999999</v>
      </c>
      <c r="C7114" t="s">
        <v>87</v>
      </c>
    </row>
    <row r="7115" spans="1:3" x14ac:dyDescent="0.25">
      <c r="A7115">
        <v>41746321</v>
      </c>
      <c r="B7115" s="56">
        <v>9335.3229089999986</v>
      </c>
      <c r="C7115" t="s">
        <v>87</v>
      </c>
    </row>
    <row r="7116" spans="1:3" x14ac:dyDescent="0.25">
      <c r="A7116">
        <v>41729023</v>
      </c>
      <c r="B7116" s="56">
        <v>480.000045</v>
      </c>
      <c r="C7116" t="s">
        <v>83</v>
      </c>
    </row>
    <row r="7117" spans="1:3" x14ac:dyDescent="0.25">
      <c r="A7117">
        <v>40017707</v>
      </c>
      <c r="B7117" s="56">
        <v>96.942878999999991</v>
      </c>
      <c r="C7117" t="s">
        <v>87</v>
      </c>
    </row>
    <row r="7118" spans="1:3" x14ac:dyDescent="0.25">
      <c r="A7118">
        <v>41236695</v>
      </c>
      <c r="B7118" s="56">
        <v>480.000045</v>
      </c>
      <c r="C7118" t="s">
        <v>83</v>
      </c>
    </row>
    <row r="7119" spans="1:3" x14ac:dyDescent="0.25">
      <c r="A7119">
        <v>41225957</v>
      </c>
      <c r="B7119" s="56">
        <v>480.000045</v>
      </c>
      <c r="C7119" t="s">
        <v>83</v>
      </c>
    </row>
    <row r="7120" spans="1:3" x14ac:dyDescent="0.25">
      <c r="A7120">
        <v>40026395</v>
      </c>
      <c r="B7120" s="56">
        <v>15016.928157</v>
      </c>
      <c r="C7120" t="s">
        <v>87</v>
      </c>
    </row>
    <row r="7121" spans="1:3" x14ac:dyDescent="0.25">
      <c r="A7121">
        <v>42827703</v>
      </c>
      <c r="B7121" s="56">
        <v>62972.842475999991</v>
      </c>
      <c r="C7121" t="s">
        <v>82</v>
      </c>
    </row>
    <row r="7122" spans="1:3" x14ac:dyDescent="0.25">
      <c r="A7122">
        <v>41232002</v>
      </c>
      <c r="B7122" s="56">
        <v>480.000045</v>
      </c>
      <c r="C7122" t="s">
        <v>83</v>
      </c>
    </row>
    <row r="7123" spans="1:3" x14ac:dyDescent="0.25">
      <c r="A7123">
        <v>42655295</v>
      </c>
      <c r="B7123" s="56">
        <v>480.000045</v>
      </c>
      <c r="C7123" t="s">
        <v>83</v>
      </c>
    </row>
    <row r="7124" spans="1:3" x14ac:dyDescent="0.25">
      <c r="A7124">
        <v>41234315</v>
      </c>
      <c r="B7124" s="56">
        <v>480.000045</v>
      </c>
      <c r="C7124" t="s">
        <v>83</v>
      </c>
    </row>
    <row r="7125" spans="1:3" x14ac:dyDescent="0.25">
      <c r="A7125">
        <v>41230178</v>
      </c>
      <c r="B7125" s="56">
        <v>480.000045</v>
      </c>
      <c r="C7125" t="s">
        <v>83</v>
      </c>
    </row>
    <row r="7126" spans="1:3" x14ac:dyDescent="0.25">
      <c r="A7126">
        <v>41151638</v>
      </c>
      <c r="B7126" s="56">
        <v>480.000045</v>
      </c>
      <c r="C7126" t="s">
        <v>83</v>
      </c>
    </row>
    <row r="7127" spans="1:3" x14ac:dyDescent="0.25">
      <c r="A7127">
        <v>42772182</v>
      </c>
      <c r="B7127" s="56">
        <v>16587.065626</v>
      </c>
      <c r="C7127" t="s">
        <v>87</v>
      </c>
    </row>
    <row r="7128" spans="1:3" x14ac:dyDescent="0.25">
      <c r="A7128">
        <v>42772182</v>
      </c>
      <c r="B7128" s="56">
        <v>16587.065626</v>
      </c>
      <c r="C7128" t="s">
        <v>87</v>
      </c>
    </row>
    <row r="7129" spans="1:3" x14ac:dyDescent="0.25">
      <c r="A7129">
        <v>40015045</v>
      </c>
      <c r="B7129" s="56">
        <v>3662.1914700000002</v>
      </c>
      <c r="C7129" t="s">
        <v>87</v>
      </c>
    </row>
    <row r="7130" spans="1:3" x14ac:dyDescent="0.25">
      <c r="A7130">
        <v>41234259</v>
      </c>
      <c r="B7130" s="56">
        <v>480.000045</v>
      </c>
      <c r="C7130" t="s">
        <v>83</v>
      </c>
    </row>
    <row r="7131" spans="1:3" x14ac:dyDescent="0.25">
      <c r="A7131">
        <v>40025901</v>
      </c>
      <c r="B7131" s="56">
        <v>15055.567206</v>
      </c>
      <c r="C7131" t="s">
        <v>87</v>
      </c>
    </row>
    <row r="7132" spans="1:3" x14ac:dyDescent="0.25">
      <c r="A7132">
        <v>40016503</v>
      </c>
      <c r="B7132" s="56">
        <v>6655.7728800000004</v>
      </c>
      <c r="C7132" t="s">
        <v>82</v>
      </c>
    </row>
    <row r="7133" spans="1:3" x14ac:dyDescent="0.25">
      <c r="A7133">
        <v>40014415</v>
      </c>
      <c r="B7133" s="56">
        <v>9850.9986979999994</v>
      </c>
      <c r="C7133" t="s">
        <v>87</v>
      </c>
    </row>
    <row r="7134" spans="1:3" x14ac:dyDescent="0.25">
      <c r="A7134">
        <v>41225951</v>
      </c>
      <c r="B7134" s="56">
        <v>480.000045</v>
      </c>
      <c r="C7134" t="s">
        <v>83</v>
      </c>
    </row>
    <row r="7135" spans="1:3" x14ac:dyDescent="0.25">
      <c r="A7135">
        <v>41230395</v>
      </c>
      <c r="B7135" s="56">
        <v>480.000045</v>
      </c>
      <c r="C7135" t="s">
        <v>83</v>
      </c>
    </row>
    <row r="7136" spans="1:3" x14ac:dyDescent="0.25">
      <c r="A7136">
        <v>40029587</v>
      </c>
      <c r="B7136" s="56">
        <v>12967.035</v>
      </c>
      <c r="C7136" t="s">
        <v>87</v>
      </c>
    </row>
    <row r="7137" spans="1:3" x14ac:dyDescent="0.25">
      <c r="A7137">
        <v>41226144</v>
      </c>
      <c r="B7137" s="56">
        <v>480.000045</v>
      </c>
      <c r="C7137" t="s">
        <v>83</v>
      </c>
    </row>
    <row r="7138" spans="1:3" x14ac:dyDescent="0.25">
      <c r="A7138">
        <v>40027353</v>
      </c>
      <c r="B7138" s="56">
        <v>7040.7323399999996</v>
      </c>
      <c r="C7138" t="s">
        <v>87</v>
      </c>
    </row>
    <row r="7139" spans="1:3" x14ac:dyDescent="0.25">
      <c r="A7139">
        <v>40027353</v>
      </c>
      <c r="B7139" s="56">
        <v>7040.7323399999996</v>
      </c>
      <c r="C7139" t="s">
        <v>87</v>
      </c>
    </row>
    <row r="7140" spans="1:3" x14ac:dyDescent="0.25">
      <c r="A7140">
        <v>41227701</v>
      </c>
      <c r="B7140" s="56">
        <v>480.000045</v>
      </c>
      <c r="C7140" t="s">
        <v>83</v>
      </c>
    </row>
    <row r="7141" spans="1:3" x14ac:dyDescent="0.25">
      <c r="A7141">
        <v>40014141</v>
      </c>
      <c r="B7141" s="56">
        <v>21135.998167999998</v>
      </c>
      <c r="C7141" t="s">
        <v>87</v>
      </c>
    </row>
    <row r="7142" spans="1:3" x14ac:dyDescent="0.25">
      <c r="A7142">
        <v>41955614</v>
      </c>
      <c r="B7142" s="56">
        <v>19906.999682999998</v>
      </c>
      <c r="C7142" t="s">
        <v>87</v>
      </c>
    </row>
    <row r="7143" spans="1:3" x14ac:dyDescent="0.25">
      <c r="A7143">
        <v>40023059</v>
      </c>
      <c r="B7143" s="56">
        <v>10386.003747999999</v>
      </c>
      <c r="C7143" t="s">
        <v>87</v>
      </c>
    </row>
    <row r="7144" spans="1:3" x14ac:dyDescent="0.25">
      <c r="A7144">
        <v>42017945</v>
      </c>
      <c r="B7144" s="56">
        <v>12331.140326999999</v>
      </c>
      <c r="C7144" t="s">
        <v>82</v>
      </c>
    </row>
    <row r="7145" spans="1:3" x14ac:dyDescent="0.25">
      <c r="A7145">
        <v>41231254</v>
      </c>
      <c r="B7145" s="56">
        <v>480.000045</v>
      </c>
      <c r="C7145" t="s">
        <v>83</v>
      </c>
    </row>
    <row r="7146" spans="1:3" x14ac:dyDescent="0.25">
      <c r="A7146">
        <v>40017333</v>
      </c>
      <c r="B7146" s="56">
        <v>7868.0867759999983</v>
      </c>
      <c r="C7146" t="s">
        <v>87</v>
      </c>
    </row>
    <row r="7147" spans="1:3" x14ac:dyDescent="0.25">
      <c r="A7147">
        <v>41233523</v>
      </c>
      <c r="B7147" s="56">
        <v>480.000045</v>
      </c>
      <c r="C7147" t="s">
        <v>83</v>
      </c>
    </row>
    <row r="7148" spans="1:3" x14ac:dyDescent="0.25">
      <c r="A7148">
        <v>41230044</v>
      </c>
      <c r="B7148" s="56">
        <v>480.000045</v>
      </c>
      <c r="C7148" t="s">
        <v>83</v>
      </c>
    </row>
    <row r="7149" spans="1:3" x14ac:dyDescent="0.25">
      <c r="A7149">
        <v>41229274</v>
      </c>
      <c r="B7149" s="56">
        <v>480.000045</v>
      </c>
      <c r="C7149" t="s">
        <v>83</v>
      </c>
    </row>
    <row r="7150" spans="1:3" x14ac:dyDescent="0.25">
      <c r="A7150">
        <v>41232302</v>
      </c>
      <c r="B7150" s="56">
        <v>480.000045</v>
      </c>
      <c r="C7150" t="s">
        <v>83</v>
      </c>
    </row>
    <row r="7151" spans="1:3" x14ac:dyDescent="0.25">
      <c r="A7151">
        <v>40027125</v>
      </c>
      <c r="B7151" s="56">
        <v>13422.500724</v>
      </c>
      <c r="C7151" t="s">
        <v>87</v>
      </c>
    </row>
    <row r="7152" spans="1:3" x14ac:dyDescent="0.25">
      <c r="A7152">
        <v>42481240</v>
      </c>
      <c r="B7152" s="56">
        <v>19711.433214000001</v>
      </c>
      <c r="C7152" t="s">
        <v>82</v>
      </c>
    </row>
    <row r="7153" spans="1:3" x14ac:dyDescent="0.25">
      <c r="A7153">
        <v>41228862</v>
      </c>
      <c r="B7153" s="56">
        <v>480.000045</v>
      </c>
      <c r="C7153" t="s">
        <v>83</v>
      </c>
    </row>
    <row r="7154" spans="1:3" x14ac:dyDescent="0.25">
      <c r="A7154">
        <v>41237344</v>
      </c>
      <c r="B7154" s="56">
        <v>480.000045</v>
      </c>
      <c r="C7154" t="s">
        <v>83</v>
      </c>
    </row>
    <row r="7155" spans="1:3" x14ac:dyDescent="0.25">
      <c r="A7155">
        <v>40030133</v>
      </c>
      <c r="B7155" s="56">
        <v>5731.0427459999992</v>
      </c>
      <c r="C7155" t="s">
        <v>87</v>
      </c>
    </row>
    <row r="7156" spans="1:3" x14ac:dyDescent="0.25">
      <c r="A7156">
        <v>41233230</v>
      </c>
      <c r="B7156" s="56">
        <v>480.000045</v>
      </c>
      <c r="C7156" t="s">
        <v>83</v>
      </c>
    </row>
    <row r="7157" spans="1:3" x14ac:dyDescent="0.25">
      <c r="A7157">
        <v>41233656</v>
      </c>
      <c r="B7157" s="56">
        <v>480.000045</v>
      </c>
      <c r="C7157" t="s">
        <v>83</v>
      </c>
    </row>
    <row r="7158" spans="1:3" x14ac:dyDescent="0.25">
      <c r="A7158">
        <v>41230356</v>
      </c>
      <c r="B7158" s="56">
        <v>480.000045</v>
      </c>
      <c r="C7158" t="s">
        <v>83</v>
      </c>
    </row>
    <row r="7159" spans="1:3" x14ac:dyDescent="0.25">
      <c r="A7159">
        <v>41231115</v>
      </c>
      <c r="B7159" s="56">
        <v>480.000045</v>
      </c>
      <c r="C7159" t="s">
        <v>83</v>
      </c>
    </row>
    <row r="7160" spans="1:3" x14ac:dyDescent="0.25">
      <c r="A7160">
        <v>41230877</v>
      </c>
      <c r="B7160" s="56">
        <v>480.000045</v>
      </c>
      <c r="C7160" t="s">
        <v>83</v>
      </c>
    </row>
    <row r="7161" spans="1:3" x14ac:dyDescent="0.25">
      <c r="A7161">
        <v>42702440</v>
      </c>
      <c r="B7161" s="56">
        <v>8921.2839210000002</v>
      </c>
      <c r="C7161" t="s">
        <v>87</v>
      </c>
    </row>
    <row r="7162" spans="1:3" x14ac:dyDescent="0.25">
      <c r="A7162">
        <v>42692763</v>
      </c>
      <c r="B7162" s="56">
        <v>480.000045</v>
      </c>
      <c r="C7162" t="s">
        <v>83</v>
      </c>
    </row>
    <row r="7163" spans="1:3" x14ac:dyDescent="0.25">
      <c r="A7163">
        <v>41227719</v>
      </c>
      <c r="B7163" s="56">
        <v>480.000045</v>
      </c>
      <c r="C7163" t="s">
        <v>83</v>
      </c>
    </row>
    <row r="7164" spans="1:3" x14ac:dyDescent="0.25">
      <c r="A7164">
        <v>40030147</v>
      </c>
      <c r="B7164" s="56">
        <v>11196.003021</v>
      </c>
      <c r="C7164" t="s">
        <v>87</v>
      </c>
    </row>
    <row r="7165" spans="1:3" x14ac:dyDescent="0.25">
      <c r="A7165">
        <v>40030585</v>
      </c>
      <c r="B7165" s="56">
        <v>11058.490067999999</v>
      </c>
      <c r="C7165" t="s">
        <v>87</v>
      </c>
    </row>
    <row r="7166" spans="1:3" x14ac:dyDescent="0.25">
      <c r="A7166">
        <v>42436477</v>
      </c>
      <c r="B7166" s="56">
        <v>14822.695701000001</v>
      </c>
      <c r="C7166" t="s">
        <v>87</v>
      </c>
    </row>
    <row r="7167" spans="1:3" x14ac:dyDescent="0.25">
      <c r="A7167">
        <v>41237904</v>
      </c>
      <c r="B7167" s="56">
        <v>480.000045</v>
      </c>
      <c r="C7167" t="s">
        <v>83</v>
      </c>
    </row>
    <row r="7168" spans="1:3" x14ac:dyDescent="0.25">
      <c r="A7168">
        <v>41230915</v>
      </c>
      <c r="B7168" s="56">
        <v>480.000045</v>
      </c>
      <c r="C7168" t="s">
        <v>83</v>
      </c>
    </row>
    <row r="7169" spans="1:3" x14ac:dyDescent="0.25">
      <c r="A7169">
        <v>41235301</v>
      </c>
      <c r="B7169" s="56">
        <v>480.000045</v>
      </c>
      <c r="C7169" t="s">
        <v>83</v>
      </c>
    </row>
    <row r="7170" spans="1:3" x14ac:dyDescent="0.25">
      <c r="A7170">
        <v>41229801</v>
      </c>
      <c r="B7170" s="56">
        <v>480.000045</v>
      </c>
      <c r="C7170" t="s">
        <v>83</v>
      </c>
    </row>
    <row r="7171" spans="1:3" x14ac:dyDescent="0.25">
      <c r="A7171">
        <v>41759090</v>
      </c>
      <c r="B7171" s="56">
        <v>22281.270957000001</v>
      </c>
      <c r="C7171" t="s">
        <v>87</v>
      </c>
    </row>
    <row r="7172" spans="1:3" x14ac:dyDescent="0.25">
      <c r="A7172">
        <v>40026725</v>
      </c>
      <c r="B7172" s="56">
        <v>7458.5752559999992</v>
      </c>
      <c r="C7172" t="s">
        <v>87</v>
      </c>
    </row>
    <row r="7173" spans="1:3" x14ac:dyDescent="0.25">
      <c r="A7173">
        <v>40030955</v>
      </c>
      <c r="B7173" s="56">
        <v>14431.732523999999</v>
      </c>
      <c r="C7173" t="s">
        <v>87</v>
      </c>
    </row>
    <row r="7174" spans="1:3" x14ac:dyDescent="0.25">
      <c r="A7174">
        <v>40015239</v>
      </c>
      <c r="B7174" s="56">
        <v>7161.5536439999996</v>
      </c>
      <c r="C7174" t="s">
        <v>87</v>
      </c>
    </row>
    <row r="7175" spans="1:3" x14ac:dyDescent="0.25">
      <c r="A7175">
        <v>43018210</v>
      </c>
      <c r="B7175" s="56">
        <v>129.542688</v>
      </c>
      <c r="C7175" t="s">
        <v>83</v>
      </c>
    </row>
    <row r="7176" spans="1:3" x14ac:dyDescent="0.25">
      <c r="A7176">
        <v>41235426</v>
      </c>
      <c r="B7176" s="56">
        <v>480.000045</v>
      </c>
      <c r="C7176" t="s">
        <v>83</v>
      </c>
    </row>
    <row r="7177" spans="1:3" x14ac:dyDescent="0.25">
      <c r="A7177">
        <v>41235426</v>
      </c>
      <c r="B7177" s="56">
        <v>480.000045</v>
      </c>
      <c r="C7177" t="s">
        <v>83</v>
      </c>
    </row>
    <row r="7178" spans="1:3" x14ac:dyDescent="0.25">
      <c r="A7178">
        <v>41234074</v>
      </c>
      <c r="B7178" s="56">
        <v>480.000045</v>
      </c>
      <c r="C7178" t="s">
        <v>83</v>
      </c>
    </row>
    <row r="7179" spans="1:3" x14ac:dyDescent="0.25">
      <c r="A7179">
        <v>41237847</v>
      </c>
      <c r="B7179" s="56">
        <v>480.000045</v>
      </c>
      <c r="C7179" t="s">
        <v>83</v>
      </c>
    </row>
    <row r="7180" spans="1:3" x14ac:dyDescent="0.25">
      <c r="A7180">
        <v>41269724</v>
      </c>
      <c r="B7180" s="56">
        <v>29169.487215000001</v>
      </c>
      <c r="C7180" t="s">
        <v>82</v>
      </c>
    </row>
    <row r="7181" spans="1:3" x14ac:dyDescent="0.25">
      <c r="A7181">
        <v>41269724</v>
      </c>
      <c r="B7181" s="56">
        <v>29169.487215000001</v>
      </c>
      <c r="C7181" t="s">
        <v>82</v>
      </c>
    </row>
    <row r="7182" spans="1:3" x14ac:dyDescent="0.25">
      <c r="A7182">
        <v>41151567</v>
      </c>
      <c r="B7182" s="56">
        <v>480.000045</v>
      </c>
      <c r="C7182" t="s">
        <v>83</v>
      </c>
    </row>
    <row r="7183" spans="1:3" x14ac:dyDescent="0.25">
      <c r="A7183">
        <v>40029919</v>
      </c>
      <c r="B7183" s="56">
        <v>8512.3727579999995</v>
      </c>
      <c r="C7183" t="s">
        <v>87</v>
      </c>
    </row>
    <row r="7184" spans="1:3" x14ac:dyDescent="0.25">
      <c r="A7184">
        <v>40021219</v>
      </c>
      <c r="B7184" s="56">
        <v>13674.105621000001</v>
      </c>
      <c r="C7184" t="s">
        <v>87</v>
      </c>
    </row>
    <row r="7185" spans="1:3" x14ac:dyDescent="0.25">
      <c r="A7185">
        <v>41228823</v>
      </c>
      <c r="B7185" s="56">
        <v>480.000045</v>
      </c>
      <c r="C7185" t="s">
        <v>83</v>
      </c>
    </row>
    <row r="7186" spans="1:3" x14ac:dyDescent="0.25">
      <c r="A7186">
        <v>40021101</v>
      </c>
      <c r="B7186" s="56">
        <v>14539.229298</v>
      </c>
      <c r="C7186" t="s">
        <v>87</v>
      </c>
    </row>
    <row r="7187" spans="1:3" x14ac:dyDescent="0.25">
      <c r="A7187">
        <v>41772607</v>
      </c>
      <c r="B7187" s="56">
        <v>11689.555284</v>
      </c>
      <c r="C7187" t="s">
        <v>87</v>
      </c>
    </row>
    <row r="7188" spans="1:3" x14ac:dyDescent="0.25">
      <c r="A7188">
        <v>41232219</v>
      </c>
      <c r="B7188" s="56">
        <v>480.000045</v>
      </c>
      <c r="C7188" t="s">
        <v>83</v>
      </c>
    </row>
    <row r="7189" spans="1:3" x14ac:dyDescent="0.25">
      <c r="A7189">
        <v>41236063</v>
      </c>
      <c r="B7189" s="56">
        <v>480.000045</v>
      </c>
      <c r="C7189" t="s">
        <v>83</v>
      </c>
    </row>
    <row r="7190" spans="1:3" x14ac:dyDescent="0.25">
      <c r="A7190">
        <v>40034766</v>
      </c>
      <c r="B7190" s="56">
        <v>17176.587944999999</v>
      </c>
      <c r="C7190" t="s">
        <v>87</v>
      </c>
    </row>
    <row r="7191" spans="1:3" x14ac:dyDescent="0.25">
      <c r="A7191">
        <v>40017427</v>
      </c>
      <c r="B7191" s="56">
        <v>9351.016091999998</v>
      </c>
      <c r="C7191" t="s">
        <v>87</v>
      </c>
    </row>
    <row r="7192" spans="1:3" x14ac:dyDescent="0.25">
      <c r="A7192">
        <v>41226979</v>
      </c>
      <c r="B7192" s="56">
        <v>480.000045</v>
      </c>
      <c r="C7192" t="s">
        <v>83</v>
      </c>
    </row>
    <row r="7193" spans="1:3" x14ac:dyDescent="0.25">
      <c r="A7193">
        <v>41234916</v>
      </c>
      <c r="B7193" s="56">
        <v>480.000045</v>
      </c>
      <c r="C7193" t="s">
        <v>83</v>
      </c>
    </row>
    <row r="7194" spans="1:3" x14ac:dyDescent="0.25">
      <c r="A7194">
        <v>40031203</v>
      </c>
      <c r="B7194" s="56">
        <v>15728.819215</v>
      </c>
      <c r="C7194" t="s">
        <v>87</v>
      </c>
    </row>
    <row r="7195" spans="1:3" x14ac:dyDescent="0.25">
      <c r="A7195">
        <v>40031203</v>
      </c>
      <c r="B7195" s="56">
        <v>15728.819215</v>
      </c>
      <c r="C7195" t="s">
        <v>87</v>
      </c>
    </row>
    <row r="7196" spans="1:3" x14ac:dyDescent="0.25">
      <c r="A7196">
        <v>41228532</v>
      </c>
      <c r="B7196" s="56">
        <v>480.000045</v>
      </c>
      <c r="C7196" t="s">
        <v>83</v>
      </c>
    </row>
    <row r="7197" spans="1:3" x14ac:dyDescent="0.25">
      <c r="A7197">
        <v>40020273</v>
      </c>
      <c r="B7197" s="56">
        <v>21165.556004999999</v>
      </c>
      <c r="C7197" t="s">
        <v>82</v>
      </c>
    </row>
    <row r="7198" spans="1:3" x14ac:dyDescent="0.25">
      <c r="A7198">
        <v>40030563</v>
      </c>
      <c r="B7198" s="56">
        <v>7196.2753929999999</v>
      </c>
      <c r="C7198" t="s">
        <v>87</v>
      </c>
    </row>
    <row r="7199" spans="1:3" x14ac:dyDescent="0.25">
      <c r="A7199">
        <v>41749704</v>
      </c>
      <c r="B7199" s="56">
        <v>121466.238216</v>
      </c>
      <c r="C7199" t="s">
        <v>82</v>
      </c>
    </row>
    <row r="7200" spans="1:3" x14ac:dyDescent="0.25">
      <c r="A7200">
        <v>40017227</v>
      </c>
      <c r="B7200" s="56">
        <v>19697.147217000002</v>
      </c>
      <c r="C7200" t="s">
        <v>87</v>
      </c>
    </row>
    <row r="7201" spans="1:3" x14ac:dyDescent="0.25">
      <c r="A7201">
        <v>40031867</v>
      </c>
      <c r="B7201" s="56">
        <v>11066.021865000001</v>
      </c>
      <c r="C7201" t="s">
        <v>87</v>
      </c>
    </row>
    <row r="7202" spans="1:3" x14ac:dyDescent="0.25">
      <c r="A7202">
        <v>40031867</v>
      </c>
      <c r="B7202" s="56">
        <v>11066.021865000001</v>
      </c>
      <c r="C7202" t="s">
        <v>87</v>
      </c>
    </row>
    <row r="7203" spans="1:3" x14ac:dyDescent="0.25">
      <c r="A7203">
        <v>41232515</v>
      </c>
      <c r="B7203" s="56">
        <v>480.000045</v>
      </c>
      <c r="C7203" t="s">
        <v>83</v>
      </c>
    </row>
    <row r="7204" spans="1:3" x14ac:dyDescent="0.25">
      <c r="A7204">
        <v>41234233</v>
      </c>
      <c r="B7204" s="56">
        <v>480.000045</v>
      </c>
      <c r="C7204" t="s">
        <v>83</v>
      </c>
    </row>
    <row r="7205" spans="1:3" x14ac:dyDescent="0.25">
      <c r="A7205">
        <v>40014821</v>
      </c>
      <c r="B7205" s="56">
        <v>8744.7778920000001</v>
      </c>
      <c r="C7205" t="s">
        <v>87</v>
      </c>
    </row>
    <row r="7206" spans="1:3" x14ac:dyDescent="0.25">
      <c r="A7206">
        <v>40030079</v>
      </c>
      <c r="B7206" s="56">
        <v>7781.2115519999998</v>
      </c>
      <c r="C7206" t="s">
        <v>87</v>
      </c>
    </row>
    <row r="7207" spans="1:3" x14ac:dyDescent="0.25">
      <c r="A7207">
        <v>40009249</v>
      </c>
      <c r="B7207" s="56">
        <v>48119.973001999999</v>
      </c>
      <c r="C7207" t="s">
        <v>82</v>
      </c>
    </row>
    <row r="7208" spans="1:3" x14ac:dyDescent="0.25">
      <c r="A7208">
        <v>40023947</v>
      </c>
      <c r="B7208" s="56">
        <v>8853.9429329999984</v>
      </c>
      <c r="C7208" t="s">
        <v>82</v>
      </c>
    </row>
    <row r="7209" spans="1:3" x14ac:dyDescent="0.25">
      <c r="A7209">
        <v>40020983</v>
      </c>
      <c r="B7209" s="56">
        <v>14365.893549</v>
      </c>
      <c r="C7209" t="s">
        <v>87</v>
      </c>
    </row>
    <row r="7210" spans="1:3" x14ac:dyDescent="0.25">
      <c r="A7210">
        <v>40015087</v>
      </c>
      <c r="B7210" s="56">
        <v>4486.8549019999991</v>
      </c>
      <c r="C7210" t="s">
        <v>87</v>
      </c>
    </row>
    <row r="7211" spans="1:3" x14ac:dyDescent="0.25">
      <c r="A7211">
        <v>41731517</v>
      </c>
      <c r="B7211" s="56">
        <v>10812.500561999999</v>
      </c>
      <c r="C7211" t="s">
        <v>87</v>
      </c>
    </row>
    <row r="7212" spans="1:3" x14ac:dyDescent="0.25">
      <c r="A7212">
        <v>40022883</v>
      </c>
      <c r="B7212" s="56">
        <v>5767.48524</v>
      </c>
      <c r="C7212" t="s">
        <v>87</v>
      </c>
    </row>
    <row r="7213" spans="1:3" x14ac:dyDescent="0.25">
      <c r="A7213">
        <v>40025803</v>
      </c>
      <c r="B7213" s="56">
        <v>11745.826239</v>
      </c>
      <c r="C7213" t="s">
        <v>87</v>
      </c>
    </row>
    <row r="7214" spans="1:3" x14ac:dyDescent="0.25">
      <c r="A7214">
        <v>40020251</v>
      </c>
      <c r="B7214" s="56">
        <v>6438.905847</v>
      </c>
      <c r="C7214" t="s">
        <v>87</v>
      </c>
    </row>
    <row r="7215" spans="1:3" x14ac:dyDescent="0.25">
      <c r="A7215">
        <v>40017225</v>
      </c>
      <c r="B7215" s="56">
        <v>13386.427857000001</v>
      </c>
      <c r="C7215" t="s">
        <v>87</v>
      </c>
    </row>
    <row r="7216" spans="1:3" x14ac:dyDescent="0.25">
      <c r="A7216">
        <v>41230028</v>
      </c>
      <c r="B7216" s="56">
        <v>480.000045</v>
      </c>
      <c r="C7216" t="s">
        <v>83</v>
      </c>
    </row>
    <row r="7217" spans="1:3" x14ac:dyDescent="0.25">
      <c r="A7217">
        <v>41228406</v>
      </c>
      <c r="B7217" s="56">
        <v>480.000045</v>
      </c>
      <c r="C7217" t="s">
        <v>83</v>
      </c>
    </row>
    <row r="7218" spans="1:3" x14ac:dyDescent="0.25">
      <c r="A7218">
        <v>41230731</v>
      </c>
      <c r="B7218" s="56">
        <v>480.000045</v>
      </c>
      <c r="C7218" t="s">
        <v>83</v>
      </c>
    </row>
    <row r="7219" spans="1:3" x14ac:dyDescent="0.25">
      <c r="A7219">
        <v>40026265</v>
      </c>
      <c r="B7219" s="56">
        <v>14203.004574000001</v>
      </c>
      <c r="C7219" t="s">
        <v>87</v>
      </c>
    </row>
    <row r="7220" spans="1:3" x14ac:dyDescent="0.25">
      <c r="A7220">
        <v>41231948</v>
      </c>
      <c r="B7220" s="56">
        <v>480.000045</v>
      </c>
      <c r="C7220" t="s">
        <v>83</v>
      </c>
    </row>
    <row r="7221" spans="1:3" x14ac:dyDescent="0.25">
      <c r="A7221">
        <v>41232952</v>
      </c>
      <c r="B7221" s="56">
        <v>480.000045</v>
      </c>
      <c r="C7221" t="s">
        <v>83</v>
      </c>
    </row>
    <row r="7222" spans="1:3" x14ac:dyDescent="0.25">
      <c r="A7222">
        <v>41232621</v>
      </c>
      <c r="B7222" s="56">
        <v>480.000045</v>
      </c>
      <c r="C7222" t="s">
        <v>83</v>
      </c>
    </row>
    <row r="7223" spans="1:3" x14ac:dyDescent="0.25">
      <c r="A7223">
        <v>41239700</v>
      </c>
      <c r="B7223" s="56">
        <v>5263.5180509999991</v>
      </c>
      <c r="C7223" t="s">
        <v>87</v>
      </c>
    </row>
    <row r="7224" spans="1:3" x14ac:dyDescent="0.25">
      <c r="A7224">
        <v>41231027</v>
      </c>
      <c r="B7224" s="56">
        <v>480.000045</v>
      </c>
      <c r="C7224" t="s">
        <v>83</v>
      </c>
    </row>
    <row r="7225" spans="1:3" x14ac:dyDescent="0.25">
      <c r="A7225">
        <v>40010451</v>
      </c>
      <c r="B7225" s="56">
        <v>9826.7673239999986</v>
      </c>
      <c r="C7225" t="s">
        <v>82</v>
      </c>
    </row>
    <row r="7226" spans="1:3" x14ac:dyDescent="0.25">
      <c r="A7226">
        <v>41232760</v>
      </c>
      <c r="B7226" s="56">
        <v>480.000045</v>
      </c>
      <c r="C7226" t="s">
        <v>83</v>
      </c>
    </row>
    <row r="7227" spans="1:3" x14ac:dyDescent="0.25">
      <c r="A7227">
        <v>41227628</v>
      </c>
      <c r="B7227" s="56">
        <v>480.000045</v>
      </c>
      <c r="C7227" t="s">
        <v>83</v>
      </c>
    </row>
    <row r="7228" spans="1:3" x14ac:dyDescent="0.25">
      <c r="A7228">
        <v>42453318</v>
      </c>
      <c r="B7228" s="56">
        <v>15977.875314000001</v>
      </c>
      <c r="C7228" t="s">
        <v>87</v>
      </c>
    </row>
    <row r="7229" spans="1:3" x14ac:dyDescent="0.25">
      <c r="A7229">
        <v>41232782</v>
      </c>
      <c r="B7229" s="56">
        <v>480.000045</v>
      </c>
      <c r="C7229" t="s">
        <v>83</v>
      </c>
    </row>
    <row r="7230" spans="1:3" x14ac:dyDescent="0.25">
      <c r="A7230">
        <v>40019009</v>
      </c>
      <c r="B7230" s="56">
        <v>6505.0537860000004</v>
      </c>
      <c r="C7230" t="s">
        <v>82</v>
      </c>
    </row>
    <row r="7231" spans="1:3" x14ac:dyDescent="0.25">
      <c r="A7231">
        <v>41232965</v>
      </c>
      <c r="B7231" s="56">
        <v>480.000045</v>
      </c>
      <c r="C7231" t="s">
        <v>83</v>
      </c>
    </row>
    <row r="7232" spans="1:3" x14ac:dyDescent="0.25">
      <c r="A7232">
        <v>41974988</v>
      </c>
      <c r="B7232" s="56">
        <v>15546.905572</v>
      </c>
      <c r="C7232" t="s">
        <v>82</v>
      </c>
    </row>
    <row r="7233" spans="1:3" x14ac:dyDescent="0.25">
      <c r="A7233">
        <v>41231385</v>
      </c>
      <c r="B7233" s="56">
        <v>480.000045</v>
      </c>
      <c r="C7233" t="s">
        <v>83</v>
      </c>
    </row>
    <row r="7234" spans="1:3" x14ac:dyDescent="0.25">
      <c r="A7234">
        <v>41235847</v>
      </c>
      <c r="B7234" s="56">
        <v>480.000045</v>
      </c>
      <c r="C7234" t="s">
        <v>83</v>
      </c>
    </row>
    <row r="7235" spans="1:3" x14ac:dyDescent="0.25">
      <c r="A7235">
        <v>40031607</v>
      </c>
      <c r="B7235" s="56">
        <v>11811.99267</v>
      </c>
      <c r="C7235" t="s">
        <v>87</v>
      </c>
    </row>
    <row r="7236" spans="1:3" x14ac:dyDescent="0.25">
      <c r="A7236">
        <v>41229454</v>
      </c>
      <c r="B7236" s="56">
        <v>480.000045</v>
      </c>
      <c r="C7236" t="s">
        <v>83</v>
      </c>
    </row>
    <row r="7237" spans="1:3" x14ac:dyDescent="0.25">
      <c r="A7237">
        <v>40023249</v>
      </c>
      <c r="B7237" s="56">
        <v>23530.001208000001</v>
      </c>
      <c r="C7237" t="s">
        <v>87</v>
      </c>
    </row>
    <row r="7238" spans="1:3" x14ac:dyDescent="0.25">
      <c r="A7238">
        <v>41770361</v>
      </c>
      <c r="B7238" s="56">
        <v>480.000045</v>
      </c>
      <c r="C7238" t="s">
        <v>83</v>
      </c>
    </row>
    <row r="7239" spans="1:3" x14ac:dyDescent="0.25">
      <c r="A7239">
        <v>40015973</v>
      </c>
      <c r="B7239" s="56">
        <v>4634.2733760000001</v>
      </c>
      <c r="C7239" t="s">
        <v>87</v>
      </c>
    </row>
    <row r="7240" spans="1:3" x14ac:dyDescent="0.25">
      <c r="A7240">
        <v>41230213</v>
      </c>
      <c r="B7240" s="56">
        <v>480.000045</v>
      </c>
      <c r="C7240" t="s">
        <v>83</v>
      </c>
    </row>
    <row r="7241" spans="1:3" x14ac:dyDescent="0.25">
      <c r="A7241">
        <v>42383822</v>
      </c>
      <c r="B7241" s="56">
        <v>13406.781069000001</v>
      </c>
      <c r="C7241" t="s">
        <v>87</v>
      </c>
    </row>
    <row r="7242" spans="1:3" x14ac:dyDescent="0.25">
      <c r="A7242">
        <v>42702425</v>
      </c>
      <c r="B7242" s="56">
        <v>7928.8303050000004</v>
      </c>
      <c r="C7242" t="s">
        <v>87</v>
      </c>
    </row>
    <row r="7243" spans="1:3" x14ac:dyDescent="0.25">
      <c r="A7243">
        <v>40021899</v>
      </c>
      <c r="B7243" s="56">
        <v>10780.09842</v>
      </c>
      <c r="C7243" t="s">
        <v>87</v>
      </c>
    </row>
    <row r="7244" spans="1:3" x14ac:dyDescent="0.25">
      <c r="A7244">
        <v>40019269</v>
      </c>
      <c r="B7244" s="56">
        <v>6468.7728599999991</v>
      </c>
      <c r="C7244" t="s">
        <v>87</v>
      </c>
    </row>
    <row r="7245" spans="1:3" x14ac:dyDescent="0.25">
      <c r="A7245">
        <v>40019287</v>
      </c>
      <c r="B7245" s="56">
        <v>5095.124792999999</v>
      </c>
      <c r="C7245" t="s">
        <v>87</v>
      </c>
    </row>
    <row r="7246" spans="1:3" x14ac:dyDescent="0.25">
      <c r="A7246">
        <v>41225852</v>
      </c>
      <c r="B7246" s="56">
        <v>480.000045</v>
      </c>
      <c r="C7246" t="s">
        <v>83</v>
      </c>
    </row>
    <row r="7247" spans="1:3" x14ac:dyDescent="0.25">
      <c r="A7247">
        <v>40027289</v>
      </c>
      <c r="B7247" s="56">
        <v>7469.7748600000004</v>
      </c>
      <c r="C7247" t="s">
        <v>87</v>
      </c>
    </row>
    <row r="7248" spans="1:3" x14ac:dyDescent="0.25">
      <c r="A7248">
        <v>41226931</v>
      </c>
      <c r="B7248" s="56">
        <v>480.000045</v>
      </c>
      <c r="C7248" t="s">
        <v>83</v>
      </c>
    </row>
    <row r="7249" spans="1:3" x14ac:dyDescent="0.25">
      <c r="A7249">
        <v>41230355</v>
      </c>
      <c r="B7249" s="56">
        <v>480.000045</v>
      </c>
      <c r="C7249" t="s">
        <v>83</v>
      </c>
    </row>
    <row r="7250" spans="1:3" x14ac:dyDescent="0.25">
      <c r="A7250">
        <v>41234682</v>
      </c>
      <c r="B7250" s="56">
        <v>480.000045</v>
      </c>
      <c r="C7250" t="s">
        <v>83</v>
      </c>
    </row>
    <row r="7251" spans="1:3" x14ac:dyDescent="0.25">
      <c r="A7251">
        <v>41256777</v>
      </c>
      <c r="B7251" s="56">
        <v>29748.044601000001</v>
      </c>
      <c r="C7251" t="s">
        <v>87</v>
      </c>
    </row>
    <row r="7252" spans="1:3" x14ac:dyDescent="0.25">
      <c r="A7252">
        <v>41229763</v>
      </c>
      <c r="B7252" s="56">
        <v>480.000045</v>
      </c>
      <c r="C7252" t="s">
        <v>83</v>
      </c>
    </row>
    <row r="7253" spans="1:3" x14ac:dyDescent="0.25">
      <c r="A7253">
        <v>40028789</v>
      </c>
      <c r="B7253" s="56">
        <v>6674.564625</v>
      </c>
      <c r="C7253" t="s">
        <v>87</v>
      </c>
    </row>
    <row r="7254" spans="1:3" x14ac:dyDescent="0.25">
      <c r="A7254">
        <v>41771031</v>
      </c>
      <c r="B7254" s="56">
        <v>18579.343647999998</v>
      </c>
      <c r="C7254" t="s">
        <v>87</v>
      </c>
    </row>
    <row r="7255" spans="1:3" x14ac:dyDescent="0.25">
      <c r="A7255">
        <v>41779130</v>
      </c>
      <c r="B7255" s="56">
        <v>23413.623886000001</v>
      </c>
      <c r="C7255" t="s">
        <v>87</v>
      </c>
    </row>
    <row r="7256" spans="1:3" x14ac:dyDescent="0.25">
      <c r="A7256">
        <v>40014737</v>
      </c>
      <c r="B7256" s="56">
        <v>12843.585230000001</v>
      </c>
      <c r="C7256" t="s">
        <v>87</v>
      </c>
    </row>
    <row r="7257" spans="1:3" x14ac:dyDescent="0.25">
      <c r="A7257">
        <v>40014735</v>
      </c>
      <c r="B7257" s="56">
        <v>10864.432256</v>
      </c>
      <c r="C7257" t="s">
        <v>87</v>
      </c>
    </row>
    <row r="7258" spans="1:3" x14ac:dyDescent="0.25">
      <c r="A7258">
        <v>40014921</v>
      </c>
      <c r="B7258" s="56">
        <v>6388.7602219999999</v>
      </c>
      <c r="C7258" t="s">
        <v>87</v>
      </c>
    </row>
    <row r="7259" spans="1:3" x14ac:dyDescent="0.25">
      <c r="A7259">
        <v>40009273</v>
      </c>
      <c r="B7259" s="56">
        <v>58935.983643999993</v>
      </c>
      <c r="C7259" t="s">
        <v>82</v>
      </c>
    </row>
    <row r="7260" spans="1:3" x14ac:dyDescent="0.25">
      <c r="A7260">
        <v>41231747</v>
      </c>
      <c r="B7260" s="56">
        <v>480.000045</v>
      </c>
      <c r="C7260" t="s">
        <v>83</v>
      </c>
    </row>
    <row r="7261" spans="1:3" x14ac:dyDescent="0.25">
      <c r="A7261">
        <v>40015241</v>
      </c>
      <c r="B7261" s="56">
        <v>6974.4194899999984</v>
      </c>
      <c r="C7261" t="s">
        <v>87</v>
      </c>
    </row>
    <row r="7262" spans="1:3" x14ac:dyDescent="0.25">
      <c r="A7262">
        <v>41270695</v>
      </c>
      <c r="B7262" s="56">
        <v>3470.2054480000002</v>
      </c>
      <c r="C7262" t="s">
        <v>87</v>
      </c>
    </row>
    <row r="7263" spans="1:3" x14ac:dyDescent="0.25">
      <c r="A7263">
        <v>40034689</v>
      </c>
      <c r="B7263" s="56">
        <v>18380.653334999999</v>
      </c>
      <c r="C7263" t="s">
        <v>87</v>
      </c>
    </row>
    <row r="7264" spans="1:3" x14ac:dyDescent="0.25">
      <c r="A7264">
        <v>41232295</v>
      </c>
      <c r="B7264" s="56">
        <v>480.000045</v>
      </c>
      <c r="C7264" t="s">
        <v>83</v>
      </c>
    </row>
    <row r="7265" spans="1:3" x14ac:dyDescent="0.25">
      <c r="A7265">
        <v>40015289</v>
      </c>
      <c r="B7265" s="56">
        <v>14776.994753999999</v>
      </c>
      <c r="C7265" t="s">
        <v>87</v>
      </c>
    </row>
    <row r="7266" spans="1:3" x14ac:dyDescent="0.25">
      <c r="A7266">
        <v>42018510</v>
      </c>
      <c r="B7266" s="56">
        <v>15122.766248</v>
      </c>
      <c r="C7266" t="s">
        <v>87</v>
      </c>
    </row>
    <row r="7267" spans="1:3" x14ac:dyDescent="0.25">
      <c r="A7267">
        <v>41228781</v>
      </c>
      <c r="B7267" s="56">
        <v>480.000045</v>
      </c>
      <c r="C7267" t="s">
        <v>83</v>
      </c>
    </row>
    <row r="7268" spans="1:3" x14ac:dyDescent="0.25">
      <c r="A7268">
        <v>42462962</v>
      </c>
      <c r="B7268" s="56">
        <v>7587.0049139999983</v>
      </c>
      <c r="C7268" t="s">
        <v>87</v>
      </c>
    </row>
    <row r="7269" spans="1:3" x14ac:dyDescent="0.25">
      <c r="A7269">
        <v>42462962</v>
      </c>
      <c r="B7269" s="56">
        <v>7587.0049139999983</v>
      </c>
      <c r="C7269" t="s">
        <v>87</v>
      </c>
    </row>
    <row r="7270" spans="1:3" x14ac:dyDescent="0.25">
      <c r="A7270">
        <v>41227143</v>
      </c>
      <c r="B7270" s="56">
        <v>480.000045</v>
      </c>
      <c r="C7270" t="s">
        <v>83</v>
      </c>
    </row>
    <row r="7271" spans="1:3" x14ac:dyDescent="0.25">
      <c r="A7271">
        <v>40017573</v>
      </c>
      <c r="B7271" s="56">
        <v>12877.312040999999</v>
      </c>
      <c r="C7271" t="s">
        <v>87</v>
      </c>
    </row>
    <row r="7272" spans="1:3" x14ac:dyDescent="0.25">
      <c r="A7272">
        <v>40021761</v>
      </c>
      <c r="B7272" s="56">
        <v>8921.8796399999992</v>
      </c>
      <c r="C7272" t="s">
        <v>87</v>
      </c>
    </row>
    <row r="7273" spans="1:3" x14ac:dyDescent="0.25">
      <c r="A7273">
        <v>41233221</v>
      </c>
      <c r="B7273" s="56">
        <v>480.000045</v>
      </c>
      <c r="C7273" t="s">
        <v>83</v>
      </c>
    </row>
    <row r="7274" spans="1:3" x14ac:dyDescent="0.25">
      <c r="A7274">
        <v>40030101</v>
      </c>
      <c r="B7274" s="56">
        <v>7662.9995820000004</v>
      </c>
      <c r="C7274" t="s">
        <v>87</v>
      </c>
    </row>
    <row r="7275" spans="1:3" x14ac:dyDescent="0.25">
      <c r="A7275">
        <v>40027557</v>
      </c>
      <c r="B7275" s="56">
        <v>6881.8714919999984</v>
      </c>
      <c r="C7275" t="s">
        <v>87</v>
      </c>
    </row>
    <row r="7276" spans="1:3" x14ac:dyDescent="0.25">
      <c r="A7276">
        <v>41237706</v>
      </c>
      <c r="B7276" s="56">
        <v>480.000045</v>
      </c>
      <c r="C7276" t="s">
        <v>83</v>
      </c>
    </row>
    <row r="7277" spans="1:3" x14ac:dyDescent="0.25">
      <c r="A7277">
        <v>40027573</v>
      </c>
      <c r="B7277" s="56">
        <v>1844.243868</v>
      </c>
      <c r="C7277" t="s">
        <v>82</v>
      </c>
    </row>
    <row r="7278" spans="1:3" x14ac:dyDescent="0.25">
      <c r="A7278">
        <v>41232934</v>
      </c>
      <c r="B7278" s="56">
        <v>480.000045</v>
      </c>
      <c r="C7278" t="s">
        <v>83</v>
      </c>
    </row>
    <row r="7279" spans="1:3" x14ac:dyDescent="0.25">
      <c r="A7279">
        <v>41230446</v>
      </c>
      <c r="B7279" s="56">
        <v>480.000045</v>
      </c>
      <c r="C7279" t="s">
        <v>83</v>
      </c>
    </row>
    <row r="7280" spans="1:3" x14ac:dyDescent="0.25">
      <c r="A7280">
        <v>41151659</v>
      </c>
      <c r="B7280" s="56">
        <v>480.000045</v>
      </c>
      <c r="C7280" t="s">
        <v>83</v>
      </c>
    </row>
    <row r="7281" spans="1:3" x14ac:dyDescent="0.25">
      <c r="A7281">
        <v>41231554</v>
      </c>
      <c r="B7281" s="56">
        <v>480.000045</v>
      </c>
      <c r="C7281" t="s">
        <v>83</v>
      </c>
    </row>
    <row r="7282" spans="1:3" x14ac:dyDescent="0.25">
      <c r="A7282">
        <v>40024841</v>
      </c>
      <c r="B7282" s="56">
        <v>8212.3272989999987</v>
      </c>
      <c r="C7282" t="s">
        <v>87</v>
      </c>
    </row>
    <row r="7283" spans="1:3" x14ac:dyDescent="0.25">
      <c r="A7283">
        <v>41228783</v>
      </c>
      <c r="B7283" s="56">
        <v>480.000045</v>
      </c>
      <c r="C7283" t="s">
        <v>83</v>
      </c>
    </row>
    <row r="7284" spans="1:3" x14ac:dyDescent="0.25">
      <c r="A7284">
        <v>41236677</v>
      </c>
      <c r="B7284" s="56">
        <v>480.000045</v>
      </c>
      <c r="C7284" t="s">
        <v>83</v>
      </c>
    </row>
    <row r="7285" spans="1:3" x14ac:dyDescent="0.25">
      <c r="A7285">
        <v>42501565</v>
      </c>
      <c r="B7285" s="56">
        <v>20781.557379000002</v>
      </c>
      <c r="C7285" t="s">
        <v>87</v>
      </c>
    </row>
    <row r="7286" spans="1:3" x14ac:dyDescent="0.25">
      <c r="A7286">
        <v>40018799</v>
      </c>
      <c r="B7286" s="56">
        <v>26000.759268000002</v>
      </c>
      <c r="C7286" t="s">
        <v>87</v>
      </c>
    </row>
    <row r="7287" spans="1:3" x14ac:dyDescent="0.25">
      <c r="A7287">
        <v>41228277</v>
      </c>
      <c r="B7287" s="56">
        <v>480.000045</v>
      </c>
      <c r="C7287" t="s">
        <v>83</v>
      </c>
    </row>
    <row r="7288" spans="1:3" x14ac:dyDescent="0.25">
      <c r="A7288">
        <v>41225937</v>
      </c>
      <c r="B7288" s="56">
        <v>480.000045</v>
      </c>
      <c r="C7288" t="s">
        <v>83</v>
      </c>
    </row>
    <row r="7289" spans="1:3" x14ac:dyDescent="0.25">
      <c r="A7289">
        <v>41229068</v>
      </c>
      <c r="B7289" s="56">
        <v>480.000045</v>
      </c>
      <c r="C7289" t="s">
        <v>83</v>
      </c>
    </row>
    <row r="7290" spans="1:3" x14ac:dyDescent="0.25">
      <c r="A7290">
        <v>40027895</v>
      </c>
      <c r="B7290" s="56">
        <v>6300.0418719999998</v>
      </c>
      <c r="C7290" t="s">
        <v>87</v>
      </c>
    </row>
    <row r="7291" spans="1:3" x14ac:dyDescent="0.25">
      <c r="A7291">
        <v>41227299</v>
      </c>
      <c r="B7291" s="56">
        <v>480.000045</v>
      </c>
      <c r="C7291" t="s">
        <v>83</v>
      </c>
    </row>
    <row r="7292" spans="1:3" x14ac:dyDescent="0.25">
      <c r="A7292">
        <v>40022879</v>
      </c>
      <c r="B7292" s="56">
        <v>12532.871148</v>
      </c>
      <c r="C7292" t="s">
        <v>87</v>
      </c>
    </row>
    <row r="7293" spans="1:3" x14ac:dyDescent="0.25">
      <c r="A7293">
        <v>41237794</v>
      </c>
      <c r="B7293" s="56">
        <v>480.000045</v>
      </c>
      <c r="C7293" t="s">
        <v>83</v>
      </c>
    </row>
    <row r="7294" spans="1:3" x14ac:dyDescent="0.25">
      <c r="A7294">
        <v>40020367</v>
      </c>
      <c r="B7294" s="56">
        <v>15230.539212</v>
      </c>
      <c r="C7294" t="s">
        <v>87</v>
      </c>
    </row>
    <row r="7295" spans="1:3" x14ac:dyDescent="0.25">
      <c r="A7295">
        <v>40020367</v>
      </c>
      <c r="B7295" s="56">
        <v>15230.539212</v>
      </c>
      <c r="C7295" t="s">
        <v>87</v>
      </c>
    </row>
    <row r="7296" spans="1:3" x14ac:dyDescent="0.25">
      <c r="A7296">
        <v>41227960</v>
      </c>
      <c r="B7296" s="56">
        <v>480.000045</v>
      </c>
      <c r="C7296" t="s">
        <v>83</v>
      </c>
    </row>
    <row r="7297" spans="1:3" x14ac:dyDescent="0.25">
      <c r="A7297">
        <v>40022395</v>
      </c>
      <c r="B7297" s="56">
        <v>5794.6837439999999</v>
      </c>
      <c r="C7297" t="s">
        <v>87</v>
      </c>
    </row>
    <row r="7298" spans="1:3" x14ac:dyDescent="0.25">
      <c r="A7298">
        <v>41230497</v>
      </c>
      <c r="B7298" s="56">
        <v>480.000045</v>
      </c>
      <c r="C7298" t="s">
        <v>83</v>
      </c>
    </row>
    <row r="7299" spans="1:3" x14ac:dyDescent="0.25">
      <c r="A7299">
        <v>41233753</v>
      </c>
      <c r="B7299" s="56">
        <v>480.000045</v>
      </c>
      <c r="C7299" t="s">
        <v>83</v>
      </c>
    </row>
    <row r="7300" spans="1:3" x14ac:dyDescent="0.25">
      <c r="A7300">
        <v>41228799</v>
      </c>
      <c r="B7300" s="56">
        <v>480.000045</v>
      </c>
      <c r="C7300" t="s">
        <v>83</v>
      </c>
    </row>
    <row r="7301" spans="1:3" x14ac:dyDescent="0.25">
      <c r="A7301">
        <v>40021991</v>
      </c>
      <c r="B7301" s="56">
        <v>7385.3616840000004</v>
      </c>
      <c r="C7301" t="s">
        <v>87</v>
      </c>
    </row>
    <row r="7302" spans="1:3" x14ac:dyDescent="0.25">
      <c r="A7302">
        <v>41960091</v>
      </c>
      <c r="B7302" s="56">
        <v>5064.0059059999994</v>
      </c>
      <c r="C7302" t="s">
        <v>83</v>
      </c>
    </row>
    <row r="7303" spans="1:3" x14ac:dyDescent="0.25">
      <c r="A7303">
        <v>41236206</v>
      </c>
      <c r="B7303" s="56">
        <v>480.000045</v>
      </c>
      <c r="C7303" t="s">
        <v>83</v>
      </c>
    </row>
    <row r="7304" spans="1:3" x14ac:dyDescent="0.25">
      <c r="A7304">
        <v>40013739</v>
      </c>
      <c r="B7304" s="56">
        <v>220881.8052</v>
      </c>
      <c r="C7304" t="s">
        <v>82</v>
      </c>
    </row>
    <row r="7305" spans="1:3" x14ac:dyDescent="0.25">
      <c r="A7305">
        <v>42939417</v>
      </c>
      <c r="B7305" s="56">
        <v>84015.274368000013</v>
      </c>
      <c r="C7305" t="s">
        <v>82</v>
      </c>
    </row>
    <row r="7306" spans="1:3" x14ac:dyDescent="0.25">
      <c r="A7306">
        <v>40015621</v>
      </c>
      <c r="B7306" s="56">
        <v>8691.4121759999998</v>
      </c>
      <c r="C7306" t="s">
        <v>87</v>
      </c>
    </row>
    <row r="7307" spans="1:3" x14ac:dyDescent="0.25">
      <c r="A7307">
        <v>40030897</v>
      </c>
      <c r="B7307" s="56">
        <v>17000.897265</v>
      </c>
      <c r="C7307" t="s">
        <v>87</v>
      </c>
    </row>
    <row r="7308" spans="1:3" x14ac:dyDescent="0.25">
      <c r="A7308">
        <v>41231996</v>
      </c>
      <c r="B7308" s="56">
        <v>480.000045</v>
      </c>
      <c r="C7308" t="s">
        <v>83</v>
      </c>
    </row>
    <row r="7309" spans="1:3" x14ac:dyDescent="0.25">
      <c r="A7309">
        <v>42538305</v>
      </c>
      <c r="B7309" s="56">
        <v>8688.3538499999995</v>
      </c>
      <c r="C7309" t="s">
        <v>87</v>
      </c>
    </row>
    <row r="7310" spans="1:3" x14ac:dyDescent="0.25">
      <c r="A7310">
        <v>40028109</v>
      </c>
      <c r="B7310" s="56">
        <v>7270.8079319999988</v>
      </c>
      <c r="C7310" t="s">
        <v>87</v>
      </c>
    </row>
    <row r="7311" spans="1:3" x14ac:dyDescent="0.25">
      <c r="A7311">
        <v>40030837</v>
      </c>
      <c r="B7311" s="56">
        <v>9044.2465329999995</v>
      </c>
      <c r="C7311" t="s">
        <v>87</v>
      </c>
    </row>
    <row r="7312" spans="1:3" x14ac:dyDescent="0.25">
      <c r="A7312">
        <v>41741492</v>
      </c>
      <c r="B7312" s="56">
        <v>8188.2971139999991</v>
      </c>
      <c r="C7312" t="s">
        <v>87</v>
      </c>
    </row>
    <row r="7313" spans="1:3" x14ac:dyDescent="0.25">
      <c r="A7313">
        <v>41741492</v>
      </c>
      <c r="B7313" s="56">
        <v>8188.2971139999991</v>
      </c>
      <c r="C7313" t="s">
        <v>87</v>
      </c>
    </row>
    <row r="7314" spans="1:3" x14ac:dyDescent="0.25">
      <c r="A7314">
        <v>41778265</v>
      </c>
      <c r="B7314" s="56">
        <v>9786.1365809999988</v>
      </c>
      <c r="C7314" t="s">
        <v>87</v>
      </c>
    </row>
    <row r="7315" spans="1:3" x14ac:dyDescent="0.25">
      <c r="A7315">
        <v>41778265</v>
      </c>
      <c r="B7315" s="56">
        <v>9786.1365809999988</v>
      </c>
      <c r="C7315" t="s">
        <v>87</v>
      </c>
    </row>
    <row r="7316" spans="1:3" x14ac:dyDescent="0.25">
      <c r="A7316">
        <v>41232762</v>
      </c>
      <c r="B7316" s="56">
        <v>480.000045</v>
      </c>
      <c r="C7316" t="s">
        <v>83</v>
      </c>
    </row>
    <row r="7317" spans="1:3" x14ac:dyDescent="0.25">
      <c r="A7317">
        <v>41228827</v>
      </c>
      <c r="B7317" s="56">
        <v>480.000045</v>
      </c>
      <c r="C7317" t="s">
        <v>83</v>
      </c>
    </row>
    <row r="7318" spans="1:3" x14ac:dyDescent="0.25">
      <c r="A7318">
        <v>41228827</v>
      </c>
      <c r="B7318" s="56">
        <v>480.000045</v>
      </c>
      <c r="C7318" t="s">
        <v>83</v>
      </c>
    </row>
    <row r="7319" spans="1:3" x14ac:dyDescent="0.25">
      <c r="A7319">
        <v>40020507</v>
      </c>
      <c r="B7319" s="56">
        <v>19314.957515999999</v>
      </c>
      <c r="C7319" t="s">
        <v>87</v>
      </c>
    </row>
    <row r="7320" spans="1:3" x14ac:dyDescent="0.25">
      <c r="A7320">
        <v>40020507</v>
      </c>
      <c r="B7320" s="56">
        <v>19314.957515999999</v>
      </c>
      <c r="C7320" t="s">
        <v>87</v>
      </c>
    </row>
    <row r="7321" spans="1:3" x14ac:dyDescent="0.25">
      <c r="A7321">
        <v>40020629</v>
      </c>
      <c r="B7321" s="56">
        <v>21958.128026999999</v>
      </c>
      <c r="C7321" t="s">
        <v>87</v>
      </c>
    </row>
    <row r="7322" spans="1:3" x14ac:dyDescent="0.25">
      <c r="A7322">
        <v>41230997</v>
      </c>
      <c r="B7322" s="56">
        <v>480.000045</v>
      </c>
      <c r="C7322" t="s">
        <v>83</v>
      </c>
    </row>
    <row r="7323" spans="1:3" x14ac:dyDescent="0.25">
      <c r="A7323">
        <v>40027697</v>
      </c>
      <c r="B7323" s="56">
        <v>14891.294432000001</v>
      </c>
      <c r="C7323" t="s">
        <v>87</v>
      </c>
    </row>
    <row r="7324" spans="1:3" x14ac:dyDescent="0.25">
      <c r="A7324">
        <v>42614083</v>
      </c>
      <c r="B7324" s="56">
        <v>13177.175219999999</v>
      </c>
      <c r="C7324" t="s">
        <v>87</v>
      </c>
    </row>
    <row r="7325" spans="1:3" x14ac:dyDescent="0.25">
      <c r="A7325">
        <v>43091615</v>
      </c>
      <c r="B7325" s="56">
        <v>480.000045</v>
      </c>
      <c r="C7325" t="s">
        <v>83</v>
      </c>
    </row>
    <row r="7326" spans="1:3" x14ac:dyDescent="0.25">
      <c r="A7326">
        <v>41232917</v>
      </c>
      <c r="B7326" s="56">
        <v>480.000045</v>
      </c>
      <c r="C7326" t="s">
        <v>83</v>
      </c>
    </row>
    <row r="7327" spans="1:3" x14ac:dyDescent="0.25">
      <c r="A7327">
        <v>40026463</v>
      </c>
      <c r="B7327" s="56">
        <v>13691.603673</v>
      </c>
      <c r="C7327" t="s">
        <v>87</v>
      </c>
    </row>
    <row r="7328" spans="1:3" x14ac:dyDescent="0.25">
      <c r="A7328">
        <v>40019293</v>
      </c>
      <c r="B7328" s="56">
        <v>7481.2592260000001</v>
      </c>
      <c r="C7328" t="s">
        <v>87</v>
      </c>
    </row>
    <row r="7329" spans="1:3" x14ac:dyDescent="0.25">
      <c r="A7329">
        <v>41923196</v>
      </c>
      <c r="B7329" s="56">
        <v>440.57158199999998</v>
      </c>
      <c r="C7329" t="s">
        <v>87</v>
      </c>
    </row>
    <row r="7330" spans="1:3" x14ac:dyDescent="0.25">
      <c r="A7330">
        <v>42614100</v>
      </c>
      <c r="B7330" s="56">
        <v>11553.659865</v>
      </c>
      <c r="C7330" t="s">
        <v>87</v>
      </c>
    </row>
    <row r="7331" spans="1:3" x14ac:dyDescent="0.25">
      <c r="A7331">
        <v>41227214</v>
      </c>
      <c r="B7331" s="56">
        <v>480.000045</v>
      </c>
      <c r="C7331" t="s">
        <v>83</v>
      </c>
    </row>
    <row r="7332" spans="1:3" x14ac:dyDescent="0.25">
      <c r="A7332">
        <v>41227177</v>
      </c>
      <c r="B7332" s="56">
        <v>480.000045</v>
      </c>
      <c r="C7332" t="s">
        <v>83</v>
      </c>
    </row>
    <row r="7333" spans="1:3" x14ac:dyDescent="0.25">
      <c r="A7333">
        <v>40015105</v>
      </c>
      <c r="B7333" s="56">
        <v>5520.4527550000003</v>
      </c>
      <c r="C7333" t="s">
        <v>82</v>
      </c>
    </row>
    <row r="7334" spans="1:3" x14ac:dyDescent="0.25">
      <c r="A7334">
        <v>40016167</v>
      </c>
      <c r="B7334" s="56">
        <v>6377.6494080000002</v>
      </c>
      <c r="C7334" t="s">
        <v>87</v>
      </c>
    </row>
    <row r="7335" spans="1:3" x14ac:dyDescent="0.25">
      <c r="A7335">
        <v>40022083</v>
      </c>
      <c r="B7335" s="56">
        <v>8644.1665199999989</v>
      </c>
      <c r="C7335" t="s">
        <v>87</v>
      </c>
    </row>
    <row r="7336" spans="1:3" x14ac:dyDescent="0.25">
      <c r="A7336">
        <v>40020913</v>
      </c>
      <c r="B7336" s="56">
        <v>28556.708696999998</v>
      </c>
      <c r="C7336" t="s">
        <v>84</v>
      </c>
    </row>
    <row r="7337" spans="1:3" x14ac:dyDescent="0.25">
      <c r="A7337">
        <v>41229477</v>
      </c>
      <c r="B7337" s="56">
        <v>480.000045</v>
      </c>
      <c r="C7337" t="s">
        <v>83</v>
      </c>
    </row>
    <row r="7338" spans="1:3" x14ac:dyDescent="0.25">
      <c r="A7338">
        <v>40011325</v>
      </c>
      <c r="B7338" s="56">
        <v>7119.1541040000002</v>
      </c>
      <c r="C7338" t="s">
        <v>87</v>
      </c>
    </row>
    <row r="7339" spans="1:3" x14ac:dyDescent="0.25">
      <c r="A7339">
        <v>40013619</v>
      </c>
      <c r="B7339" s="56">
        <v>15776.326725000001</v>
      </c>
      <c r="C7339" t="s">
        <v>87</v>
      </c>
    </row>
    <row r="7340" spans="1:3" x14ac:dyDescent="0.25">
      <c r="A7340">
        <v>41227089</v>
      </c>
      <c r="B7340" s="56">
        <v>480.000045</v>
      </c>
      <c r="C7340" t="s">
        <v>83</v>
      </c>
    </row>
    <row r="7341" spans="1:3" x14ac:dyDescent="0.25">
      <c r="A7341">
        <v>41230952</v>
      </c>
      <c r="B7341" s="56">
        <v>480.000045</v>
      </c>
      <c r="C7341" t="s">
        <v>83</v>
      </c>
    </row>
    <row r="7342" spans="1:3" x14ac:dyDescent="0.25">
      <c r="A7342">
        <v>40016185</v>
      </c>
      <c r="B7342" s="56">
        <v>7408.4330879999998</v>
      </c>
      <c r="C7342" t="s">
        <v>87</v>
      </c>
    </row>
    <row r="7343" spans="1:3" x14ac:dyDescent="0.25">
      <c r="A7343">
        <v>40027637</v>
      </c>
      <c r="B7343" s="56">
        <v>12198.783240000001</v>
      </c>
      <c r="C7343" t="s">
        <v>87</v>
      </c>
    </row>
    <row r="7344" spans="1:3" x14ac:dyDescent="0.25">
      <c r="A7344">
        <v>41235458</v>
      </c>
      <c r="B7344" s="56">
        <v>480.000045</v>
      </c>
      <c r="C7344" t="s">
        <v>83</v>
      </c>
    </row>
    <row r="7345" spans="1:3" x14ac:dyDescent="0.25">
      <c r="A7345">
        <v>41236594</v>
      </c>
      <c r="B7345" s="56">
        <v>480.000045</v>
      </c>
      <c r="C7345" t="s">
        <v>83</v>
      </c>
    </row>
    <row r="7346" spans="1:3" x14ac:dyDescent="0.25">
      <c r="A7346">
        <v>41232244</v>
      </c>
      <c r="B7346" s="56">
        <v>480.000045</v>
      </c>
      <c r="C7346" t="s">
        <v>83</v>
      </c>
    </row>
    <row r="7347" spans="1:3" x14ac:dyDescent="0.25">
      <c r="A7347">
        <v>42585346</v>
      </c>
      <c r="B7347" s="56">
        <v>9613.9688249999981</v>
      </c>
      <c r="C7347" t="s">
        <v>87</v>
      </c>
    </row>
    <row r="7348" spans="1:3" x14ac:dyDescent="0.25">
      <c r="A7348">
        <v>41237435</v>
      </c>
      <c r="B7348" s="56">
        <v>480.000045</v>
      </c>
      <c r="C7348" t="s">
        <v>83</v>
      </c>
    </row>
    <row r="7349" spans="1:3" x14ac:dyDescent="0.25">
      <c r="A7349">
        <v>41235259</v>
      </c>
      <c r="B7349" s="56">
        <v>480.000045</v>
      </c>
      <c r="C7349" t="s">
        <v>83</v>
      </c>
    </row>
    <row r="7350" spans="1:3" x14ac:dyDescent="0.25">
      <c r="A7350">
        <v>41233096</v>
      </c>
      <c r="B7350" s="56">
        <v>480.000045</v>
      </c>
      <c r="C7350" t="s">
        <v>83</v>
      </c>
    </row>
    <row r="7351" spans="1:3" x14ac:dyDescent="0.25">
      <c r="A7351">
        <v>42642324</v>
      </c>
      <c r="B7351" s="56">
        <v>15718.848849</v>
      </c>
      <c r="C7351" t="s">
        <v>87</v>
      </c>
    </row>
    <row r="7352" spans="1:3" x14ac:dyDescent="0.25">
      <c r="A7352">
        <v>40022713</v>
      </c>
      <c r="B7352" s="56">
        <v>8189.8013879999999</v>
      </c>
      <c r="C7352" t="s">
        <v>87</v>
      </c>
    </row>
    <row r="7353" spans="1:3" x14ac:dyDescent="0.25">
      <c r="A7353">
        <v>41232851</v>
      </c>
      <c r="B7353" s="56">
        <v>480.000045</v>
      </c>
      <c r="C7353" t="s">
        <v>83</v>
      </c>
    </row>
    <row r="7354" spans="1:3" x14ac:dyDescent="0.25">
      <c r="A7354">
        <v>41235425</v>
      </c>
      <c r="B7354" s="56">
        <v>480.000045</v>
      </c>
      <c r="C7354" t="s">
        <v>83</v>
      </c>
    </row>
    <row r="7355" spans="1:3" x14ac:dyDescent="0.25">
      <c r="A7355">
        <v>40015911</v>
      </c>
      <c r="B7355" s="56">
        <v>5826.8620799999999</v>
      </c>
      <c r="C7355" t="s">
        <v>87</v>
      </c>
    </row>
    <row r="7356" spans="1:3" x14ac:dyDescent="0.25">
      <c r="A7356">
        <v>40030317</v>
      </c>
      <c r="B7356" s="56">
        <v>18603.424098</v>
      </c>
      <c r="C7356" t="s">
        <v>87</v>
      </c>
    </row>
    <row r="7357" spans="1:3" x14ac:dyDescent="0.25">
      <c r="A7357">
        <v>40030317</v>
      </c>
      <c r="B7357" s="56">
        <v>18603.424098</v>
      </c>
      <c r="C7357" t="s">
        <v>87</v>
      </c>
    </row>
    <row r="7358" spans="1:3" x14ac:dyDescent="0.25">
      <c r="A7358">
        <v>41236833</v>
      </c>
      <c r="B7358" s="56">
        <v>480.000045</v>
      </c>
      <c r="C7358" t="s">
        <v>83</v>
      </c>
    </row>
    <row r="7359" spans="1:3" x14ac:dyDescent="0.25">
      <c r="A7359">
        <v>41236833</v>
      </c>
      <c r="B7359" s="56">
        <v>480.000045</v>
      </c>
      <c r="C7359" t="s">
        <v>83</v>
      </c>
    </row>
    <row r="7360" spans="1:3" x14ac:dyDescent="0.25">
      <c r="A7360">
        <v>40022567</v>
      </c>
      <c r="B7360" s="56">
        <v>6305.7568680000004</v>
      </c>
      <c r="C7360" t="s">
        <v>87</v>
      </c>
    </row>
    <row r="7361" spans="1:3" x14ac:dyDescent="0.25">
      <c r="A7361">
        <v>41236536</v>
      </c>
      <c r="B7361" s="56">
        <v>480.000045</v>
      </c>
      <c r="C7361" t="s">
        <v>83</v>
      </c>
    </row>
    <row r="7362" spans="1:3" x14ac:dyDescent="0.25">
      <c r="A7362">
        <v>41231238</v>
      </c>
      <c r="B7362" s="56">
        <v>491.61293999999998</v>
      </c>
      <c r="C7362" t="s">
        <v>83</v>
      </c>
    </row>
    <row r="7363" spans="1:3" x14ac:dyDescent="0.25">
      <c r="A7363">
        <v>41231238</v>
      </c>
      <c r="B7363" s="56">
        <v>491.61293999999998</v>
      </c>
      <c r="C7363" t="s">
        <v>83</v>
      </c>
    </row>
    <row r="7364" spans="1:3" x14ac:dyDescent="0.25">
      <c r="A7364">
        <v>40022947</v>
      </c>
      <c r="B7364" s="56">
        <v>3683.4615959999992</v>
      </c>
      <c r="C7364" t="s">
        <v>81</v>
      </c>
    </row>
    <row r="7365" spans="1:3" x14ac:dyDescent="0.25">
      <c r="A7365">
        <v>40017621</v>
      </c>
      <c r="B7365" s="56">
        <v>19185.767667</v>
      </c>
      <c r="C7365" t="s">
        <v>87</v>
      </c>
    </row>
    <row r="7366" spans="1:3" x14ac:dyDescent="0.25">
      <c r="A7366">
        <v>40008398</v>
      </c>
      <c r="B7366" s="56">
        <v>29677.440573</v>
      </c>
      <c r="C7366" t="s">
        <v>82</v>
      </c>
    </row>
    <row r="7367" spans="1:3" x14ac:dyDescent="0.25">
      <c r="A7367">
        <v>41230334</v>
      </c>
      <c r="B7367" s="56">
        <v>480.000045</v>
      </c>
      <c r="C7367" t="s">
        <v>83</v>
      </c>
    </row>
    <row r="7368" spans="1:3" x14ac:dyDescent="0.25">
      <c r="A7368">
        <v>40020521</v>
      </c>
      <c r="B7368" s="56">
        <v>21991.584384000002</v>
      </c>
      <c r="C7368" t="s">
        <v>87</v>
      </c>
    </row>
    <row r="7369" spans="1:3" x14ac:dyDescent="0.25">
      <c r="A7369">
        <v>40020521</v>
      </c>
      <c r="B7369" s="56">
        <v>21991.584384000002</v>
      </c>
      <c r="C7369" t="s">
        <v>87</v>
      </c>
    </row>
    <row r="7370" spans="1:3" x14ac:dyDescent="0.25">
      <c r="A7370">
        <v>40015305</v>
      </c>
      <c r="B7370" s="56">
        <v>11121.924435999999</v>
      </c>
      <c r="C7370" t="s">
        <v>87</v>
      </c>
    </row>
    <row r="7371" spans="1:3" x14ac:dyDescent="0.25">
      <c r="A7371">
        <v>40034742</v>
      </c>
      <c r="B7371" s="56">
        <v>10107.97359</v>
      </c>
      <c r="C7371" t="s">
        <v>87</v>
      </c>
    </row>
    <row r="7372" spans="1:3" x14ac:dyDescent="0.25">
      <c r="A7372">
        <v>40032487</v>
      </c>
      <c r="B7372" s="56">
        <v>5993.7048269999996</v>
      </c>
      <c r="C7372" t="s">
        <v>82</v>
      </c>
    </row>
    <row r="7373" spans="1:3" x14ac:dyDescent="0.25">
      <c r="A7373">
        <v>40026747</v>
      </c>
      <c r="B7373" s="56">
        <v>7557.6798989999998</v>
      </c>
      <c r="C7373" t="s">
        <v>87</v>
      </c>
    </row>
    <row r="7374" spans="1:3" x14ac:dyDescent="0.25">
      <c r="A7374">
        <v>41228898</v>
      </c>
      <c r="B7374" s="56">
        <v>480.000045</v>
      </c>
      <c r="C7374" t="s">
        <v>83</v>
      </c>
    </row>
    <row r="7375" spans="1:3" x14ac:dyDescent="0.25">
      <c r="A7375">
        <v>41230206</v>
      </c>
      <c r="B7375" s="56">
        <v>480.000045</v>
      </c>
      <c r="C7375" t="s">
        <v>83</v>
      </c>
    </row>
    <row r="7376" spans="1:3" x14ac:dyDescent="0.25">
      <c r="A7376">
        <v>41946734</v>
      </c>
      <c r="B7376" s="56">
        <v>12468.47364</v>
      </c>
      <c r="C7376" t="s">
        <v>87</v>
      </c>
    </row>
    <row r="7377" spans="1:3" x14ac:dyDescent="0.25">
      <c r="A7377">
        <v>41946734</v>
      </c>
      <c r="B7377" s="56">
        <v>12468.47364</v>
      </c>
      <c r="C7377" t="s">
        <v>87</v>
      </c>
    </row>
    <row r="7378" spans="1:3" x14ac:dyDescent="0.25">
      <c r="A7378">
        <v>41151528</v>
      </c>
      <c r="B7378" s="56">
        <v>480.000045</v>
      </c>
      <c r="C7378" t="s">
        <v>83</v>
      </c>
    </row>
    <row r="7379" spans="1:3" x14ac:dyDescent="0.25">
      <c r="A7379">
        <v>42916673</v>
      </c>
      <c r="B7379" s="56">
        <v>2679.2821439999998</v>
      </c>
      <c r="C7379" t="s">
        <v>87</v>
      </c>
    </row>
    <row r="7380" spans="1:3" x14ac:dyDescent="0.25">
      <c r="A7380">
        <v>41226266</v>
      </c>
      <c r="B7380" s="56">
        <v>480.000045</v>
      </c>
      <c r="C7380" t="s">
        <v>83</v>
      </c>
    </row>
    <row r="7381" spans="1:3" x14ac:dyDescent="0.25">
      <c r="A7381">
        <v>41234411</v>
      </c>
      <c r="B7381" s="56">
        <v>480.000045</v>
      </c>
      <c r="C7381" t="s">
        <v>83</v>
      </c>
    </row>
    <row r="7382" spans="1:3" x14ac:dyDescent="0.25">
      <c r="A7382">
        <v>40019239</v>
      </c>
      <c r="B7382" s="56">
        <v>6539.6827979999989</v>
      </c>
      <c r="C7382" t="s">
        <v>87</v>
      </c>
    </row>
    <row r="7383" spans="1:3" x14ac:dyDescent="0.25">
      <c r="A7383">
        <v>40019239</v>
      </c>
      <c r="B7383" s="56">
        <v>6539.6827979999989</v>
      </c>
      <c r="C7383" t="s">
        <v>87</v>
      </c>
    </row>
    <row r="7384" spans="1:3" x14ac:dyDescent="0.25">
      <c r="A7384">
        <v>40019243</v>
      </c>
      <c r="B7384" s="56">
        <v>5987.5968239999984</v>
      </c>
      <c r="C7384" t="s">
        <v>87</v>
      </c>
    </row>
    <row r="7385" spans="1:3" x14ac:dyDescent="0.25">
      <c r="A7385">
        <v>41231667</v>
      </c>
      <c r="B7385" s="56">
        <v>480.000045</v>
      </c>
      <c r="C7385" t="s">
        <v>83</v>
      </c>
    </row>
    <row r="7386" spans="1:3" x14ac:dyDescent="0.25">
      <c r="A7386">
        <v>41229404</v>
      </c>
      <c r="B7386" s="56">
        <v>480.000045</v>
      </c>
      <c r="C7386" t="s">
        <v>83</v>
      </c>
    </row>
    <row r="7387" spans="1:3" x14ac:dyDescent="0.25">
      <c r="A7387">
        <v>41228296</v>
      </c>
      <c r="B7387" s="56">
        <v>480.000045</v>
      </c>
      <c r="C7387" t="s">
        <v>83</v>
      </c>
    </row>
    <row r="7388" spans="1:3" x14ac:dyDescent="0.25">
      <c r="A7388">
        <v>41237895</v>
      </c>
      <c r="B7388" s="56">
        <v>480.000045</v>
      </c>
      <c r="C7388" t="s">
        <v>83</v>
      </c>
    </row>
    <row r="7389" spans="1:3" x14ac:dyDescent="0.25">
      <c r="A7389">
        <v>41231797</v>
      </c>
      <c r="B7389" s="56">
        <v>480.000045</v>
      </c>
      <c r="C7389" t="s">
        <v>83</v>
      </c>
    </row>
    <row r="7390" spans="1:3" x14ac:dyDescent="0.25">
      <c r="A7390">
        <v>40017507</v>
      </c>
      <c r="B7390" s="56">
        <v>21867.609258</v>
      </c>
      <c r="C7390" t="s">
        <v>87</v>
      </c>
    </row>
    <row r="7391" spans="1:3" x14ac:dyDescent="0.25">
      <c r="A7391">
        <v>40028175</v>
      </c>
      <c r="B7391" s="56">
        <v>10165.692075999999</v>
      </c>
      <c r="C7391" t="s">
        <v>87</v>
      </c>
    </row>
    <row r="7392" spans="1:3" x14ac:dyDescent="0.25">
      <c r="A7392">
        <v>40027171</v>
      </c>
      <c r="B7392" s="56">
        <v>19863.046008000001</v>
      </c>
      <c r="C7392" t="s">
        <v>87</v>
      </c>
    </row>
    <row r="7393" spans="1:3" x14ac:dyDescent="0.25">
      <c r="A7393">
        <v>41237045</v>
      </c>
      <c r="B7393" s="56">
        <v>480.000045</v>
      </c>
      <c r="C7393" t="s">
        <v>83</v>
      </c>
    </row>
    <row r="7394" spans="1:3" x14ac:dyDescent="0.25">
      <c r="A7394">
        <v>41237045</v>
      </c>
      <c r="B7394" s="56">
        <v>480.000045</v>
      </c>
      <c r="C7394" t="s">
        <v>83</v>
      </c>
    </row>
    <row r="7395" spans="1:3" x14ac:dyDescent="0.25">
      <c r="A7395">
        <v>41237944</v>
      </c>
      <c r="B7395" s="56">
        <v>480.000045</v>
      </c>
      <c r="C7395" t="s">
        <v>83</v>
      </c>
    </row>
    <row r="7396" spans="1:3" x14ac:dyDescent="0.25">
      <c r="A7396">
        <v>41232125</v>
      </c>
      <c r="B7396" s="56">
        <v>480.000045</v>
      </c>
      <c r="C7396" t="s">
        <v>83</v>
      </c>
    </row>
    <row r="7397" spans="1:3" x14ac:dyDescent="0.25">
      <c r="A7397">
        <v>40018011</v>
      </c>
      <c r="B7397" s="56">
        <v>30368.470869000001</v>
      </c>
      <c r="C7397" t="s">
        <v>82</v>
      </c>
    </row>
    <row r="7398" spans="1:3" x14ac:dyDescent="0.25">
      <c r="A7398">
        <v>42442282</v>
      </c>
      <c r="B7398" s="56">
        <v>8691.270192</v>
      </c>
      <c r="C7398" t="s">
        <v>87</v>
      </c>
    </row>
    <row r="7399" spans="1:3" x14ac:dyDescent="0.25">
      <c r="A7399">
        <v>40024015</v>
      </c>
      <c r="B7399" s="56">
        <v>11412.431414999999</v>
      </c>
      <c r="C7399" t="s">
        <v>87</v>
      </c>
    </row>
    <row r="7400" spans="1:3" x14ac:dyDescent="0.25">
      <c r="A7400">
        <v>41227127</v>
      </c>
      <c r="B7400" s="56">
        <v>480.000045</v>
      </c>
      <c r="C7400" t="s">
        <v>83</v>
      </c>
    </row>
    <row r="7401" spans="1:3" x14ac:dyDescent="0.25">
      <c r="A7401">
        <v>41230916</v>
      </c>
      <c r="B7401" s="56">
        <v>480.000045</v>
      </c>
      <c r="C7401" t="s">
        <v>83</v>
      </c>
    </row>
    <row r="7402" spans="1:3" x14ac:dyDescent="0.25">
      <c r="A7402">
        <v>41233448</v>
      </c>
      <c r="B7402" s="56">
        <v>480.000045</v>
      </c>
      <c r="C7402" t="s">
        <v>83</v>
      </c>
    </row>
    <row r="7403" spans="1:3" x14ac:dyDescent="0.25">
      <c r="A7403">
        <v>41233190</v>
      </c>
      <c r="B7403" s="56">
        <v>480.000045</v>
      </c>
      <c r="C7403" t="s">
        <v>83</v>
      </c>
    </row>
    <row r="7404" spans="1:3" x14ac:dyDescent="0.25">
      <c r="A7404">
        <v>41228533</v>
      </c>
      <c r="B7404" s="56">
        <v>480.000045</v>
      </c>
      <c r="C7404" t="s">
        <v>83</v>
      </c>
    </row>
    <row r="7405" spans="1:3" x14ac:dyDescent="0.25">
      <c r="A7405">
        <v>40034638</v>
      </c>
      <c r="B7405" s="56">
        <v>26576.822120000001</v>
      </c>
      <c r="C7405" t="s">
        <v>87</v>
      </c>
    </row>
    <row r="7406" spans="1:3" x14ac:dyDescent="0.25">
      <c r="A7406">
        <v>41763318</v>
      </c>
      <c r="B7406" s="56">
        <v>9425.413403999999</v>
      </c>
      <c r="C7406" t="s">
        <v>87</v>
      </c>
    </row>
    <row r="7407" spans="1:3" x14ac:dyDescent="0.25">
      <c r="A7407">
        <v>41151429</v>
      </c>
      <c r="B7407" s="56">
        <v>480.000045</v>
      </c>
      <c r="C7407" t="s">
        <v>83</v>
      </c>
    </row>
    <row r="7408" spans="1:3" x14ac:dyDescent="0.25">
      <c r="A7408">
        <v>41151429</v>
      </c>
      <c r="B7408" s="56">
        <v>480.000045</v>
      </c>
      <c r="C7408" t="s">
        <v>83</v>
      </c>
    </row>
    <row r="7409" spans="1:3" x14ac:dyDescent="0.25">
      <c r="A7409">
        <v>41229353</v>
      </c>
      <c r="B7409" s="56">
        <v>480.000045</v>
      </c>
      <c r="C7409" t="s">
        <v>83</v>
      </c>
    </row>
    <row r="7410" spans="1:3" x14ac:dyDescent="0.25">
      <c r="A7410">
        <v>40027369</v>
      </c>
      <c r="B7410" s="56">
        <v>5709.5003120000001</v>
      </c>
      <c r="C7410" t="s">
        <v>82</v>
      </c>
    </row>
    <row r="7411" spans="1:3" x14ac:dyDescent="0.25">
      <c r="A7411">
        <v>41227178</v>
      </c>
      <c r="B7411" s="56">
        <v>480.000045</v>
      </c>
      <c r="C7411" t="s">
        <v>83</v>
      </c>
    </row>
    <row r="7412" spans="1:3" x14ac:dyDescent="0.25">
      <c r="A7412">
        <v>40029579</v>
      </c>
      <c r="B7412" s="56">
        <v>15874.655325</v>
      </c>
      <c r="C7412" t="s">
        <v>87</v>
      </c>
    </row>
    <row r="7413" spans="1:3" x14ac:dyDescent="0.25">
      <c r="A7413">
        <v>40029579</v>
      </c>
      <c r="B7413" s="56">
        <v>15874.655325</v>
      </c>
      <c r="C7413" t="s">
        <v>87</v>
      </c>
    </row>
    <row r="7414" spans="1:3" x14ac:dyDescent="0.25">
      <c r="A7414">
        <v>41227869</v>
      </c>
      <c r="B7414" s="56">
        <v>480.000045</v>
      </c>
      <c r="C7414" t="s">
        <v>83</v>
      </c>
    </row>
    <row r="7415" spans="1:3" x14ac:dyDescent="0.25">
      <c r="A7415">
        <v>41229142</v>
      </c>
      <c r="B7415" s="56">
        <v>480.000045</v>
      </c>
      <c r="C7415" t="s">
        <v>83</v>
      </c>
    </row>
    <row r="7416" spans="1:3" x14ac:dyDescent="0.25">
      <c r="A7416">
        <v>40027029</v>
      </c>
      <c r="B7416" s="56">
        <v>10744.395354</v>
      </c>
      <c r="C7416" t="s">
        <v>87</v>
      </c>
    </row>
    <row r="7417" spans="1:3" x14ac:dyDescent="0.25">
      <c r="A7417">
        <v>40026143</v>
      </c>
      <c r="B7417" s="56">
        <v>20571.560361</v>
      </c>
      <c r="C7417" t="s">
        <v>87</v>
      </c>
    </row>
    <row r="7418" spans="1:3" x14ac:dyDescent="0.25">
      <c r="A7418">
        <v>40026939</v>
      </c>
      <c r="B7418" s="56">
        <v>26340.310160000001</v>
      </c>
      <c r="C7418" t="s">
        <v>87</v>
      </c>
    </row>
    <row r="7419" spans="1:3" x14ac:dyDescent="0.25">
      <c r="A7419">
        <v>40026939</v>
      </c>
      <c r="B7419" s="56">
        <v>26340.310160000001</v>
      </c>
      <c r="C7419" t="s">
        <v>87</v>
      </c>
    </row>
    <row r="7420" spans="1:3" x14ac:dyDescent="0.25">
      <c r="A7420">
        <v>41232017</v>
      </c>
      <c r="B7420" s="56">
        <v>480.000045</v>
      </c>
      <c r="C7420" t="s">
        <v>83</v>
      </c>
    </row>
    <row r="7421" spans="1:3" x14ac:dyDescent="0.25">
      <c r="A7421">
        <v>41235844</v>
      </c>
      <c r="B7421" s="56">
        <v>480.000045</v>
      </c>
      <c r="C7421" t="s">
        <v>83</v>
      </c>
    </row>
    <row r="7422" spans="1:3" x14ac:dyDescent="0.25">
      <c r="A7422">
        <v>40017393</v>
      </c>
      <c r="B7422" s="56">
        <v>3448.0033830000002</v>
      </c>
      <c r="C7422" t="s">
        <v>87</v>
      </c>
    </row>
    <row r="7423" spans="1:3" x14ac:dyDescent="0.25">
      <c r="A7423">
        <v>42474631</v>
      </c>
      <c r="B7423" s="56">
        <v>12876.183188000001</v>
      </c>
      <c r="C7423" t="s">
        <v>87</v>
      </c>
    </row>
    <row r="7424" spans="1:3" x14ac:dyDescent="0.25">
      <c r="A7424">
        <v>41234714</v>
      </c>
      <c r="B7424" s="56">
        <v>480.000045</v>
      </c>
      <c r="C7424" t="s">
        <v>83</v>
      </c>
    </row>
    <row r="7425" spans="1:3" x14ac:dyDescent="0.25">
      <c r="A7425">
        <v>40032199</v>
      </c>
      <c r="B7425" s="56">
        <v>17192.466830000001</v>
      </c>
      <c r="C7425" t="s">
        <v>87</v>
      </c>
    </row>
    <row r="7426" spans="1:3" x14ac:dyDescent="0.25">
      <c r="A7426">
        <v>40032199</v>
      </c>
      <c r="B7426" s="56">
        <v>17192.466830000001</v>
      </c>
      <c r="C7426" t="s">
        <v>87</v>
      </c>
    </row>
    <row r="7427" spans="1:3" x14ac:dyDescent="0.25">
      <c r="A7427">
        <v>40014493</v>
      </c>
      <c r="B7427" s="56">
        <v>10992.565026</v>
      </c>
      <c r="C7427" t="s">
        <v>87</v>
      </c>
    </row>
    <row r="7428" spans="1:3" x14ac:dyDescent="0.25">
      <c r="A7428">
        <v>41915506</v>
      </c>
      <c r="B7428" s="56">
        <v>9524.4711639999987</v>
      </c>
      <c r="C7428" t="s">
        <v>87</v>
      </c>
    </row>
    <row r="7429" spans="1:3" x14ac:dyDescent="0.25">
      <c r="A7429">
        <v>41230045</v>
      </c>
      <c r="B7429" s="56">
        <v>480.000045</v>
      </c>
      <c r="C7429" t="s">
        <v>83</v>
      </c>
    </row>
    <row r="7430" spans="1:3" x14ac:dyDescent="0.25">
      <c r="A7430">
        <v>40025531</v>
      </c>
      <c r="B7430" s="56">
        <v>13655.849759999999</v>
      </c>
      <c r="C7430" t="s">
        <v>82</v>
      </c>
    </row>
    <row r="7431" spans="1:3" x14ac:dyDescent="0.25">
      <c r="A7431">
        <v>40009297</v>
      </c>
      <c r="B7431" s="56">
        <v>701597.19199999992</v>
      </c>
      <c r="C7431" t="s">
        <v>84</v>
      </c>
    </row>
    <row r="7432" spans="1:3" x14ac:dyDescent="0.25">
      <c r="A7432">
        <v>41231947</v>
      </c>
      <c r="B7432" s="56">
        <v>480.000045</v>
      </c>
      <c r="C7432" t="s">
        <v>83</v>
      </c>
    </row>
    <row r="7433" spans="1:3" x14ac:dyDescent="0.25">
      <c r="A7433">
        <v>40008740</v>
      </c>
      <c r="B7433" s="56">
        <v>172151.48471399999</v>
      </c>
      <c r="C7433" t="s">
        <v>82</v>
      </c>
    </row>
    <row r="7434" spans="1:3" x14ac:dyDescent="0.25">
      <c r="A7434">
        <v>40009032</v>
      </c>
      <c r="B7434" s="56">
        <v>274077.505053</v>
      </c>
      <c r="C7434" t="s">
        <v>84</v>
      </c>
    </row>
    <row r="7435" spans="1:3" x14ac:dyDescent="0.25">
      <c r="A7435">
        <v>40010027</v>
      </c>
      <c r="B7435" s="56">
        <v>123108.71750100001</v>
      </c>
      <c r="C7435" t="s">
        <v>82</v>
      </c>
    </row>
    <row r="7436" spans="1:3" x14ac:dyDescent="0.25">
      <c r="A7436">
        <v>40023977</v>
      </c>
      <c r="B7436" s="56">
        <v>10376.569170000001</v>
      </c>
      <c r="C7436" t="s">
        <v>82</v>
      </c>
    </row>
    <row r="7437" spans="1:3" x14ac:dyDescent="0.25">
      <c r="A7437">
        <v>41230560</v>
      </c>
      <c r="B7437" s="56">
        <v>480.000045</v>
      </c>
      <c r="C7437" t="s">
        <v>83</v>
      </c>
    </row>
    <row r="7438" spans="1:3" x14ac:dyDescent="0.25">
      <c r="A7438">
        <v>41227710</v>
      </c>
      <c r="B7438" s="56">
        <v>480.000045</v>
      </c>
      <c r="C7438" t="s">
        <v>83</v>
      </c>
    </row>
    <row r="7439" spans="1:3" x14ac:dyDescent="0.25">
      <c r="A7439">
        <v>40027201</v>
      </c>
      <c r="B7439" s="56">
        <v>2730.1940239999999</v>
      </c>
      <c r="C7439" t="s">
        <v>87</v>
      </c>
    </row>
    <row r="7440" spans="1:3" x14ac:dyDescent="0.25">
      <c r="A7440">
        <v>41228735</v>
      </c>
      <c r="B7440" s="56">
        <v>504.51618000000002</v>
      </c>
      <c r="C7440" t="s">
        <v>83</v>
      </c>
    </row>
    <row r="7441" spans="1:3" x14ac:dyDescent="0.25">
      <c r="A7441">
        <v>41228735</v>
      </c>
      <c r="B7441" s="56">
        <v>504.51618000000002</v>
      </c>
      <c r="C7441" t="s">
        <v>83</v>
      </c>
    </row>
    <row r="7442" spans="1:3" x14ac:dyDescent="0.25">
      <c r="A7442">
        <v>41235790</v>
      </c>
      <c r="B7442" s="56">
        <v>480.000045</v>
      </c>
      <c r="C7442" t="s">
        <v>83</v>
      </c>
    </row>
    <row r="7443" spans="1:3" x14ac:dyDescent="0.25">
      <c r="A7443">
        <v>41234883</v>
      </c>
      <c r="B7443" s="56">
        <v>480.000045</v>
      </c>
      <c r="C7443" t="s">
        <v>83</v>
      </c>
    </row>
    <row r="7444" spans="1:3" x14ac:dyDescent="0.25">
      <c r="A7444">
        <v>41228306</v>
      </c>
      <c r="B7444" s="56">
        <v>480.000045</v>
      </c>
      <c r="C7444" t="s">
        <v>83</v>
      </c>
    </row>
    <row r="7445" spans="1:3" x14ac:dyDescent="0.25">
      <c r="A7445">
        <v>40030195</v>
      </c>
      <c r="B7445" s="56">
        <v>11093.810804999999</v>
      </c>
      <c r="C7445" t="s">
        <v>87</v>
      </c>
    </row>
    <row r="7446" spans="1:3" x14ac:dyDescent="0.25">
      <c r="A7446">
        <v>41227614</v>
      </c>
      <c r="B7446" s="56">
        <v>480.000045</v>
      </c>
      <c r="C7446" t="s">
        <v>83</v>
      </c>
    </row>
    <row r="7447" spans="1:3" x14ac:dyDescent="0.25">
      <c r="A7447">
        <v>41231198</v>
      </c>
      <c r="B7447" s="56">
        <v>480.000045</v>
      </c>
      <c r="C7447" t="s">
        <v>83</v>
      </c>
    </row>
    <row r="7448" spans="1:3" x14ac:dyDescent="0.25">
      <c r="A7448">
        <v>42801451</v>
      </c>
      <c r="B7448" s="56">
        <v>20854.384353000001</v>
      </c>
      <c r="C7448" t="s">
        <v>87</v>
      </c>
    </row>
    <row r="7449" spans="1:3" x14ac:dyDescent="0.25">
      <c r="A7449">
        <v>41234062</v>
      </c>
      <c r="B7449" s="56">
        <v>480.000045</v>
      </c>
      <c r="C7449" t="s">
        <v>83</v>
      </c>
    </row>
    <row r="7450" spans="1:3" x14ac:dyDescent="0.25">
      <c r="A7450">
        <v>41737208</v>
      </c>
      <c r="B7450" s="56">
        <v>13389.082259999999</v>
      </c>
      <c r="C7450" t="s">
        <v>87</v>
      </c>
    </row>
    <row r="7451" spans="1:3" x14ac:dyDescent="0.25">
      <c r="A7451">
        <v>40014631</v>
      </c>
      <c r="B7451" s="56">
        <v>16431.09835</v>
      </c>
      <c r="C7451" t="s">
        <v>82</v>
      </c>
    </row>
    <row r="7452" spans="1:3" x14ac:dyDescent="0.25">
      <c r="A7452">
        <v>40014631</v>
      </c>
      <c r="B7452" s="56">
        <v>16431.09835</v>
      </c>
      <c r="C7452" t="s">
        <v>82</v>
      </c>
    </row>
    <row r="7453" spans="1:3" x14ac:dyDescent="0.25">
      <c r="A7453">
        <v>40014831</v>
      </c>
      <c r="B7453" s="56">
        <v>5040.3261149999998</v>
      </c>
      <c r="C7453" t="s">
        <v>87</v>
      </c>
    </row>
    <row r="7454" spans="1:3" x14ac:dyDescent="0.25">
      <c r="A7454">
        <v>41748708</v>
      </c>
      <c r="B7454" s="56">
        <v>16083.055098000001</v>
      </c>
      <c r="C7454" t="s">
        <v>87</v>
      </c>
    </row>
    <row r="7455" spans="1:3" x14ac:dyDescent="0.25">
      <c r="A7455">
        <v>41748708</v>
      </c>
      <c r="B7455" s="56">
        <v>16083.055098000001</v>
      </c>
      <c r="C7455" t="s">
        <v>87</v>
      </c>
    </row>
    <row r="7456" spans="1:3" x14ac:dyDescent="0.25">
      <c r="A7456">
        <v>41226647</v>
      </c>
      <c r="B7456" s="56">
        <v>480.000045</v>
      </c>
      <c r="C7456" t="s">
        <v>83</v>
      </c>
    </row>
    <row r="7457" spans="1:3" x14ac:dyDescent="0.25">
      <c r="A7457">
        <v>40014995</v>
      </c>
      <c r="B7457" s="56">
        <v>10198.22364</v>
      </c>
      <c r="C7457" t="s">
        <v>87</v>
      </c>
    </row>
    <row r="7458" spans="1:3" x14ac:dyDescent="0.25">
      <c r="A7458">
        <v>40014995</v>
      </c>
      <c r="B7458" s="56">
        <v>10198.22364</v>
      </c>
      <c r="C7458" t="s">
        <v>87</v>
      </c>
    </row>
    <row r="7459" spans="1:3" x14ac:dyDescent="0.25">
      <c r="A7459">
        <v>41778116</v>
      </c>
      <c r="B7459" s="56">
        <v>11280.410856</v>
      </c>
      <c r="C7459" t="s">
        <v>87</v>
      </c>
    </row>
    <row r="7460" spans="1:3" x14ac:dyDescent="0.25">
      <c r="A7460">
        <v>40014939</v>
      </c>
      <c r="B7460" s="56">
        <v>5914.4129549999998</v>
      </c>
      <c r="C7460" t="s">
        <v>87</v>
      </c>
    </row>
    <row r="7461" spans="1:3" x14ac:dyDescent="0.25">
      <c r="A7461">
        <v>41231589</v>
      </c>
      <c r="B7461" s="56">
        <v>480.000045</v>
      </c>
      <c r="C7461" t="s">
        <v>83</v>
      </c>
    </row>
    <row r="7462" spans="1:3" x14ac:dyDescent="0.25">
      <c r="A7462">
        <v>40014423</v>
      </c>
      <c r="B7462" s="56">
        <v>20273.466374</v>
      </c>
      <c r="C7462" t="s">
        <v>87</v>
      </c>
    </row>
    <row r="7463" spans="1:3" x14ac:dyDescent="0.25">
      <c r="A7463">
        <v>40015067</v>
      </c>
      <c r="B7463" s="56">
        <v>8076.4669439999998</v>
      </c>
      <c r="C7463" t="s">
        <v>87</v>
      </c>
    </row>
    <row r="7464" spans="1:3" x14ac:dyDescent="0.25">
      <c r="A7464">
        <v>42436051</v>
      </c>
      <c r="B7464" s="56">
        <v>10131.280334999999</v>
      </c>
      <c r="C7464" t="s">
        <v>87</v>
      </c>
    </row>
    <row r="7465" spans="1:3" x14ac:dyDescent="0.25">
      <c r="A7465">
        <v>41237854</v>
      </c>
      <c r="B7465" s="56">
        <v>480.000045</v>
      </c>
      <c r="C7465" t="s">
        <v>83</v>
      </c>
    </row>
    <row r="7466" spans="1:3" x14ac:dyDescent="0.25">
      <c r="A7466">
        <v>41237090</v>
      </c>
      <c r="B7466" s="56">
        <v>480.000045</v>
      </c>
      <c r="C7466" t="s">
        <v>83</v>
      </c>
    </row>
    <row r="7467" spans="1:3" x14ac:dyDescent="0.25">
      <c r="A7467">
        <v>40032447</v>
      </c>
      <c r="B7467" s="56">
        <v>20183.513525999999</v>
      </c>
      <c r="C7467" t="s">
        <v>87</v>
      </c>
    </row>
    <row r="7468" spans="1:3" x14ac:dyDescent="0.25">
      <c r="A7468">
        <v>41229901</v>
      </c>
      <c r="B7468" s="56">
        <v>480.000045</v>
      </c>
      <c r="C7468" t="s">
        <v>83</v>
      </c>
    </row>
    <row r="7469" spans="1:3" x14ac:dyDescent="0.25">
      <c r="A7469">
        <v>41227321</v>
      </c>
      <c r="B7469" s="56">
        <v>480.000045</v>
      </c>
      <c r="C7469" t="s">
        <v>83</v>
      </c>
    </row>
    <row r="7470" spans="1:3" x14ac:dyDescent="0.25">
      <c r="A7470">
        <v>41228302</v>
      </c>
      <c r="B7470" s="56">
        <v>480.000045</v>
      </c>
      <c r="C7470" t="s">
        <v>83</v>
      </c>
    </row>
    <row r="7471" spans="1:3" x14ac:dyDescent="0.25">
      <c r="A7471">
        <v>41226897</v>
      </c>
      <c r="B7471" s="56">
        <v>480.000045</v>
      </c>
      <c r="C7471" t="s">
        <v>83</v>
      </c>
    </row>
    <row r="7472" spans="1:3" x14ac:dyDescent="0.25">
      <c r="A7472">
        <v>41231932</v>
      </c>
      <c r="B7472" s="56">
        <v>480.000045</v>
      </c>
      <c r="C7472" t="s">
        <v>83</v>
      </c>
    </row>
    <row r="7473" spans="1:3" x14ac:dyDescent="0.25">
      <c r="A7473">
        <v>41954853</v>
      </c>
      <c r="B7473" s="56">
        <v>11326.062825000001</v>
      </c>
      <c r="C7473" t="s">
        <v>87</v>
      </c>
    </row>
    <row r="7474" spans="1:3" x14ac:dyDescent="0.25">
      <c r="A7474">
        <v>41954853</v>
      </c>
      <c r="B7474" s="56">
        <v>11326.062825000001</v>
      </c>
      <c r="C7474" t="s">
        <v>87</v>
      </c>
    </row>
    <row r="7475" spans="1:3" x14ac:dyDescent="0.25">
      <c r="A7475">
        <v>41229446</v>
      </c>
      <c r="B7475" s="56">
        <v>510.96769499999999</v>
      </c>
      <c r="C7475" t="s">
        <v>83</v>
      </c>
    </row>
    <row r="7476" spans="1:3" x14ac:dyDescent="0.25">
      <c r="A7476">
        <v>41229446</v>
      </c>
      <c r="B7476" s="56">
        <v>510.96769499999999</v>
      </c>
      <c r="C7476" t="s">
        <v>83</v>
      </c>
    </row>
    <row r="7477" spans="1:3" x14ac:dyDescent="0.25">
      <c r="A7477">
        <v>41237838</v>
      </c>
      <c r="B7477" s="56">
        <v>480.000045</v>
      </c>
      <c r="C7477" t="s">
        <v>83</v>
      </c>
    </row>
    <row r="7478" spans="1:3" x14ac:dyDescent="0.25">
      <c r="A7478">
        <v>41227048</v>
      </c>
      <c r="B7478" s="56">
        <v>480.000045</v>
      </c>
      <c r="C7478" t="s">
        <v>83</v>
      </c>
    </row>
    <row r="7479" spans="1:3" x14ac:dyDescent="0.25">
      <c r="A7479">
        <v>41233799</v>
      </c>
      <c r="B7479" s="56">
        <v>480.000045</v>
      </c>
      <c r="C7479" t="s">
        <v>83</v>
      </c>
    </row>
    <row r="7480" spans="1:3" x14ac:dyDescent="0.25">
      <c r="A7480">
        <v>41231717</v>
      </c>
      <c r="B7480" s="56">
        <v>480.000045</v>
      </c>
      <c r="C7480" t="s">
        <v>83</v>
      </c>
    </row>
    <row r="7481" spans="1:3" x14ac:dyDescent="0.25">
      <c r="A7481">
        <v>41228255</v>
      </c>
      <c r="B7481" s="56">
        <v>480.000045</v>
      </c>
      <c r="C7481" t="s">
        <v>83</v>
      </c>
    </row>
    <row r="7482" spans="1:3" x14ac:dyDescent="0.25">
      <c r="A7482">
        <v>41233598</v>
      </c>
      <c r="B7482" s="56">
        <v>480.000045</v>
      </c>
      <c r="C7482" t="s">
        <v>83</v>
      </c>
    </row>
    <row r="7483" spans="1:3" x14ac:dyDescent="0.25">
      <c r="A7483">
        <v>41228363</v>
      </c>
      <c r="B7483" s="56">
        <v>480.000045</v>
      </c>
      <c r="C7483" t="s">
        <v>83</v>
      </c>
    </row>
    <row r="7484" spans="1:3" x14ac:dyDescent="0.25">
      <c r="A7484">
        <v>41229326</v>
      </c>
      <c r="B7484" s="56">
        <v>480.000045</v>
      </c>
      <c r="C7484" t="s">
        <v>83</v>
      </c>
    </row>
    <row r="7485" spans="1:3" x14ac:dyDescent="0.25">
      <c r="A7485">
        <v>41235270</v>
      </c>
      <c r="B7485" s="56">
        <v>480.000045</v>
      </c>
      <c r="C7485" t="s">
        <v>87</v>
      </c>
    </row>
    <row r="7486" spans="1:3" x14ac:dyDescent="0.25">
      <c r="A7486">
        <v>41229870</v>
      </c>
      <c r="B7486" s="56">
        <v>480.000045</v>
      </c>
      <c r="C7486" t="s">
        <v>83</v>
      </c>
    </row>
    <row r="7487" spans="1:3" x14ac:dyDescent="0.25">
      <c r="A7487">
        <v>41228432</v>
      </c>
      <c r="B7487" s="56">
        <v>480.000045</v>
      </c>
      <c r="C7487" t="s">
        <v>83</v>
      </c>
    </row>
    <row r="7488" spans="1:3" x14ac:dyDescent="0.25">
      <c r="A7488">
        <v>41234948</v>
      </c>
      <c r="B7488" s="56">
        <v>480.000045</v>
      </c>
      <c r="C7488" t="s">
        <v>83</v>
      </c>
    </row>
    <row r="7489" spans="1:3" x14ac:dyDescent="0.25">
      <c r="A7489">
        <v>41236897</v>
      </c>
      <c r="B7489" s="56">
        <v>480.000045</v>
      </c>
      <c r="C7489" t="s">
        <v>83</v>
      </c>
    </row>
    <row r="7490" spans="1:3" x14ac:dyDescent="0.25">
      <c r="A7490">
        <v>41226509</v>
      </c>
      <c r="B7490" s="56">
        <v>480.000045</v>
      </c>
      <c r="C7490" t="s">
        <v>83</v>
      </c>
    </row>
    <row r="7491" spans="1:3" x14ac:dyDescent="0.25">
      <c r="A7491">
        <v>41227169</v>
      </c>
      <c r="B7491" s="56">
        <v>480.000045</v>
      </c>
      <c r="C7491" t="s">
        <v>83</v>
      </c>
    </row>
    <row r="7492" spans="1:3" x14ac:dyDescent="0.25">
      <c r="A7492">
        <v>40018235</v>
      </c>
      <c r="B7492" s="56">
        <v>35949.002117999997</v>
      </c>
      <c r="C7492" t="s">
        <v>85</v>
      </c>
    </row>
    <row r="7493" spans="1:3" x14ac:dyDescent="0.25">
      <c r="A7493">
        <v>41230976</v>
      </c>
      <c r="B7493" s="56">
        <v>480.000045</v>
      </c>
      <c r="C7493" t="s">
        <v>83</v>
      </c>
    </row>
    <row r="7494" spans="1:3" x14ac:dyDescent="0.25">
      <c r="A7494">
        <v>42667190</v>
      </c>
      <c r="B7494" s="56">
        <v>480.000045</v>
      </c>
      <c r="C7494" t="s">
        <v>83</v>
      </c>
    </row>
    <row r="7495" spans="1:3" x14ac:dyDescent="0.25">
      <c r="A7495">
        <v>40032725</v>
      </c>
      <c r="B7495" s="56">
        <v>10250.808228</v>
      </c>
      <c r="C7495" t="s">
        <v>87</v>
      </c>
    </row>
    <row r="7496" spans="1:3" x14ac:dyDescent="0.25">
      <c r="A7496">
        <v>40016721</v>
      </c>
      <c r="B7496" s="56">
        <v>5143.408128</v>
      </c>
      <c r="C7496" t="s">
        <v>87</v>
      </c>
    </row>
    <row r="7497" spans="1:3" x14ac:dyDescent="0.25">
      <c r="A7497">
        <v>41233596</v>
      </c>
      <c r="B7497" s="56">
        <v>480.000045</v>
      </c>
      <c r="C7497" t="s">
        <v>83</v>
      </c>
    </row>
    <row r="7498" spans="1:3" x14ac:dyDescent="0.25">
      <c r="A7498">
        <v>41226290</v>
      </c>
      <c r="B7498" s="56">
        <v>480.000045</v>
      </c>
      <c r="C7498" t="s">
        <v>83</v>
      </c>
    </row>
    <row r="7499" spans="1:3" x14ac:dyDescent="0.25">
      <c r="A7499">
        <v>41228326</v>
      </c>
      <c r="B7499" s="56">
        <v>480.000045</v>
      </c>
      <c r="C7499" t="s">
        <v>83</v>
      </c>
    </row>
    <row r="7500" spans="1:3" x14ac:dyDescent="0.25">
      <c r="A7500">
        <v>41231676</v>
      </c>
      <c r="B7500" s="56">
        <v>480.000045</v>
      </c>
      <c r="C7500" t="s">
        <v>83</v>
      </c>
    </row>
    <row r="7501" spans="1:3" x14ac:dyDescent="0.25">
      <c r="A7501">
        <v>41236104</v>
      </c>
      <c r="B7501" s="56">
        <v>480.000045</v>
      </c>
      <c r="C7501" t="s">
        <v>83</v>
      </c>
    </row>
    <row r="7502" spans="1:3" x14ac:dyDescent="0.25">
      <c r="A7502">
        <v>40018997</v>
      </c>
      <c r="B7502" s="56">
        <v>6902.4002849999988</v>
      </c>
      <c r="C7502" t="s">
        <v>82</v>
      </c>
    </row>
    <row r="7503" spans="1:3" x14ac:dyDescent="0.25">
      <c r="A7503">
        <v>40019391</v>
      </c>
      <c r="B7503" s="56">
        <v>12808.885194</v>
      </c>
      <c r="C7503" t="s">
        <v>87</v>
      </c>
    </row>
    <row r="7504" spans="1:3" x14ac:dyDescent="0.25">
      <c r="A7504">
        <v>40017893</v>
      </c>
      <c r="B7504" s="56">
        <v>324.42775199999988</v>
      </c>
      <c r="C7504" t="s">
        <v>83</v>
      </c>
    </row>
    <row r="7505" spans="1:3" x14ac:dyDescent="0.25">
      <c r="A7505">
        <v>41234306</v>
      </c>
      <c r="B7505" s="56">
        <v>480.000045</v>
      </c>
      <c r="C7505" t="s">
        <v>83</v>
      </c>
    </row>
    <row r="7506" spans="1:3" x14ac:dyDescent="0.25">
      <c r="A7506">
        <v>41779086</v>
      </c>
      <c r="B7506" s="56">
        <v>380.66420699999998</v>
      </c>
      <c r="C7506" t="s">
        <v>87</v>
      </c>
    </row>
    <row r="7507" spans="1:3" x14ac:dyDescent="0.25">
      <c r="A7507">
        <v>40015285</v>
      </c>
      <c r="B7507" s="56">
        <v>0</v>
      </c>
      <c r="C7507" t="s">
        <v>87</v>
      </c>
    </row>
    <row r="7508" spans="1:3" x14ac:dyDescent="0.25">
      <c r="A7508">
        <v>41234402</v>
      </c>
      <c r="B7508" s="56">
        <v>480.000045</v>
      </c>
      <c r="C7508" t="s">
        <v>83</v>
      </c>
    </row>
    <row r="7509" spans="1:3" x14ac:dyDescent="0.25">
      <c r="A7509">
        <v>41234402</v>
      </c>
      <c r="B7509" s="56">
        <v>480.000045</v>
      </c>
      <c r="C7509" t="s">
        <v>83</v>
      </c>
    </row>
    <row r="7510" spans="1:3" x14ac:dyDescent="0.25">
      <c r="A7510">
        <v>41232282</v>
      </c>
      <c r="B7510" s="56">
        <v>480.000045</v>
      </c>
      <c r="C7510" t="s">
        <v>83</v>
      </c>
    </row>
    <row r="7511" spans="1:3" x14ac:dyDescent="0.25">
      <c r="A7511">
        <v>40022419</v>
      </c>
      <c r="B7511" s="56">
        <v>8580.9502439999997</v>
      </c>
      <c r="C7511" t="s">
        <v>82</v>
      </c>
    </row>
    <row r="7512" spans="1:3" x14ac:dyDescent="0.25">
      <c r="A7512">
        <v>41228645</v>
      </c>
      <c r="B7512" s="56">
        <v>480.000045</v>
      </c>
      <c r="C7512" t="s">
        <v>83</v>
      </c>
    </row>
    <row r="7513" spans="1:3" x14ac:dyDescent="0.25">
      <c r="A7513">
        <v>41958028</v>
      </c>
      <c r="B7513" s="56">
        <v>8644.3130069999988</v>
      </c>
      <c r="C7513" t="s">
        <v>87</v>
      </c>
    </row>
    <row r="7514" spans="1:3" x14ac:dyDescent="0.25">
      <c r="A7514">
        <v>41756278</v>
      </c>
      <c r="B7514" s="56">
        <v>12262.317650000001</v>
      </c>
      <c r="C7514" t="s">
        <v>87</v>
      </c>
    </row>
    <row r="7515" spans="1:3" x14ac:dyDescent="0.25">
      <c r="A7515">
        <v>41227071</v>
      </c>
      <c r="B7515" s="56">
        <v>480.000045</v>
      </c>
      <c r="C7515" t="s">
        <v>83</v>
      </c>
    </row>
    <row r="7516" spans="1:3" x14ac:dyDescent="0.25">
      <c r="A7516">
        <v>41227071</v>
      </c>
      <c r="B7516" s="56">
        <v>480.000045</v>
      </c>
      <c r="C7516" t="s">
        <v>83</v>
      </c>
    </row>
    <row r="7517" spans="1:3" x14ac:dyDescent="0.25">
      <c r="A7517">
        <v>40026989</v>
      </c>
      <c r="B7517" s="56">
        <v>13597.923833999999</v>
      </c>
      <c r="C7517" t="s">
        <v>87</v>
      </c>
    </row>
    <row r="7518" spans="1:3" x14ac:dyDescent="0.25">
      <c r="A7518">
        <v>41228744</v>
      </c>
      <c r="B7518" s="56">
        <v>480.000045</v>
      </c>
      <c r="C7518" t="s">
        <v>83</v>
      </c>
    </row>
    <row r="7519" spans="1:3" x14ac:dyDescent="0.25">
      <c r="A7519">
        <v>41226986</v>
      </c>
      <c r="B7519" s="56">
        <v>480.000045</v>
      </c>
      <c r="C7519" t="s">
        <v>83</v>
      </c>
    </row>
    <row r="7520" spans="1:3" x14ac:dyDescent="0.25">
      <c r="A7520">
        <v>41237373</v>
      </c>
      <c r="B7520" s="56">
        <v>480.000045</v>
      </c>
      <c r="C7520" t="s">
        <v>83</v>
      </c>
    </row>
    <row r="7521" spans="1:3" x14ac:dyDescent="0.25">
      <c r="A7521">
        <v>41225794</v>
      </c>
      <c r="B7521" s="56">
        <v>480.000045</v>
      </c>
      <c r="C7521" t="s">
        <v>83</v>
      </c>
    </row>
    <row r="7522" spans="1:3" x14ac:dyDescent="0.25">
      <c r="A7522">
        <v>40014795</v>
      </c>
      <c r="B7522" s="56">
        <v>5427.5651180000004</v>
      </c>
      <c r="C7522" t="s">
        <v>87</v>
      </c>
    </row>
    <row r="7523" spans="1:3" x14ac:dyDescent="0.25">
      <c r="A7523">
        <v>41228691</v>
      </c>
      <c r="B7523" s="56">
        <v>480.000045</v>
      </c>
      <c r="C7523" t="s">
        <v>83</v>
      </c>
    </row>
    <row r="7524" spans="1:3" x14ac:dyDescent="0.25">
      <c r="A7524">
        <v>41231012</v>
      </c>
      <c r="B7524" s="56">
        <v>480.000045</v>
      </c>
      <c r="C7524" t="s">
        <v>83</v>
      </c>
    </row>
    <row r="7525" spans="1:3" x14ac:dyDescent="0.25">
      <c r="A7525">
        <v>40027833</v>
      </c>
      <c r="B7525" s="56">
        <v>6668.3649759999998</v>
      </c>
      <c r="C7525" t="s">
        <v>87</v>
      </c>
    </row>
    <row r="7526" spans="1:3" x14ac:dyDescent="0.25">
      <c r="A7526">
        <v>40032615</v>
      </c>
      <c r="B7526" s="56">
        <v>5699.9751960000003</v>
      </c>
      <c r="C7526" t="s">
        <v>87</v>
      </c>
    </row>
    <row r="7527" spans="1:3" x14ac:dyDescent="0.25">
      <c r="A7527">
        <v>41231655</v>
      </c>
      <c r="B7527" s="56">
        <v>480.000045</v>
      </c>
      <c r="C7527" t="s">
        <v>83</v>
      </c>
    </row>
    <row r="7528" spans="1:3" x14ac:dyDescent="0.25">
      <c r="A7528">
        <v>40027529</v>
      </c>
      <c r="B7528" s="56">
        <v>8250.6403159999991</v>
      </c>
      <c r="C7528" t="s">
        <v>87</v>
      </c>
    </row>
    <row r="7529" spans="1:3" x14ac:dyDescent="0.25">
      <c r="A7529">
        <v>41234330</v>
      </c>
      <c r="B7529" s="56">
        <v>480.000045</v>
      </c>
      <c r="C7529" t="s">
        <v>83</v>
      </c>
    </row>
    <row r="7530" spans="1:3" x14ac:dyDescent="0.25">
      <c r="A7530">
        <v>40016359</v>
      </c>
      <c r="B7530" s="56">
        <v>5737.9848480000001</v>
      </c>
      <c r="C7530" t="s">
        <v>87</v>
      </c>
    </row>
    <row r="7531" spans="1:3" x14ac:dyDescent="0.25">
      <c r="A7531">
        <v>40022749</v>
      </c>
      <c r="B7531" s="56">
        <v>4268.1207959999992</v>
      </c>
      <c r="C7531" t="s">
        <v>82</v>
      </c>
    </row>
    <row r="7532" spans="1:3" x14ac:dyDescent="0.25">
      <c r="A7532">
        <v>41236615</v>
      </c>
      <c r="B7532" s="56">
        <v>480.000045</v>
      </c>
      <c r="C7532" t="s">
        <v>83</v>
      </c>
    </row>
    <row r="7533" spans="1:3" x14ac:dyDescent="0.25">
      <c r="A7533">
        <v>41236615</v>
      </c>
      <c r="B7533" s="56">
        <v>480.000045</v>
      </c>
      <c r="C7533" t="s">
        <v>83</v>
      </c>
    </row>
    <row r="7534" spans="1:3" x14ac:dyDescent="0.25">
      <c r="A7534">
        <v>41235398</v>
      </c>
      <c r="B7534" s="56">
        <v>480.000045</v>
      </c>
      <c r="C7534" t="s">
        <v>83</v>
      </c>
    </row>
    <row r="7535" spans="1:3" x14ac:dyDescent="0.25">
      <c r="A7535">
        <v>42706875</v>
      </c>
      <c r="B7535" s="56">
        <v>8860.8361050000003</v>
      </c>
      <c r="C7535" t="s">
        <v>87</v>
      </c>
    </row>
    <row r="7536" spans="1:3" x14ac:dyDescent="0.25">
      <c r="A7536">
        <v>40014221</v>
      </c>
      <c r="B7536" s="56">
        <v>9599.1022080000002</v>
      </c>
      <c r="C7536" t="s">
        <v>82</v>
      </c>
    </row>
    <row r="7537" spans="1:3" x14ac:dyDescent="0.25">
      <c r="A7537">
        <v>40014221</v>
      </c>
      <c r="B7537" s="56">
        <v>9599.1022080000002</v>
      </c>
      <c r="C7537" t="s">
        <v>82</v>
      </c>
    </row>
    <row r="7538" spans="1:3" x14ac:dyDescent="0.25">
      <c r="A7538">
        <v>40014227</v>
      </c>
      <c r="B7538" s="56">
        <v>14369.194519999999</v>
      </c>
      <c r="C7538" t="s">
        <v>87</v>
      </c>
    </row>
    <row r="7539" spans="1:3" x14ac:dyDescent="0.25">
      <c r="A7539">
        <v>40014227</v>
      </c>
      <c r="B7539" s="56">
        <v>14369.194519999999</v>
      </c>
      <c r="C7539" t="s">
        <v>87</v>
      </c>
    </row>
    <row r="7540" spans="1:3" x14ac:dyDescent="0.25">
      <c r="A7540">
        <v>42505184</v>
      </c>
      <c r="B7540" s="56">
        <v>14319.320796</v>
      </c>
      <c r="C7540" t="s">
        <v>87</v>
      </c>
    </row>
    <row r="7541" spans="1:3" x14ac:dyDescent="0.25">
      <c r="A7541">
        <v>40024457</v>
      </c>
      <c r="B7541" s="56">
        <v>6559.5567510000001</v>
      </c>
      <c r="C7541" t="s">
        <v>87</v>
      </c>
    </row>
    <row r="7542" spans="1:3" x14ac:dyDescent="0.25">
      <c r="A7542">
        <v>41771504</v>
      </c>
      <c r="B7542" s="56">
        <v>663558.55442499986</v>
      </c>
      <c r="C7542" t="s">
        <v>84</v>
      </c>
    </row>
    <row r="7543" spans="1:3" x14ac:dyDescent="0.25">
      <c r="A7543">
        <v>41956385</v>
      </c>
      <c r="B7543" s="56">
        <v>2076.0761699999998</v>
      </c>
      <c r="C7543" t="s">
        <v>87</v>
      </c>
    </row>
    <row r="7544" spans="1:3" x14ac:dyDescent="0.25">
      <c r="A7544">
        <v>40008806</v>
      </c>
      <c r="B7544" s="56">
        <v>171478.003455</v>
      </c>
      <c r="C7544" t="s">
        <v>82</v>
      </c>
    </row>
    <row r="7545" spans="1:3" x14ac:dyDescent="0.25">
      <c r="A7545">
        <v>41231136</v>
      </c>
      <c r="B7545" s="56">
        <v>480.000045</v>
      </c>
      <c r="C7545" t="s">
        <v>83</v>
      </c>
    </row>
    <row r="7546" spans="1:3" x14ac:dyDescent="0.25">
      <c r="A7546">
        <v>41771501</v>
      </c>
      <c r="B7546" s="56">
        <v>165515.500145</v>
      </c>
      <c r="C7546" t="s">
        <v>82</v>
      </c>
    </row>
    <row r="7547" spans="1:3" x14ac:dyDescent="0.25">
      <c r="A7547">
        <v>41228379</v>
      </c>
      <c r="B7547" s="56">
        <v>480.000045</v>
      </c>
      <c r="C7547" t="s">
        <v>83</v>
      </c>
    </row>
    <row r="7548" spans="1:3" x14ac:dyDescent="0.25">
      <c r="A7548">
        <v>40009070</v>
      </c>
      <c r="B7548" s="56">
        <v>221471.039295</v>
      </c>
      <c r="C7548" t="s">
        <v>82</v>
      </c>
    </row>
    <row r="7549" spans="1:3" x14ac:dyDescent="0.25">
      <c r="A7549">
        <v>41234476</v>
      </c>
      <c r="B7549" s="56">
        <v>480.000045</v>
      </c>
      <c r="C7549" t="s">
        <v>83</v>
      </c>
    </row>
    <row r="7550" spans="1:3" x14ac:dyDescent="0.25">
      <c r="A7550">
        <v>41228892</v>
      </c>
      <c r="B7550" s="56">
        <v>480.000045</v>
      </c>
      <c r="C7550" t="s">
        <v>83</v>
      </c>
    </row>
    <row r="7551" spans="1:3" x14ac:dyDescent="0.25">
      <c r="A7551">
        <v>41229518</v>
      </c>
      <c r="B7551" s="56">
        <v>480.000045</v>
      </c>
      <c r="C7551" t="s">
        <v>83</v>
      </c>
    </row>
    <row r="7552" spans="1:3" x14ac:dyDescent="0.25">
      <c r="A7552">
        <v>41232150</v>
      </c>
      <c r="B7552" s="56">
        <v>480.000045</v>
      </c>
      <c r="C7552" t="s">
        <v>83</v>
      </c>
    </row>
    <row r="7553" spans="1:3" x14ac:dyDescent="0.25">
      <c r="A7553">
        <v>40030895</v>
      </c>
      <c r="B7553" s="56">
        <v>24209.656218</v>
      </c>
      <c r="C7553" t="s">
        <v>87</v>
      </c>
    </row>
    <row r="7554" spans="1:3" x14ac:dyDescent="0.25">
      <c r="A7554">
        <v>41236531</v>
      </c>
      <c r="B7554" s="56">
        <v>480.000045</v>
      </c>
      <c r="C7554" t="s">
        <v>83</v>
      </c>
    </row>
    <row r="7555" spans="1:3" x14ac:dyDescent="0.25">
      <c r="A7555">
        <v>40014421</v>
      </c>
      <c r="B7555" s="56">
        <v>7424.3408200000003</v>
      </c>
      <c r="C7555" t="s">
        <v>87</v>
      </c>
    </row>
    <row r="7556" spans="1:3" x14ac:dyDescent="0.25">
      <c r="A7556">
        <v>41232058</v>
      </c>
      <c r="B7556" s="56">
        <v>480.000045</v>
      </c>
      <c r="C7556" t="s">
        <v>83</v>
      </c>
    </row>
    <row r="7557" spans="1:3" x14ac:dyDescent="0.25">
      <c r="A7557">
        <v>41954851</v>
      </c>
      <c r="B7557" s="56">
        <v>12991.89573</v>
      </c>
      <c r="C7557" t="s">
        <v>87</v>
      </c>
    </row>
    <row r="7558" spans="1:3" x14ac:dyDescent="0.25">
      <c r="A7558">
        <v>42497404</v>
      </c>
      <c r="B7558" s="56">
        <v>6410.2449479999996</v>
      </c>
      <c r="C7558" t="s">
        <v>87</v>
      </c>
    </row>
    <row r="7559" spans="1:3" x14ac:dyDescent="0.25">
      <c r="A7559">
        <v>42533791</v>
      </c>
      <c r="B7559" s="56">
        <v>480.000045</v>
      </c>
      <c r="C7559" t="s">
        <v>83</v>
      </c>
    </row>
    <row r="7560" spans="1:3" x14ac:dyDescent="0.25">
      <c r="A7560">
        <v>40014799</v>
      </c>
      <c r="B7560" s="56">
        <v>3898.1188120000002</v>
      </c>
      <c r="C7560" t="s">
        <v>87</v>
      </c>
    </row>
    <row r="7561" spans="1:3" x14ac:dyDescent="0.25">
      <c r="A7561">
        <v>40022677</v>
      </c>
      <c r="B7561" s="56">
        <v>8450.7055560000008</v>
      </c>
      <c r="C7561" t="s">
        <v>87</v>
      </c>
    </row>
    <row r="7562" spans="1:3" x14ac:dyDescent="0.25">
      <c r="A7562">
        <v>41226148</v>
      </c>
      <c r="B7562" s="56">
        <v>480.000045</v>
      </c>
      <c r="C7562" t="s">
        <v>83</v>
      </c>
    </row>
    <row r="7563" spans="1:3" x14ac:dyDescent="0.25">
      <c r="A7563">
        <v>41236084</v>
      </c>
      <c r="B7563" s="56">
        <v>480.000045</v>
      </c>
      <c r="C7563" t="s">
        <v>83</v>
      </c>
    </row>
    <row r="7564" spans="1:3" x14ac:dyDescent="0.25">
      <c r="A7564">
        <v>41228814</v>
      </c>
      <c r="B7564" s="56">
        <v>480.000045</v>
      </c>
      <c r="C7564" t="s">
        <v>83</v>
      </c>
    </row>
    <row r="7565" spans="1:3" x14ac:dyDescent="0.25">
      <c r="A7565">
        <v>42647387</v>
      </c>
      <c r="B7565" s="56">
        <v>480.000045</v>
      </c>
      <c r="C7565" t="s">
        <v>83</v>
      </c>
    </row>
    <row r="7566" spans="1:3" x14ac:dyDescent="0.25">
      <c r="A7566">
        <v>42732178</v>
      </c>
      <c r="B7566" s="56">
        <v>11859.31494</v>
      </c>
      <c r="C7566" t="s">
        <v>87</v>
      </c>
    </row>
    <row r="7567" spans="1:3" x14ac:dyDescent="0.25">
      <c r="A7567">
        <v>41773828</v>
      </c>
      <c r="B7567" s="56">
        <v>35271.002305999988</v>
      </c>
      <c r="C7567" t="s">
        <v>82</v>
      </c>
    </row>
    <row r="7568" spans="1:3" x14ac:dyDescent="0.25">
      <c r="A7568">
        <v>41226321</v>
      </c>
      <c r="B7568" s="56">
        <v>480.000045</v>
      </c>
      <c r="C7568" t="s">
        <v>83</v>
      </c>
    </row>
    <row r="7569" spans="1:3" x14ac:dyDescent="0.25">
      <c r="A7569">
        <v>41237603</v>
      </c>
      <c r="B7569" s="56">
        <v>480.000045</v>
      </c>
      <c r="C7569" t="s">
        <v>83</v>
      </c>
    </row>
    <row r="7570" spans="1:3" x14ac:dyDescent="0.25">
      <c r="A7570">
        <v>40009082</v>
      </c>
      <c r="B7570" s="56">
        <v>84028.215347999998</v>
      </c>
      <c r="C7570" t="s">
        <v>82</v>
      </c>
    </row>
    <row r="7571" spans="1:3" x14ac:dyDescent="0.25">
      <c r="A7571">
        <v>41235452</v>
      </c>
      <c r="B7571" s="56">
        <v>480.000045</v>
      </c>
      <c r="C7571" t="s">
        <v>83</v>
      </c>
    </row>
    <row r="7572" spans="1:3" x14ac:dyDescent="0.25">
      <c r="A7572">
        <v>40009066</v>
      </c>
      <c r="B7572" s="56">
        <v>31199.005352</v>
      </c>
      <c r="C7572" t="s">
        <v>87</v>
      </c>
    </row>
    <row r="7573" spans="1:3" x14ac:dyDescent="0.25">
      <c r="A7573">
        <v>41233238</v>
      </c>
      <c r="B7573" s="56">
        <v>480.000045</v>
      </c>
      <c r="C7573" t="s">
        <v>83</v>
      </c>
    </row>
    <row r="7574" spans="1:3" x14ac:dyDescent="0.25">
      <c r="A7574">
        <v>41236840</v>
      </c>
      <c r="B7574" s="56">
        <v>480.000045</v>
      </c>
      <c r="C7574" t="s">
        <v>83</v>
      </c>
    </row>
    <row r="7575" spans="1:3" x14ac:dyDescent="0.25">
      <c r="A7575">
        <v>41237749</v>
      </c>
      <c r="B7575" s="56">
        <v>480.000045</v>
      </c>
      <c r="C7575" t="s">
        <v>83</v>
      </c>
    </row>
    <row r="7576" spans="1:3" x14ac:dyDescent="0.25">
      <c r="A7576">
        <v>41226014</v>
      </c>
      <c r="B7576" s="56">
        <v>480.000045</v>
      </c>
      <c r="C7576" t="s">
        <v>83</v>
      </c>
    </row>
    <row r="7577" spans="1:3" x14ac:dyDescent="0.25">
      <c r="A7577">
        <v>40032479</v>
      </c>
      <c r="B7577" s="56">
        <v>6696.4616729999989</v>
      </c>
      <c r="C7577" t="s">
        <v>87</v>
      </c>
    </row>
    <row r="7578" spans="1:3" x14ac:dyDescent="0.25">
      <c r="A7578">
        <v>41229988</v>
      </c>
      <c r="B7578" s="56">
        <v>480.000045</v>
      </c>
      <c r="C7578" t="s">
        <v>83</v>
      </c>
    </row>
    <row r="7579" spans="1:3" x14ac:dyDescent="0.25">
      <c r="A7579">
        <v>41230432</v>
      </c>
      <c r="B7579" s="56">
        <v>480.000045</v>
      </c>
      <c r="C7579" t="s">
        <v>83</v>
      </c>
    </row>
    <row r="7580" spans="1:3" x14ac:dyDescent="0.25">
      <c r="A7580">
        <v>41732596</v>
      </c>
      <c r="B7580" s="56">
        <v>33021.138842999993</v>
      </c>
      <c r="C7580" t="s">
        <v>87</v>
      </c>
    </row>
    <row r="7581" spans="1:3" x14ac:dyDescent="0.25">
      <c r="A7581">
        <v>40021339</v>
      </c>
      <c r="B7581" s="56">
        <v>20308.722489</v>
      </c>
      <c r="C7581" t="s">
        <v>87</v>
      </c>
    </row>
    <row r="7582" spans="1:3" x14ac:dyDescent="0.25">
      <c r="A7582">
        <v>40029957</v>
      </c>
      <c r="B7582" s="56">
        <v>9614.2575579999993</v>
      </c>
      <c r="C7582" t="s">
        <v>87</v>
      </c>
    </row>
    <row r="7583" spans="1:3" x14ac:dyDescent="0.25">
      <c r="A7583">
        <v>40029957</v>
      </c>
      <c r="B7583" s="56">
        <v>9614.2575579999993</v>
      </c>
      <c r="C7583" t="s">
        <v>87</v>
      </c>
    </row>
    <row r="7584" spans="1:3" x14ac:dyDescent="0.25">
      <c r="A7584">
        <v>41226180</v>
      </c>
      <c r="B7584" s="56">
        <v>480.000045</v>
      </c>
      <c r="C7584" t="s">
        <v>83</v>
      </c>
    </row>
    <row r="7585" spans="1:3" x14ac:dyDescent="0.25">
      <c r="A7585">
        <v>41233909</v>
      </c>
      <c r="B7585" s="56">
        <v>480.000045</v>
      </c>
      <c r="C7585" t="s">
        <v>83</v>
      </c>
    </row>
    <row r="7586" spans="1:3" x14ac:dyDescent="0.25">
      <c r="A7586">
        <v>41230401</v>
      </c>
      <c r="B7586" s="56">
        <v>480.000045</v>
      </c>
      <c r="C7586" t="s">
        <v>83</v>
      </c>
    </row>
    <row r="7587" spans="1:3" x14ac:dyDescent="0.25">
      <c r="A7587">
        <v>41286686</v>
      </c>
      <c r="B7587" s="56">
        <v>35200.962720000003</v>
      </c>
      <c r="C7587" t="s">
        <v>82</v>
      </c>
    </row>
    <row r="7588" spans="1:3" x14ac:dyDescent="0.25">
      <c r="A7588">
        <v>41236183</v>
      </c>
      <c r="B7588" s="56">
        <v>480.000045</v>
      </c>
      <c r="C7588" t="s">
        <v>83</v>
      </c>
    </row>
    <row r="7589" spans="1:3" x14ac:dyDescent="0.25">
      <c r="A7589">
        <v>41237700</v>
      </c>
      <c r="B7589" s="56">
        <v>480.000045</v>
      </c>
      <c r="C7589" t="s">
        <v>83</v>
      </c>
    </row>
    <row r="7590" spans="1:3" x14ac:dyDescent="0.25">
      <c r="A7590">
        <v>40022115</v>
      </c>
      <c r="B7590" s="56">
        <v>6576.2012519999989</v>
      </c>
      <c r="C7590" t="s">
        <v>87</v>
      </c>
    </row>
    <row r="7591" spans="1:3" x14ac:dyDescent="0.25">
      <c r="A7591">
        <v>41226510</v>
      </c>
      <c r="B7591" s="56">
        <v>480.000045</v>
      </c>
      <c r="C7591" t="s">
        <v>83</v>
      </c>
    </row>
    <row r="7592" spans="1:3" x14ac:dyDescent="0.25">
      <c r="A7592">
        <v>40020357</v>
      </c>
      <c r="B7592" s="56">
        <v>15627.901806</v>
      </c>
      <c r="C7592" t="s">
        <v>87</v>
      </c>
    </row>
    <row r="7593" spans="1:3" x14ac:dyDescent="0.25">
      <c r="A7593">
        <v>41234565</v>
      </c>
      <c r="B7593" s="56">
        <v>480.000045</v>
      </c>
      <c r="C7593" t="s">
        <v>83</v>
      </c>
    </row>
    <row r="7594" spans="1:3" x14ac:dyDescent="0.25">
      <c r="A7594">
        <v>40031823</v>
      </c>
      <c r="B7594" s="56">
        <v>10814.33448</v>
      </c>
      <c r="C7594" t="s">
        <v>87</v>
      </c>
    </row>
    <row r="7595" spans="1:3" x14ac:dyDescent="0.25">
      <c r="A7595">
        <v>40031823</v>
      </c>
      <c r="B7595" s="56">
        <v>10814.33448</v>
      </c>
      <c r="C7595" t="s">
        <v>87</v>
      </c>
    </row>
    <row r="7596" spans="1:3" x14ac:dyDescent="0.25">
      <c r="A7596">
        <v>40021903</v>
      </c>
      <c r="B7596" s="56">
        <v>17525.386667999999</v>
      </c>
      <c r="C7596" t="s">
        <v>87</v>
      </c>
    </row>
    <row r="7597" spans="1:3" x14ac:dyDescent="0.25">
      <c r="A7597">
        <v>41229825</v>
      </c>
      <c r="B7597" s="56">
        <v>480.000045</v>
      </c>
      <c r="C7597" t="s">
        <v>83</v>
      </c>
    </row>
    <row r="7598" spans="1:3" x14ac:dyDescent="0.25">
      <c r="A7598">
        <v>42768179</v>
      </c>
      <c r="B7598" s="56">
        <v>9300.133061999999</v>
      </c>
      <c r="C7598" t="s">
        <v>87</v>
      </c>
    </row>
    <row r="7599" spans="1:3" x14ac:dyDescent="0.25">
      <c r="A7599">
        <v>40023255</v>
      </c>
      <c r="B7599" s="56">
        <v>8946.7866180000001</v>
      </c>
      <c r="C7599" t="s">
        <v>87</v>
      </c>
    </row>
    <row r="7600" spans="1:3" x14ac:dyDescent="0.25">
      <c r="A7600">
        <v>41237789</v>
      </c>
      <c r="B7600" s="56">
        <v>480.000045</v>
      </c>
      <c r="C7600" t="s">
        <v>83</v>
      </c>
    </row>
    <row r="7601" spans="1:3" x14ac:dyDescent="0.25">
      <c r="A7601">
        <v>41231769</v>
      </c>
      <c r="B7601" s="56">
        <v>480.000045</v>
      </c>
      <c r="C7601" t="s">
        <v>83</v>
      </c>
    </row>
    <row r="7602" spans="1:3" x14ac:dyDescent="0.25">
      <c r="A7602">
        <v>41232450</v>
      </c>
      <c r="B7602" s="56">
        <v>480.000045</v>
      </c>
      <c r="C7602" t="s">
        <v>83</v>
      </c>
    </row>
    <row r="7603" spans="1:3" x14ac:dyDescent="0.25">
      <c r="A7603">
        <v>41228809</v>
      </c>
      <c r="B7603" s="56">
        <v>480.000045</v>
      </c>
      <c r="C7603" t="s">
        <v>83</v>
      </c>
    </row>
    <row r="7604" spans="1:3" x14ac:dyDescent="0.25">
      <c r="A7604">
        <v>41231729</v>
      </c>
      <c r="B7604" s="56">
        <v>480.000045</v>
      </c>
      <c r="C7604" t="s">
        <v>83</v>
      </c>
    </row>
    <row r="7605" spans="1:3" x14ac:dyDescent="0.25">
      <c r="A7605">
        <v>41237205</v>
      </c>
      <c r="B7605" s="56">
        <v>480.000045</v>
      </c>
      <c r="C7605" t="s">
        <v>83</v>
      </c>
    </row>
    <row r="7606" spans="1:3" x14ac:dyDescent="0.25">
      <c r="A7606">
        <v>41235812</v>
      </c>
      <c r="B7606" s="56">
        <v>480.000045</v>
      </c>
      <c r="C7606" t="s">
        <v>83</v>
      </c>
    </row>
    <row r="7607" spans="1:3" x14ac:dyDescent="0.25">
      <c r="A7607">
        <v>41229568</v>
      </c>
      <c r="B7607" s="56">
        <v>480.000045</v>
      </c>
      <c r="C7607" t="s">
        <v>83</v>
      </c>
    </row>
    <row r="7608" spans="1:3" x14ac:dyDescent="0.25">
      <c r="A7608">
        <v>40026369</v>
      </c>
      <c r="B7608" s="56">
        <v>14577.172334999999</v>
      </c>
      <c r="C7608" t="s">
        <v>87</v>
      </c>
    </row>
    <row r="7609" spans="1:3" x14ac:dyDescent="0.25">
      <c r="A7609">
        <v>41764698</v>
      </c>
      <c r="B7609" s="56">
        <v>12298.326381000001</v>
      </c>
      <c r="C7609" t="s">
        <v>87</v>
      </c>
    </row>
    <row r="7610" spans="1:3" x14ac:dyDescent="0.25">
      <c r="A7610">
        <v>42476539</v>
      </c>
      <c r="B7610" s="56">
        <v>9767.2270409999983</v>
      </c>
      <c r="C7610" t="s">
        <v>87</v>
      </c>
    </row>
    <row r="7611" spans="1:3" x14ac:dyDescent="0.25">
      <c r="A7611">
        <v>40030193</v>
      </c>
      <c r="B7611" s="56">
        <v>9556.1772959999998</v>
      </c>
      <c r="C7611" t="s">
        <v>87</v>
      </c>
    </row>
    <row r="7612" spans="1:3" x14ac:dyDescent="0.25">
      <c r="A7612">
        <v>42516107</v>
      </c>
      <c r="B7612" s="56">
        <v>19499.335614</v>
      </c>
      <c r="C7612" t="s">
        <v>87</v>
      </c>
    </row>
    <row r="7613" spans="1:3" x14ac:dyDescent="0.25">
      <c r="A7613">
        <v>41226961</v>
      </c>
      <c r="B7613" s="56">
        <v>480.000045</v>
      </c>
      <c r="C7613" t="s">
        <v>83</v>
      </c>
    </row>
    <row r="7614" spans="1:3" x14ac:dyDescent="0.25">
      <c r="A7614">
        <v>40021229</v>
      </c>
      <c r="B7614" s="56">
        <v>11539.004338000001</v>
      </c>
      <c r="C7614" t="s">
        <v>87</v>
      </c>
    </row>
    <row r="7615" spans="1:3" x14ac:dyDescent="0.25">
      <c r="A7615">
        <v>42007717</v>
      </c>
      <c r="B7615" s="56">
        <v>16488.824318999999</v>
      </c>
      <c r="C7615" t="s">
        <v>87</v>
      </c>
    </row>
    <row r="7616" spans="1:3" x14ac:dyDescent="0.25">
      <c r="A7616">
        <v>41227186</v>
      </c>
      <c r="B7616" s="56">
        <v>480.000045</v>
      </c>
      <c r="C7616" t="s">
        <v>83</v>
      </c>
    </row>
    <row r="7617" spans="1:3" x14ac:dyDescent="0.25">
      <c r="A7617">
        <v>41232949</v>
      </c>
      <c r="B7617" s="56">
        <v>480.000045</v>
      </c>
      <c r="C7617" t="s">
        <v>83</v>
      </c>
    </row>
    <row r="7618" spans="1:3" x14ac:dyDescent="0.25">
      <c r="A7618">
        <v>40027239</v>
      </c>
      <c r="B7618" s="56">
        <v>8415.8816999999999</v>
      </c>
      <c r="C7618" t="s">
        <v>87</v>
      </c>
    </row>
    <row r="7619" spans="1:3" x14ac:dyDescent="0.25">
      <c r="A7619">
        <v>40034166</v>
      </c>
      <c r="B7619" s="56">
        <v>20830.156281</v>
      </c>
      <c r="C7619" t="s">
        <v>87</v>
      </c>
    </row>
    <row r="7620" spans="1:3" x14ac:dyDescent="0.25">
      <c r="A7620">
        <v>41228988</v>
      </c>
      <c r="B7620" s="56">
        <v>480.000045</v>
      </c>
      <c r="C7620" t="s">
        <v>83</v>
      </c>
    </row>
    <row r="7621" spans="1:3" x14ac:dyDescent="0.25">
      <c r="A7621">
        <v>41228529</v>
      </c>
      <c r="B7621" s="56">
        <v>487.99999500000001</v>
      </c>
      <c r="C7621" t="s">
        <v>83</v>
      </c>
    </row>
    <row r="7622" spans="1:3" x14ac:dyDescent="0.25">
      <c r="A7622">
        <v>41228529</v>
      </c>
      <c r="B7622" s="56">
        <v>487.99999500000001</v>
      </c>
      <c r="C7622" t="s">
        <v>83</v>
      </c>
    </row>
    <row r="7623" spans="1:3" x14ac:dyDescent="0.25">
      <c r="A7623">
        <v>42748469</v>
      </c>
      <c r="B7623" s="56">
        <v>13153.406013</v>
      </c>
      <c r="C7623" t="s">
        <v>87</v>
      </c>
    </row>
    <row r="7624" spans="1:3" x14ac:dyDescent="0.25">
      <c r="A7624">
        <v>41755387</v>
      </c>
      <c r="B7624" s="56">
        <v>480.000045</v>
      </c>
      <c r="C7624" t="s">
        <v>83</v>
      </c>
    </row>
    <row r="7625" spans="1:3" x14ac:dyDescent="0.25">
      <c r="A7625">
        <v>40027283</v>
      </c>
      <c r="B7625" s="56">
        <v>7130.5112439999984</v>
      </c>
      <c r="C7625" t="s">
        <v>87</v>
      </c>
    </row>
    <row r="7626" spans="1:3" x14ac:dyDescent="0.25">
      <c r="A7626">
        <v>41282680</v>
      </c>
      <c r="B7626" s="56">
        <v>13521.19527</v>
      </c>
      <c r="C7626" t="s">
        <v>87</v>
      </c>
    </row>
    <row r="7627" spans="1:3" x14ac:dyDescent="0.25">
      <c r="A7627">
        <v>40013801</v>
      </c>
      <c r="B7627" s="56">
        <v>54555.597810000007</v>
      </c>
      <c r="C7627" t="s">
        <v>82</v>
      </c>
    </row>
    <row r="7628" spans="1:3" x14ac:dyDescent="0.25">
      <c r="A7628">
        <v>40013801</v>
      </c>
      <c r="B7628" s="56">
        <v>54555.597810000007</v>
      </c>
      <c r="C7628" t="s">
        <v>82</v>
      </c>
    </row>
    <row r="7629" spans="1:3" x14ac:dyDescent="0.25">
      <c r="A7629">
        <v>40018645</v>
      </c>
      <c r="B7629" s="56">
        <v>2602.280816</v>
      </c>
      <c r="C7629" t="s">
        <v>87</v>
      </c>
    </row>
    <row r="7630" spans="1:3" x14ac:dyDescent="0.25">
      <c r="A7630">
        <v>42616321</v>
      </c>
      <c r="B7630" s="56">
        <v>13138.931640000001</v>
      </c>
      <c r="C7630" t="s">
        <v>87</v>
      </c>
    </row>
    <row r="7631" spans="1:3" x14ac:dyDescent="0.25">
      <c r="A7631">
        <v>40030651</v>
      </c>
      <c r="B7631" s="56">
        <v>10319.035658000001</v>
      </c>
      <c r="C7631" t="s">
        <v>87</v>
      </c>
    </row>
    <row r="7632" spans="1:3" x14ac:dyDescent="0.25">
      <c r="A7632">
        <v>42479375</v>
      </c>
      <c r="B7632" s="56">
        <v>8233.4248919999991</v>
      </c>
      <c r="C7632" t="s">
        <v>87</v>
      </c>
    </row>
    <row r="7633" spans="1:3" x14ac:dyDescent="0.25">
      <c r="A7633">
        <v>41228237</v>
      </c>
      <c r="B7633" s="56">
        <v>480.000045</v>
      </c>
      <c r="C7633" t="s">
        <v>83</v>
      </c>
    </row>
    <row r="7634" spans="1:3" x14ac:dyDescent="0.25">
      <c r="A7634">
        <v>42614098</v>
      </c>
      <c r="B7634" s="56">
        <v>10905.99741</v>
      </c>
      <c r="C7634" t="s">
        <v>87</v>
      </c>
    </row>
    <row r="7635" spans="1:3" x14ac:dyDescent="0.25">
      <c r="A7635">
        <v>41227411</v>
      </c>
      <c r="B7635" s="56">
        <v>480.000045</v>
      </c>
      <c r="C7635" t="s">
        <v>83</v>
      </c>
    </row>
    <row r="7636" spans="1:3" x14ac:dyDescent="0.25">
      <c r="A7636">
        <v>41228501</v>
      </c>
      <c r="B7636" s="56">
        <v>480.000045</v>
      </c>
      <c r="C7636" t="s">
        <v>83</v>
      </c>
    </row>
    <row r="7637" spans="1:3" x14ac:dyDescent="0.25">
      <c r="A7637">
        <v>41234725</v>
      </c>
      <c r="B7637" s="56">
        <v>480.000045</v>
      </c>
      <c r="C7637" t="s">
        <v>83</v>
      </c>
    </row>
    <row r="7638" spans="1:3" x14ac:dyDescent="0.25">
      <c r="A7638">
        <v>40027519</v>
      </c>
      <c r="B7638" s="56">
        <v>9909.3838479999995</v>
      </c>
      <c r="C7638" t="s">
        <v>87</v>
      </c>
    </row>
    <row r="7639" spans="1:3" x14ac:dyDescent="0.25">
      <c r="A7639">
        <v>40026321</v>
      </c>
      <c r="B7639" s="56">
        <v>11376.048519</v>
      </c>
      <c r="C7639" t="s">
        <v>87</v>
      </c>
    </row>
    <row r="7640" spans="1:3" x14ac:dyDescent="0.25">
      <c r="A7640">
        <v>40032331</v>
      </c>
      <c r="B7640" s="56">
        <v>7220.3325479999976</v>
      </c>
      <c r="C7640" t="s">
        <v>87</v>
      </c>
    </row>
    <row r="7641" spans="1:3" x14ac:dyDescent="0.25">
      <c r="A7641">
        <v>41233236</v>
      </c>
      <c r="B7641" s="56">
        <v>480.000045</v>
      </c>
      <c r="C7641" t="s">
        <v>83</v>
      </c>
    </row>
    <row r="7642" spans="1:3" x14ac:dyDescent="0.25">
      <c r="A7642">
        <v>41229595</v>
      </c>
      <c r="B7642" s="56">
        <v>480.000045</v>
      </c>
      <c r="C7642" t="s">
        <v>83</v>
      </c>
    </row>
    <row r="7643" spans="1:3" x14ac:dyDescent="0.25">
      <c r="A7643">
        <v>41227881</v>
      </c>
      <c r="B7643" s="56">
        <v>480.000045</v>
      </c>
      <c r="C7643" t="s">
        <v>83</v>
      </c>
    </row>
    <row r="7644" spans="1:3" x14ac:dyDescent="0.25">
      <c r="A7644">
        <v>42410470</v>
      </c>
      <c r="B7644" s="56">
        <v>480.000045</v>
      </c>
      <c r="C7644" t="s">
        <v>83</v>
      </c>
    </row>
    <row r="7645" spans="1:3" x14ac:dyDescent="0.25">
      <c r="A7645">
        <v>40029929</v>
      </c>
      <c r="B7645" s="56">
        <v>8722.9229559999985</v>
      </c>
      <c r="C7645" t="s">
        <v>87</v>
      </c>
    </row>
    <row r="7646" spans="1:3" x14ac:dyDescent="0.25">
      <c r="A7646">
        <v>41227518</v>
      </c>
      <c r="B7646" s="56">
        <v>480.000045</v>
      </c>
      <c r="C7646" t="s">
        <v>83</v>
      </c>
    </row>
    <row r="7647" spans="1:3" x14ac:dyDescent="0.25">
      <c r="A7647">
        <v>40029895</v>
      </c>
      <c r="B7647" s="56">
        <v>7823.1187419999997</v>
      </c>
      <c r="C7647" t="s">
        <v>87</v>
      </c>
    </row>
    <row r="7648" spans="1:3" x14ac:dyDescent="0.25">
      <c r="A7648">
        <v>41232644</v>
      </c>
      <c r="B7648" s="56">
        <v>480.000045</v>
      </c>
      <c r="C7648" t="s">
        <v>83</v>
      </c>
    </row>
    <row r="7649" spans="1:3" x14ac:dyDescent="0.25">
      <c r="A7649">
        <v>41233358</v>
      </c>
      <c r="B7649" s="56">
        <v>480.000045</v>
      </c>
      <c r="C7649" t="s">
        <v>83</v>
      </c>
    </row>
    <row r="7650" spans="1:3" x14ac:dyDescent="0.25">
      <c r="A7650">
        <v>42766434</v>
      </c>
      <c r="B7650" s="56">
        <v>9835.0472879999998</v>
      </c>
      <c r="C7650" t="s">
        <v>87</v>
      </c>
    </row>
    <row r="7651" spans="1:3" x14ac:dyDescent="0.25">
      <c r="A7651">
        <v>41236402</v>
      </c>
      <c r="B7651" s="56">
        <v>480.000045</v>
      </c>
      <c r="C7651" t="s">
        <v>83</v>
      </c>
    </row>
    <row r="7652" spans="1:3" x14ac:dyDescent="0.25">
      <c r="A7652">
        <v>40017177</v>
      </c>
      <c r="B7652" s="56">
        <v>20232.958779000001</v>
      </c>
      <c r="C7652" t="s">
        <v>87</v>
      </c>
    </row>
    <row r="7653" spans="1:3" x14ac:dyDescent="0.25">
      <c r="A7653">
        <v>42813245</v>
      </c>
      <c r="B7653" s="56">
        <v>5755.1018249999988</v>
      </c>
      <c r="C7653" t="s">
        <v>87</v>
      </c>
    </row>
    <row r="7654" spans="1:3" x14ac:dyDescent="0.25">
      <c r="A7654">
        <v>42813245</v>
      </c>
      <c r="B7654" s="56">
        <v>5755.1018249999988</v>
      </c>
      <c r="C7654" t="s">
        <v>87</v>
      </c>
    </row>
    <row r="7655" spans="1:3" x14ac:dyDescent="0.25">
      <c r="A7655">
        <v>40027691</v>
      </c>
      <c r="B7655" s="56">
        <v>14729.075156000001</v>
      </c>
      <c r="C7655" t="s">
        <v>82</v>
      </c>
    </row>
    <row r="7656" spans="1:3" x14ac:dyDescent="0.25">
      <c r="A7656">
        <v>40022669</v>
      </c>
      <c r="B7656" s="56">
        <v>8265.3132839999998</v>
      </c>
      <c r="C7656" t="s">
        <v>87</v>
      </c>
    </row>
    <row r="7657" spans="1:3" x14ac:dyDescent="0.25">
      <c r="A7657">
        <v>40021989</v>
      </c>
      <c r="B7657" s="56">
        <v>7792.3911479999997</v>
      </c>
      <c r="C7657" t="s">
        <v>87</v>
      </c>
    </row>
    <row r="7658" spans="1:3" x14ac:dyDescent="0.25">
      <c r="A7658">
        <v>41229555</v>
      </c>
      <c r="B7658" s="56">
        <v>480.000045</v>
      </c>
      <c r="C7658" t="s">
        <v>83</v>
      </c>
    </row>
    <row r="7659" spans="1:3" x14ac:dyDescent="0.25">
      <c r="A7659">
        <v>40021573</v>
      </c>
      <c r="B7659" s="56">
        <v>11735.451981</v>
      </c>
      <c r="C7659" t="s">
        <v>87</v>
      </c>
    </row>
    <row r="7660" spans="1:3" x14ac:dyDescent="0.25">
      <c r="A7660">
        <v>40029785</v>
      </c>
      <c r="B7660" s="56">
        <v>26962.995744</v>
      </c>
      <c r="C7660" t="s">
        <v>85</v>
      </c>
    </row>
    <row r="7661" spans="1:3" x14ac:dyDescent="0.25">
      <c r="A7661">
        <v>40029787</v>
      </c>
      <c r="B7661" s="56">
        <v>14651.09122</v>
      </c>
      <c r="C7661" t="s">
        <v>87</v>
      </c>
    </row>
    <row r="7662" spans="1:3" x14ac:dyDescent="0.25">
      <c r="A7662">
        <v>41946732</v>
      </c>
      <c r="B7662" s="56">
        <v>12713.272902000001</v>
      </c>
      <c r="C7662" t="s">
        <v>87</v>
      </c>
    </row>
    <row r="7663" spans="1:3" x14ac:dyDescent="0.25">
      <c r="A7663">
        <v>40017361</v>
      </c>
      <c r="B7663" s="56">
        <v>12307.962546000001</v>
      </c>
      <c r="C7663" t="s">
        <v>87</v>
      </c>
    </row>
    <row r="7664" spans="1:3" x14ac:dyDescent="0.25">
      <c r="A7664">
        <v>41236453</v>
      </c>
      <c r="B7664" s="56">
        <v>480.000045</v>
      </c>
      <c r="C7664" t="s">
        <v>83</v>
      </c>
    </row>
    <row r="7665" spans="1:3" x14ac:dyDescent="0.25">
      <c r="A7665">
        <v>40029821</v>
      </c>
      <c r="B7665" s="56">
        <v>19058.384456</v>
      </c>
      <c r="C7665" t="s">
        <v>87</v>
      </c>
    </row>
    <row r="7666" spans="1:3" x14ac:dyDescent="0.25">
      <c r="A7666">
        <v>41778318</v>
      </c>
      <c r="B7666" s="56">
        <v>22167.593228000002</v>
      </c>
      <c r="C7666" t="s">
        <v>87</v>
      </c>
    </row>
    <row r="7667" spans="1:3" x14ac:dyDescent="0.25">
      <c r="A7667">
        <v>42445965</v>
      </c>
      <c r="B7667" s="56">
        <v>22483.2078</v>
      </c>
      <c r="C7667" t="s">
        <v>87</v>
      </c>
    </row>
    <row r="7668" spans="1:3" x14ac:dyDescent="0.25">
      <c r="A7668">
        <v>41229681</v>
      </c>
      <c r="B7668" s="56">
        <v>480.000045</v>
      </c>
      <c r="C7668" t="s">
        <v>83</v>
      </c>
    </row>
    <row r="7669" spans="1:3" x14ac:dyDescent="0.25">
      <c r="A7669">
        <v>41232027</v>
      </c>
      <c r="B7669" s="56">
        <v>480.000045</v>
      </c>
      <c r="C7669" t="s">
        <v>83</v>
      </c>
    </row>
    <row r="7670" spans="1:3" x14ac:dyDescent="0.25">
      <c r="A7670">
        <v>40029709</v>
      </c>
      <c r="B7670" s="56">
        <v>15716.5416</v>
      </c>
      <c r="C7670" t="s">
        <v>82</v>
      </c>
    </row>
    <row r="7671" spans="1:3" x14ac:dyDescent="0.25">
      <c r="A7671">
        <v>40014443</v>
      </c>
      <c r="B7671" s="56">
        <v>8655.7136059999993</v>
      </c>
      <c r="C7671" t="s">
        <v>87</v>
      </c>
    </row>
    <row r="7672" spans="1:3" x14ac:dyDescent="0.25">
      <c r="A7672">
        <v>42466896</v>
      </c>
      <c r="B7672" s="56">
        <v>12955.999494</v>
      </c>
      <c r="C7672" t="s">
        <v>87</v>
      </c>
    </row>
    <row r="7673" spans="1:3" x14ac:dyDescent="0.25">
      <c r="A7673">
        <v>40032827</v>
      </c>
      <c r="B7673" s="56">
        <v>7381.6248729999988</v>
      </c>
      <c r="C7673" t="s">
        <v>87</v>
      </c>
    </row>
    <row r="7674" spans="1:3" x14ac:dyDescent="0.25">
      <c r="A7674">
        <v>41228874</v>
      </c>
      <c r="B7674" s="56">
        <v>480.000045</v>
      </c>
      <c r="C7674" t="s">
        <v>83</v>
      </c>
    </row>
    <row r="7675" spans="1:3" x14ac:dyDescent="0.25">
      <c r="A7675">
        <v>41227228</v>
      </c>
      <c r="B7675" s="56">
        <v>480.000045</v>
      </c>
      <c r="C7675" t="s">
        <v>83</v>
      </c>
    </row>
    <row r="7676" spans="1:3" x14ac:dyDescent="0.25">
      <c r="A7676">
        <v>41228648</v>
      </c>
      <c r="B7676" s="56">
        <v>480.000045</v>
      </c>
      <c r="C7676" t="s">
        <v>83</v>
      </c>
    </row>
    <row r="7677" spans="1:3" x14ac:dyDescent="0.25">
      <c r="A7677">
        <v>41151634</v>
      </c>
      <c r="B7677" s="56">
        <v>480.000045</v>
      </c>
      <c r="C7677" t="s">
        <v>83</v>
      </c>
    </row>
    <row r="7678" spans="1:3" x14ac:dyDescent="0.25">
      <c r="A7678">
        <v>40030979</v>
      </c>
      <c r="B7678" s="56">
        <v>2.0417999999999999E-2</v>
      </c>
      <c r="C7678" t="s">
        <v>82</v>
      </c>
    </row>
    <row r="7679" spans="1:3" x14ac:dyDescent="0.25">
      <c r="A7679">
        <v>41229688</v>
      </c>
      <c r="B7679" s="56">
        <v>480.000045</v>
      </c>
      <c r="C7679" t="s">
        <v>83</v>
      </c>
    </row>
    <row r="7680" spans="1:3" x14ac:dyDescent="0.25">
      <c r="A7680">
        <v>40020801</v>
      </c>
      <c r="B7680" s="56">
        <v>12331.976481</v>
      </c>
      <c r="C7680" t="s">
        <v>87</v>
      </c>
    </row>
    <row r="7681" spans="1:3" x14ac:dyDescent="0.25">
      <c r="A7681">
        <v>41233205</v>
      </c>
      <c r="B7681" s="56">
        <v>480.000045</v>
      </c>
      <c r="C7681" t="s">
        <v>83</v>
      </c>
    </row>
    <row r="7682" spans="1:3" x14ac:dyDescent="0.25">
      <c r="A7682">
        <v>40029997</v>
      </c>
      <c r="B7682" s="56">
        <v>35373.998286000002</v>
      </c>
      <c r="C7682" t="s">
        <v>82</v>
      </c>
    </row>
    <row r="7683" spans="1:3" x14ac:dyDescent="0.25">
      <c r="A7683">
        <v>41237553</v>
      </c>
      <c r="B7683" s="56">
        <v>480.000045</v>
      </c>
      <c r="C7683" t="s">
        <v>83</v>
      </c>
    </row>
    <row r="7684" spans="1:3" x14ac:dyDescent="0.25">
      <c r="A7684">
        <v>40022637</v>
      </c>
      <c r="B7684" s="56">
        <v>8635.6139039999998</v>
      </c>
      <c r="C7684" t="s">
        <v>87</v>
      </c>
    </row>
    <row r="7685" spans="1:3" x14ac:dyDescent="0.25">
      <c r="A7685">
        <v>40031825</v>
      </c>
      <c r="B7685" s="56">
        <v>10457.34066</v>
      </c>
      <c r="C7685" t="s">
        <v>87</v>
      </c>
    </row>
    <row r="7686" spans="1:3" x14ac:dyDescent="0.25">
      <c r="A7686">
        <v>41228689</v>
      </c>
      <c r="B7686" s="56">
        <v>480.000045</v>
      </c>
      <c r="C7686" t="s">
        <v>83</v>
      </c>
    </row>
    <row r="7687" spans="1:3" x14ac:dyDescent="0.25">
      <c r="A7687">
        <v>40032017</v>
      </c>
      <c r="B7687" s="56">
        <v>11462.596942</v>
      </c>
      <c r="C7687" t="s">
        <v>87</v>
      </c>
    </row>
    <row r="7688" spans="1:3" x14ac:dyDescent="0.25">
      <c r="A7688">
        <v>40019175</v>
      </c>
      <c r="B7688" s="56">
        <v>11858.815286999999</v>
      </c>
      <c r="C7688" t="s">
        <v>87</v>
      </c>
    </row>
    <row r="7689" spans="1:3" x14ac:dyDescent="0.25">
      <c r="A7689">
        <v>40023091</v>
      </c>
      <c r="B7689" s="56">
        <v>11148.642179</v>
      </c>
      <c r="C7689" t="s">
        <v>87</v>
      </c>
    </row>
    <row r="7690" spans="1:3" x14ac:dyDescent="0.25">
      <c r="A7690">
        <v>41227331</v>
      </c>
      <c r="B7690" s="56">
        <v>480.000045</v>
      </c>
      <c r="C7690" t="s">
        <v>83</v>
      </c>
    </row>
    <row r="7691" spans="1:3" x14ac:dyDescent="0.25">
      <c r="A7691">
        <v>40015373</v>
      </c>
      <c r="B7691" s="56">
        <v>5124.0336480000014</v>
      </c>
      <c r="C7691" t="s">
        <v>82</v>
      </c>
    </row>
    <row r="7692" spans="1:3" x14ac:dyDescent="0.25">
      <c r="A7692">
        <v>41233576</v>
      </c>
      <c r="B7692" s="56">
        <v>480.000045</v>
      </c>
      <c r="C7692" t="s">
        <v>83</v>
      </c>
    </row>
    <row r="7693" spans="1:3" x14ac:dyDescent="0.25">
      <c r="A7693">
        <v>41237724</v>
      </c>
      <c r="B7693" s="56">
        <v>480.000045</v>
      </c>
      <c r="C7693" t="s">
        <v>83</v>
      </c>
    </row>
    <row r="7694" spans="1:3" x14ac:dyDescent="0.25">
      <c r="A7694">
        <v>40032445</v>
      </c>
      <c r="B7694" s="56">
        <v>21952.835783999999</v>
      </c>
      <c r="C7694" t="s">
        <v>87</v>
      </c>
    </row>
    <row r="7695" spans="1:3" x14ac:dyDescent="0.25">
      <c r="A7695">
        <v>40022577</v>
      </c>
      <c r="B7695" s="56">
        <v>10360.644947999999</v>
      </c>
      <c r="C7695" t="s">
        <v>87</v>
      </c>
    </row>
    <row r="7696" spans="1:3" x14ac:dyDescent="0.25">
      <c r="A7696">
        <v>41226936</v>
      </c>
      <c r="B7696" s="56">
        <v>480.000045</v>
      </c>
      <c r="C7696" t="s">
        <v>83</v>
      </c>
    </row>
    <row r="7697" spans="1:3" x14ac:dyDescent="0.25">
      <c r="A7697">
        <v>40024257</v>
      </c>
      <c r="B7697" s="56">
        <v>8779.7009999999991</v>
      </c>
      <c r="C7697" t="s">
        <v>87</v>
      </c>
    </row>
    <row r="7698" spans="1:3" x14ac:dyDescent="0.25">
      <c r="A7698">
        <v>41228824</v>
      </c>
      <c r="B7698" s="56">
        <v>480.000045</v>
      </c>
      <c r="C7698" t="s">
        <v>83</v>
      </c>
    </row>
    <row r="7699" spans="1:3" x14ac:dyDescent="0.25">
      <c r="A7699">
        <v>41231565</v>
      </c>
      <c r="B7699" s="56">
        <v>480.000045</v>
      </c>
      <c r="C7699" t="s">
        <v>83</v>
      </c>
    </row>
    <row r="7700" spans="1:3" x14ac:dyDescent="0.25">
      <c r="A7700">
        <v>41237806</v>
      </c>
      <c r="B7700" s="56">
        <v>480.000045</v>
      </c>
      <c r="C7700" t="s">
        <v>83</v>
      </c>
    </row>
    <row r="7701" spans="1:3" x14ac:dyDescent="0.25">
      <c r="A7701">
        <v>41964209</v>
      </c>
      <c r="B7701" s="56">
        <v>54348.205800000003</v>
      </c>
      <c r="C7701" t="s">
        <v>82</v>
      </c>
    </row>
    <row r="7702" spans="1:3" x14ac:dyDescent="0.25">
      <c r="A7702">
        <v>41964216</v>
      </c>
      <c r="B7702" s="56">
        <v>140162.084325</v>
      </c>
      <c r="C7702" t="s">
        <v>82</v>
      </c>
    </row>
    <row r="7703" spans="1:3" x14ac:dyDescent="0.25">
      <c r="A7703">
        <v>41231004</v>
      </c>
      <c r="B7703" s="56">
        <v>480.000045</v>
      </c>
      <c r="C7703" t="s">
        <v>83</v>
      </c>
    </row>
    <row r="7704" spans="1:3" x14ac:dyDescent="0.25">
      <c r="A7704">
        <v>41229883</v>
      </c>
      <c r="B7704" s="56">
        <v>480.000045</v>
      </c>
      <c r="C7704" t="s">
        <v>83</v>
      </c>
    </row>
    <row r="7705" spans="1:3" x14ac:dyDescent="0.25">
      <c r="A7705">
        <v>40011359</v>
      </c>
      <c r="B7705" s="56">
        <v>4158.2996759999996</v>
      </c>
      <c r="C7705" t="s">
        <v>87</v>
      </c>
    </row>
    <row r="7706" spans="1:3" x14ac:dyDescent="0.25">
      <c r="A7706">
        <v>41941827</v>
      </c>
      <c r="B7706" s="56">
        <v>15845.821893</v>
      </c>
      <c r="C7706" t="s">
        <v>87</v>
      </c>
    </row>
    <row r="7707" spans="1:3" x14ac:dyDescent="0.25">
      <c r="A7707">
        <v>40018437</v>
      </c>
      <c r="B7707" s="56">
        <v>1121.9351220000001</v>
      </c>
      <c r="C7707" t="s">
        <v>87</v>
      </c>
    </row>
    <row r="7708" spans="1:3" x14ac:dyDescent="0.25">
      <c r="A7708">
        <v>41237406</v>
      </c>
      <c r="B7708" s="56">
        <v>480.000045</v>
      </c>
      <c r="C7708" t="s">
        <v>83</v>
      </c>
    </row>
    <row r="7709" spans="1:3" x14ac:dyDescent="0.25">
      <c r="A7709">
        <v>41236055</v>
      </c>
      <c r="B7709" s="56">
        <v>480.000045</v>
      </c>
      <c r="C7709" t="s">
        <v>83</v>
      </c>
    </row>
    <row r="7710" spans="1:3" x14ac:dyDescent="0.25">
      <c r="A7710">
        <v>41151529</v>
      </c>
      <c r="B7710" s="56">
        <v>480.000045</v>
      </c>
      <c r="C7710" t="s">
        <v>83</v>
      </c>
    </row>
    <row r="7711" spans="1:3" x14ac:dyDescent="0.25">
      <c r="A7711">
        <v>42792744</v>
      </c>
      <c r="B7711" s="56">
        <v>480.000045</v>
      </c>
      <c r="C7711" t="s">
        <v>83</v>
      </c>
    </row>
    <row r="7712" spans="1:3" x14ac:dyDescent="0.25">
      <c r="A7712">
        <v>41230387</v>
      </c>
      <c r="B7712" s="56">
        <v>480.000045</v>
      </c>
      <c r="C7712" t="s">
        <v>83</v>
      </c>
    </row>
    <row r="7713" spans="1:3" x14ac:dyDescent="0.25">
      <c r="A7713">
        <v>40014731</v>
      </c>
      <c r="B7713" s="56">
        <v>19448.499864000001</v>
      </c>
      <c r="C7713" t="s">
        <v>87</v>
      </c>
    </row>
    <row r="7714" spans="1:3" x14ac:dyDescent="0.25">
      <c r="A7714">
        <v>41227016</v>
      </c>
      <c r="B7714" s="56">
        <v>480.000045</v>
      </c>
      <c r="C7714" t="s">
        <v>83</v>
      </c>
    </row>
    <row r="7715" spans="1:3" x14ac:dyDescent="0.25">
      <c r="A7715">
        <v>41232175</v>
      </c>
      <c r="B7715" s="56">
        <v>480.000045</v>
      </c>
      <c r="C7715" t="s">
        <v>83</v>
      </c>
    </row>
    <row r="7716" spans="1:3" x14ac:dyDescent="0.25">
      <c r="A7716">
        <v>40022343</v>
      </c>
      <c r="B7716" s="56">
        <v>8798.8543079999999</v>
      </c>
      <c r="C7716" t="s">
        <v>87</v>
      </c>
    </row>
    <row r="7717" spans="1:3" x14ac:dyDescent="0.25">
      <c r="A7717">
        <v>40030207</v>
      </c>
      <c r="B7717" s="56">
        <v>14427.999143999999</v>
      </c>
      <c r="C7717" t="s">
        <v>87</v>
      </c>
    </row>
    <row r="7718" spans="1:3" x14ac:dyDescent="0.25">
      <c r="A7718">
        <v>40030215</v>
      </c>
      <c r="B7718" s="56">
        <v>7404.7219549999991</v>
      </c>
      <c r="C7718" t="s">
        <v>87</v>
      </c>
    </row>
    <row r="7719" spans="1:3" x14ac:dyDescent="0.25">
      <c r="A7719">
        <v>40030215</v>
      </c>
      <c r="B7719" s="56">
        <v>7404.7219549999991</v>
      </c>
      <c r="C7719" t="s">
        <v>87</v>
      </c>
    </row>
    <row r="7720" spans="1:3" x14ac:dyDescent="0.25">
      <c r="A7720">
        <v>40030219</v>
      </c>
      <c r="B7720" s="56">
        <v>12778.905578</v>
      </c>
      <c r="C7720" t="s">
        <v>87</v>
      </c>
    </row>
    <row r="7721" spans="1:3" x14ac:dyDescent="0.25">
      <c r="A7721">
        <v>41232660</v>
      </c>
      <c r="B7721" s="56">
        <v>480.000045</v>
      </c>
      <c r="C7721" t="s">
        <v>83</v>
      </c>
    </row>
    <row r="7722" spans="1:3" x14ac:dyDescent="0.25">
      <c r="A7722">
        <v>41230831</v>
      </c>
      <c r="B7722" s="56">
        <v>480.000045</v>
      </c>
      <c r="C7722" t="s">
        <v>83</v>
      </c>
    </row>
    <row r="7723" spans="1:3" x14ac:dyDescent="0.25">
      <c r="A7723">
        <v>42008300</v>
      </c>
      <c r="B7723" s="56">
        <v>19392.383696000001</v>
      </c>
      <c r="C7723" t="s">
        <v>87</v>
      </c>
    </row>
    <row r="7724" spans="1:3" x14ac:dyDescent="0.25">
      <c r="A7724">
        <v>40024479</v>
      </c>
      <c r="B7724" s="56">
        <v>6252.5352780000003</v>
      </c>
      <c r="C7724" t="s">
        <v>87</v>
      </c>
    </row>
    <row r="7725" spans="1:3" x14ac:dyDescent="0.25">
      <c r="A7725">
        <v>41228624</v>
      </c>
      <c r="B7725" s="56">
        <v>480.000045</v>
      </c>
      <c r="C7725" t="s">
        <v>83</v>
      </c>
    </row>
    <row r="7726" spans="1:3" x14ac:dyDescent="0.25">
      <c r="A7726">
        <v>40021199</v>
      </c>
      <c r="B7726" s="56">
        <v>18911.998610999999</v>
      </c>
      <c r="C7726" t="s">
        <v>87</v>
      </c>
    </row>
    <row r="7727" spans="1:3" x14ac:dyDescent="0.25">
      <c r="A7727">
        <v>40030233</v>
      </c>
      <c r="B7727" s="56">
        <v>13191.255616</v>
      </c>
      <c r="C7727" t="s">
        <v>87</v>
      </c>
    </row>
    <row r="7728" spans="1:3" x14ac:dyDescent="0.25">
      <c r="A7728">
        <v>42615117</v>
      </c>
      <c r="B7728" s="56">
        <v>17271.738103</v>
      </c>
      <c r="C7728" t="s">
        <v>87</v>
      </c>
    </row>
    <row r="7729" spans="1:3" x14ac:dyDescent="0.25">
      <c r="A7729">
        <v>42615117</v>
      </c>
      <c r="B7729" s="56">
        <v>17271.738103</v>
      </c>
      <c r="C7729" t="s">
        <v>87</v>
      </c>
    </row>
    <row r="7730" spans="1:3" x14ac:dyDescent="0.25">
      <c r="A7730">
        <v>41229968</v>
      </c>
      <c r="B7730" s="56">
        <v>480.000045</v>
      </c>
      <c r="C7730" t="s">
        <v>83</v>
      </c>
    </row>
    <row r="7731" spans="1:3" x14ac:dyDescent="0.25">
      <c r="A7731">
        <v>40030259</v>
      </c>
      <c r="B7731" s="56">
        <v>13059.701857</v>
      </c>
      <c r="C7731" t="s">
        <v>87</v>
      </c>
    </row>
    <row r="7732" spans="1:3" x14ac:dyDescent="0.25">
      <c r="A7732">
        <v>40030261</v>
      </c>
      <c r="B7732" s="56">
        <v>22304.001158999999</v>
      </c>
      <c r="C7732" t="s">
        <v>87</v>
      </c>
    </row>
    <row r="7733" spans="1:3" x14ac:dyDescent="0.25">
      <c r="A7733">
        <v>40030267</v>
      </c>
      <c r="B7733" s="56">
        <v>12421.001037</v>
      </c>
      <c r="C7733" t="s">
        <v>87</v>
      </c>
    </row>
    <row r="7734" spans="1:3" x14ac:dyDescent="0.25">
      <c r="A7734">
        <v>40030269</v>
      </c>
      <c r="B7734" s="56">
        <v>25143.086579999999</v>
      </c>
      <c r="C7734" t="s">
        <v>82</v>
      </c>
    </row>
    <row r="7735" spans="1:3" x14ac:dyDescent="0.25">
      <c r="A7735">
        <v>40030275</v>
      </c>
      <c r="B7735" s="56">
        <v>22763.821179999999</v>
      </c>
      <c r="C7735" t="s">
        <v>82</v>
      </c>
    </row>
    <row r="7736" spans="1:3" x14ac:dyDescent="0.25">
      <c r="A7736">
        <v>40030297</v>
      </c>
      <c r="B7736" s="56">
        <v>22308.456786999999</v>
      </c>
      <c r="C7736" t="s">
        <v>82</v>
      </c>
    </row>
    <row r="7737" spans="1:3" x14ac:dyDescent="0.25">
      <c r="A7737">
        <v>40030303</v>
      </c>
      <c r="B7737" s="56">
        <v>17176.189014</v>
      </c>
      <c r="C7737" t="s">
        <v>87</v>
      </c>
    </row>
    <row r="7738" spans="1:3" x14ac:dyDescent="0.25">
      <c r="A7738">
        <v>40030305</v>
      </c>
      <c r="B7738" s="56">
        <v>16007.607596</v>
      </c>
      <c r="C7738" t="s">
        <v>87</v>
      </c>
    </row>
    <row r="7739" spans="1:3" x14ac:dyDescent="0.25">
      <c r="A7739">
        <v>40030315</v>
      </c>
      <c r="B7739" s="56">
        <v>7213.0407239999986</v>
      </c>
      <c r="C7739" t="s">
        <v>87</v>
      </c>
    </row>
    <row r="7740" spans="1:3" x14ac:dyDescent="0.25">
      <c r="A7740">
        <v>40030319</v>
      </c>
      <c r="B7740" s="56">
        <v>24106.817276999998</v>
      </c>
      <c r="C7740" t="s">
        <v>87</v>
      </c>
    </row>
    <row r="7741" spans="1:3" x14ac:dyDescent="0.25">
      <c r="A7741">
        <v>40030321</v>
      </c>
      <c r="B7741" s="56">
        <v>17378.998572</v>
      </c>
      <c r="C7741" t="s">
        <v>87</v>
      </c>
    </row>
    <row r="7742" spans="1:3" x14ac:dyDescent="0.25">
      <c r="A7742">
        <v>40029291</v>
      </c>
      <c r="B7742" s="56">
        <v>8778.9027750000005</v>
      </c>
      <c r="C7742" t="s">
        <v>87</v>
      </c>
    </row>
    <row r="7743" spans="1:3" x14ac:dyDescent="0.25">
      <c r="A7743">
        <v>40030337</v>
      </c>
      <c r="B7743" s="56">
        <v>11604.59592</v>
      </c>
      <c r="C7743" t="s">
        <v>87</v>
      </c>
    </row>
    <row r="7744" spans="1:3" x14ac:dyDescent="0.25">
      <c r="A7744">
        <v>41231284</v>
      </c>
      <c r="B7744" s="56">
        <v>480.000045</v>
      </c>
      <c r="C7744" t="s">
        <v>83</v>
      </c>
    </row>
    <row r="7745" spans="1:3" x14ac:dyDescent="0.25">
      <c r="A7745">
        <v>40030355</v>
      </c>
      <c r="B7745" s="56">
        <v>6945.8899309999997</v>
      </c>
      <c r="C7745" t="s">
        <v>87</v>
      </c>
    </row>
    <row r="7746" spans="1:3" x14ac:dyDescent="0.25">
      <c r="A7746">
        <v>41229062</v>
      </c>
      <c r="B7746" s="56">
        <v>480.000045</v>
      </c>
      <c r="C7746" t="s">
        <v>83</v>
      </c>
    </row>
    <row r="7747" spans="1:3" x14ac:dyDescent="0.25">
      <c r="A7747">
        <v>41227076</v>
      </c>
      <c r="B7747" s="56">
        <v>480.000045</v>
      </c>
      <c r="C7747" t="s">
        <v>83</v>
      </c>
    </row>
    <row r="7748" spans="1:3" x14ac:dyDescent="0.25">
      <c r="A7748">
        <v>40030373</v>
      </c>
      <c r="B7748" s="56">
        <v>19394.347664000001</v>
      </c>
      <c r="C7748" t="s">
        <v>87</v>
      </c>
    </row>
    <row r="7749" spans="1:3" x14ac:dyDescent="0.25">
      <c r="A7749">
        <v>40030377</v>
      </c>
      <c r="B7749" s="56">
        <v>8402.0049209999997</v>
      </c>
      <c r="C7749" t="s">
        <v>87</v>
      </c>
    </row>
    <row r="7750" spans="1:3" x14ac:dyDescent="0.25">
      <c r="A7750">
        <v>40030391</v>
      </c>
      <c r="B7750" s="56">
        <v>17458.997004000001</v>
      </c>
      <c r="C7750" t="s">
        <v>87</v>
      </c>
    </row>
    <row r="7751" spans="1:3" x14ac:dyDescent="0.25">
      <c r="A7751">
        <v>40019429</v>
      </c>
      <c r="B7751" s="56">
        <v>15351.308181</v>
      </c>
      <c r="C7751" t="s">
        <v>87</v>
      </c>
    </row>
    <row r="7752" spans="1:3" x14ac:dyDescent="0.25">
      <c r="A7752">
        <v>40026697</v>
      </c>
      <c r="B7752" s="56">
        <v>6410.8844909999989</v>
      </c>
      <c r="C7752" t="s">
        <v>87</v>
      </c>
    </row>
    <row r="7753" spans="1:3" x14ac:dyDescent="0.25">
      <c r="A7753">
        <v>42470228</v>
      </c>
      <c r="B7753" s="56">
        <v>8536.2553979999993</v>
      </c>
      <c r="C7753" t="s">
        <v>87</v>
      </c>
    </row>
    <row r="7754" spans="1:3" x14ac:dyDescent="0.25">
      <c r="A7754">
        <v>40030409</v>
      </c>
      <c r="B7754" s="56">
        <v>13040.44065</v>
      </c>
      <c r="C7754" t="s">
        <v>87</v>
      </c>
    </row>
    <row r="7755" spans="1:3" x14ac:dyDescent="0.25">
      <c r="A7755">
        <v>41234833</v>
      </c>
      <c r="B7755" s="56">
        <v>480.000045</v>
      </c>
      <c r="C7755" t="s">
        <v>83</v>
      </c>
    </row>
    <row r="7756" spans="1:3" x14ac:dyDescent="0.25">
      <c r="A7756">
        <v>42613038</v>
      </c>
      <c r="B7756" s="56">
        <v>11586.494205000001</v>
      </c>
      <c r="C7756" t="s">
        <v>87</v>
      </c>
    </row>
    <row r="7757" spans="1:3" x14ac:dyDescent="0.25">
      <c r="A7757">
        <v>40030417</v>
      </c>
      <c r="B7757" s="56">
        <v>12108.527604999999</v>
      </c>
      <c r="C7757" t="s">
        <v>87</v>
      </c>
    </row>
    <row r="7758" spans="1:3" x14ac:dyDescent="0.25">
      <c r="A7758">
        <v>40030417</v>
      </c>
      <c r="B7758" s="56">
        <v>12108.527604999999</v>
      </c>
      <c r="C7758" t="s">
        <v>87</v>
      </c>
    </row>
    <row r="7759" spans="1:3" x14ac:dyDescent="0.25">
      <c r="A7759">
        <v>40030419</v>
      </c>
      <c r="B7759" s="56">
        <v>11884.788688000001</v>
      </c>
      <c r="C7759" t="s">
        <v>87</v>
      </c>
    </row>
    <row r="7760" spans="1:3" x14ac:dyDescent="0.25">
      <c r="A7760">
        <v>41229122</v>
      </c>
      <c r="B7760" s="56">
        <v>480.000045</v>
      </c>
      <c r="C7760" t="s">
        <v>83</v>
      </c>
    </row>
    <row r="7761" spans="1:3" x14ac:dyDescent="0.25">
      <c r="A7761">
        <v>40030443</v>
      </c>
      <c r="B7761" s="56">
        <v>10056.003339000001</v>
      </c>
      <c r="C7761" t="s">
        <v>87</v>
      </c>
    </row>
    <row r="7762" spans="1:3" x14ac:dyDescent="0.25">
      <c r="A7762">
        <v>40030445</v>
      </c>
      <c r="B7762" s="56">
        <v>6933.7743059999984</v>
      </c>
      <c r="C7762" t="s">
        <v>87</v>
      </c>
    </row>
    <row r="7763" spans="1:3" x14ac:dyDescent="0.25">
      <c r="A7763">
        <v>41737806</v>
      </c>
      <c r="B7763" s="56">
        <v>8716.2834329999987</v>
      </c>
      <c r="C7763" t="s">
        <v>87</v>
      </c>
    </row>
    <row r="7764" spans="1:3" x14ac:dyDescent="0.25">
      <c r="A7764">
        <v>40030455</v>
      </c>
      <c r="B7764" s="56">
        <v>12949.16928</v>
      </c>
      <c r="C7764" t="s">
        <v>87</v>
      </c>
    </row>
    <row r="7765" spans="1:3" x14ac:dyDescent="0.25">
      <c r="A7765">
        <v>40030455</v>
      </c>
      <c r="B7765" s="56">
        <v>12949.16928</v>
      </c>
      <c r="C7765" t="s">
        <v>87</v>
      </c>
    </row>
    <row r="7766" spans="1:3" x14ac:dyDescent="0.25">
      <c r="A7766">
        <v>40030459</v>
      </c>
      <c r="B7766" s="56">
        <v>12444.887812000001</v>
      </c>
      <c r="C7766" t="s">
        <v>87</v>
      </c>
    </row>
    <row r="7767" spans="1:3" x14ac:dyDescent="0.25">
      <c r="A7767">
        <v>40030461</v>
      </c>
      <c r="B7767" s="56">
        <v>12070.659847000001</v>
      </c>
      <c r="C7767" t="s">
        <v>87</v>
      </c>
    </row>
    <row r="7768" spans="1:3" x14ac:dyDescent="0.25">
      <c r="A7768">
        <v>40030471</v>
      </c>
      <c r="B7768" s="56">
        <v>11644.325355999999</v>
      </c>
      <c r="C7768" t="s">
        <v>87</v>
      </c>
    </row>
    <row r="7769" spans="1:3" x14ac:dyDescent="0.25">
      <c r="A7769">
        <v>41236830</v>
      </c>
      <c r="B7769" s="56">
        <v>480.000045</v>
      </c>
      <c r="C7769" t="s">
        <v>83</v>
      </c>
    </row>
    <row r="7770" spans="1:3" x14ac:dyDescent="0.25">
      <c r="A7770">
        <v>42007422</v>
      </c>
      <c r="B7770" s="56">
        <v>6795.7691269999996</v>
      </c>
      <c r="C7770" t="s">
        <v>87</v>
      </c>
    </row>
    <row r="7771" spans="1:3" x14ac:dyDescent="0.25">
      <c r="A7771">
        <v>40030501</v>
      </c>
      <c r="B7771" s="56">
        <v>16435.999434000001</v>
      </c>
      <c r="C7771" t="s">
        <v>87</v>
      </c>
    </row>
    <row r="7772" spans="1:3" x14ac:dyDescent="0.25">
      <c r="A7772">
        <v>40025973</v>
      </c>
      <c r="B7772" s="56">
        <v>12235.68621</v>
      </c>
      <c r="C7772" t="s">
        <v>87</v>
      </c>
    </row>
    <row r="7773" spans="1:3" x14ac:dyDescent="0.25">
      <c r="A7773">
        <v>40030515</v>
      </c>
      <c r="B7773" s="56">
        <v>14046.991886</v>
      </c>
      <c r="C7773" t="s">
        <v>87</v>
      </c>
    </row>
    <row r="7774" spans="1:3" x14ac:dyDescent="0.25">
      <c r="A7774">
        <v>40030521</v>
      </c>
      <c r="B7774" s="56">
        <v>11227.002614000001</v>
      </c>
      <c r="C7774" t="s">
        <v>87</v>
      </c>
    </row>
    <row r="7775" spans="1:3" x14ac:dyDescent="0.25">
      <c r="A7775">
        <v>41237384</v>
      </c>
      <c r="B7775" s="56">
        <v>480.000045</v>
      </c>
      <c r="C7775" t="s">
        <v>83</v>
      </c>
    </row>
    <row r="7776" spans="1:3" x14ac:dyDescent="0.25">
      <c r="A7776">
        <v>41232663</v>
      </c>
      <c r="B7776" s="56">
        <v>480.000045</v>
      </c>
      <c r="C7776" t="s">
        <v>83</v>
      </c>
    </row>
    <row r="7777" spans="1:3" x14ac:dyDescent="0.25">
      <c r="A7777">
        <v>40031985</v>
      </c>
      <c r="B7777" s="56">
        <v>11088.045405000001</v>
      </c>
      <c r="C7777" t="s">
        <v>87</v>
      </c>
    </row>
    <row r="7778" spans="1:3" x14ac:dyDescent="0.25">
      <c r="A7778">
        <v>41235886</v>
      </c>
      <c r="B7778" s="56">
        <v>480.000045</v>
      </c>
      <c r="C7778" t="s">
        <v>83</v>
      </c>
    </row>
    <row r="7779" spans="1:3" x14ac:dyDescent="0.25">
      <c r="A7779">
        <v>40020587</v>
      </c>
      <c r="B7779" s="56">
        <v>19222.527851999999</v>
      </c>
      <c r="C7779" t="s">
        <v>87</v>
      </c>
    </row>
    <row r="7780" spans="1:3" x14ac:dyDescent="0.25">
      <c r="A7780">
        <v>40026641</v>
      </c>
      <c r="B7780" s="56">
        <v>6364.5595199999989</v>
      </c>
      <c r="C7780" t="s">
        <v>87</v>
      </c>
    </row>
    <row r="7781" spans="1:3" x14ac:dyDescent="0.25">
      <c r="A7781">
        <v>40026641</v>
      </c>
      <c r="B7781" s="56">
        <v>6364.5595199999989</v>
      </c>
      <c r="C7781" t="s">
        <v>87</v>
      </c>
    </row>
    <row r="7782" spans="1:3" x14ac:dyDescent="0.25">
      <c r="A7782">
        <v>41230231</v>
      </c>
      <c r="B7782" s="56">
        <v>480.000045</v>
      </c>
      <c r="C7782" t="s">
        <v>83</v>
      </c>
    </row>
    <row r="7783" spans="1:3" x14ac:dyDescent="0.25">
      <c r="A7783">
        <v>40019279</v>
      </c>
      <c r="B7783" s="56">
        <v>5712.2676270000002</v>
      </c>
      <c r="C7783" t="s">
        <v>87</v>
      </c>
    </row>
    <row r="7784" spans="1:3" x14ac:dyDescent="0.25">
      <c r="A7784">
        <v>41226196</v>
      </c>
      <c r="B7784" s="56">
        <v>480.000045</v>
      </c>
      <c r="C7784" t="s">
        <v>83</v>
      </c>
    </row>
    <row r="7785" spans="1:3" x14ac:dyDescent="0.25">
      <c r="A7785">
        <v>40023649</v>
      </c>
      <c r="B7785" s="56">
        <v>4740.5735420000001</v>
      </c>
      <c r="C7785" t="s">
        <v>87</v>
      </c>
    </row>
    <row r="7786" spans="1:3" x14ac:dyDescent="0.25">
      <c r="A7786">
        <v>41226019</v>
      </c>
      <c r="B7786" s="56">
        <v>480.000045</v>
      </c>
      <c r="C7786" t="s">
        <v>83</v>
      </c>
    </row>
    <row r="7787" spans="1:3" x14ac:dyDescent="0.25">
      <c r="A7787">
        <v>40014409</v>
      </c>
      <c r="B7787" s="56">
        <v>11308.189689000001</v>
      </c>
      <c r="C7787" t="s">
        <v>87</v>
      </c>
    </row>
    <row r="7788" spans="1:3" x14ac:dyDescent="0.25">
      <c r="A7788">
        <v>40014409</v>
      </c>
      <c r="B7788" s="56">
        <v>11308.189689000001</v>
      </c>
      <c r="C7788" t="s">
        <v>87</v>
      </c>
    </row>
    <row r="7789" spans="1:3" x14ac:dyDescent="0.25">
      <c r="A7789">
        <v>41226872</v>
      </c>
      <c r="B7789" s="56">
        <v>480.000045</v>
      </c>
      <c r="C7789" t="s">
        <v>83</v>
      </c>
    </row>
    <row r="7790" spans="1:3" x14ac:dyDescent="0.25">
      <c r="A7790">
        <v>41228718</v>
      </c>
      <c r="B7790" s="56">
        <v>480.000045</v>
      </c>
      <c r="C7790" t="s">
        <v>83</v>
      </c>
    </row>
    <row r="7791" spans="1:3" x14ac:dyDescent="0.25">
      <c r="A7791">
        <v>41231709</v>
      </c>
      <c r="B7791" s="56">
        <v>480.000045</v>
      </c>
      <c r="C7791" t="s">
        <v>83</v>
      </c>
    </row>
    <row r="7792" spans="1:3" x14ac:dyDescent="0.25">
      <c r="A7792">
        <v>41231711</v>
      </c>
      <c r="B7792" s="56">
        <v>480.000045</v>
      </c>
      <c r="C7792" t="s">
        <v>83</v>
      </c>
    </row>
    <row r="7793" spans="1:3" x14ac:dyDescent="0.25">
      <c r="A7793">
        <v>41232578</v>
      </c>
      <c r="B7793" s="56">
        <v>480.000045</v>
      </c>
      <c r="C7793" t="s">
        <v>83</v>
      </c>
    </row>
    <row r="7794" spans="1:3" x14ac:dyDescent="0.25">
      <c r="A7794">
        <v>41231675</v>
      </c>
      <c r="B7794" s="56">
        <v>480.000045</v>
      </c>
      <c r="C7794" t="s">
        <v>83</v>
      </c>
    </row>
    <row r="7795" spans="1:3" x14ac:dyDescent="0.25">
      <c r="A7795">
        <v>41233779</v>
      </c>
      <c r="B7795" s="56">
        <v>480.000045</v>
      </c>
      <c r="C7795" t="s">
        <v>83</v>
      </c>
    </row>
    <row r="7796" spans="1:3" x14ac:dyDescent="0.25">
      <c r="A7796">
        <v>41737198</v>
      </c>
      <c r="B7796" s="56">
        <v>11126.593277</v>
      </c>
      <c r="C7796" t="s">
        <v>87</v>
      </c>
    </row>
    <row r="7797" spans="1:3" x14ac:dyDescent="0.25">
      <c r="A7797">
        <v>41737198</v>
      </c>
      <c r="B7797" s="56">
        <v>11126.593277</v>
      </c>
      <c r="C7797" t="s">
        <v>87</v>
      </c>
    </row>
    <row r="7798" spans="1:3" x14ac:dyDescent="0.25">
      <c r="A7798">
        <v>40030213</v>
      </c>
      <c r="B7798" s="56">
        <v>6400.7046889999983</v>
      </c>
      <c r="C7798" t="s">
        <v>87</v>
      </c>
    </row>
    <row r="7799" spans="1:3" x14ac:dyDescent="0.25">
      <c r="A7799">
        <v>40017509</v>
      </c>
      <c r="B7799" s="56">
        <v>17262.970362</v>
      </c>
      <c r="C7799" t="s">
        <v>87</v>
      </c>
    </row>
    <row r="7800" spans="1:3" x14ac:dyDescent="0.25">
      <c r="A7800">
        <v>40030517</v>
      </c>
      <c r="B7800" s="56">
        <v>14056.00203</v>
      </c>
      <c r="C7800" t="s">
        <v>87</v>
      </c>
    </row>
    <row r="7801" spans="1:3" x14ac:dyDescent="0.25">
      <c r="A7801">
        <v>40022445</v>
      </c>
      <c r="B7801" s="56">
        <v>5919.1015919999991</v>
      </c>
      <c r="C7801" t="s">
        <v>87</v>
      </c>
    </row>
    <row r="7802" spans="1:3" x14ac:dyDescent="0.25">
      <c r="A7802">
        <v>41233755</v>
      </c>
      <c r="B7802" s="56">
        <v>480.000045</v>
      </c>
      <c r="C7802" t="s">
        <v>83</v>
      </c>
    </row>
    <row r="7803" spans="1:3" x14ac:dyDescent="0.25">
      <c r="A7803">
        <v>42889474</v>
      </c>
      <c r="B7803" s="56">
        <v>17257.045904999999</v>
      </c>
      <c r="C7803" t="s">
        <v>87</v>
      </c>
    </row>
    <row r="7804" spans="1:3" x14ac:dyDescent="0.25">
      <c r="A7804">
        <v>41228941</v>
      </c>
      <c r="B7804" s="56">
        <v>480.000045</v>
      </c>
      <c r="C7804" t="s">
        <v>83</v>
      </c>
    </row>
    <row r="7805" spans="1:3" x14ac:dyDescent="0.25">
      <c r="A7805">
        <v>40018277</v>
      </c>
      <c r="B7805" s="56">
        <v>31823.592966</v>
      </c>
      <c r="C7805" t="s">
        <v>82</v>
      </c>
    </row>
    <row r="7806" spans="1:3" x14ac:dyDescent="0.25">
      <c r="A7806">
        <v>42476555</v>
      </c>
      <c r="B7806" s="56">
        <v>11231.455059</v>
      </c>
      <c r="C7806" t="s">
        <v>87</v>
      </c>
    </row>
    <row r="7807" spans="1:3" x14ac:dyDescent="0.25">
      <c r="A7807">
        <v>41235540</v>
      </c>
      <c r="B7807" s="56">
        <v>480.000045</v>
      </c>
      <c r="C7807" t="s">
        <v>83</v>
      </c>
    </row>
    <row r="7808" spans="1:3" x14ac:dyDescent="0.25">
      <c r="A7808">
        <v>41227807</v>
      </c>
      <c r="B7808" s="56">
        <v>480.000045</v>
      </c>
      <c r="C7808" t="s">
        <v>83</v>
      </c>
    </row>
    <row r="7809" spans="1:3" x14ac:dyDescent="0.25">
      <c r="A7809">
        <v>40023133</v>
      </c>
      <c r="B7809" s="56">
        <v>24014.628396</v>
      </c>
      <c r="C7809" t="s">
        <v>87</v>
      </c>
    </row>
    <row r="7810" spans="1:3" x14ac:dyDescent="0.25">
      <c r="A7810">
        <v>41237742</v>
      </c>
      <c r="B7810" s="56">
        <v>480.000045</v>
      </c>
      <c r="C7810" t="s">
        <v>83</v>
      </c>
    </row>
    <row r="7811" spans="1:3" x14ac:dyDescent="0.25">
      <c r="A7811">
        <v>40018189</v>
      </c>
      <c r="B7811" s="56">
        <v>9052.820846999999</v>
      </c>
      <c r="C7811" t="s">
        <v>87</v>
      </c>
    </row>
    <row r="7812" spans="1:3" x14ac:dyDescent="0.25">
      <c r="A7812">
        <v>42382240</v>
      </c>
      <c r="B7812" s="56">
        <v>15249.562515</v>
      </c>
      <c r="C7812" t="s">
        <v>87</v>
      </c>
    </row>
    <row r="7813" spans="1:3" x14ac:dyDescent="0.25">
      <c r="A7813">
        <v>41232945</v>
      </c>
      <c r="B7813" s="56">
        <v>480.000045</v>
      </c>
      <c r="C7813" t="s">
        <v>83</v>
      </c>
    </row>
    <row r="7814" spans="1:3" x14ac:dyDescent="0.25">
      <c r="A7814">
        <v>40030525</v>
      </c>
      <c r="B7814" s="56">
        <v>15242.212442</v>
      </c>
      <c r="C7814" t="s">
        <v>87</v>
      </c>
    </row>
    <row r="7815" spans="1:3" x14ac:dyDescent="0.25">
      <c r="A7815">
        <v>41924025</v>
      </c>
      <c r="B7815" s="56">
        <v>20124.789003000002</v>
      </c>
      <c r="C7815" t="s">
        <v>87</v>
      </c>
    </row>
    <row r="7816" spans="1:3" x14ac:dyDescent="0.25">
      <c r="A7816">
        <v>40031653</v>
      </c>
      <c r="B7816" s="56">
        <v>11310.001249999999</v>
      </c>
      <c r="C7816" t="s">
        <v>87</v>
      </c>
    </row>
    <row r="7817" spans="1:3" x14ac:dyDescent="0.25">
      <c r="A7817">
        <v>42538336</v>
      </c>
      <c r="B7817" s="56">
        <v>9876.4369109999989</v>
      </c>
      <c r="C7817" t="s">
        <v>87</v>
      </c>
    </row>
    <row r="7818" spans="1:3" x14ac:dyDescent="0.25">
      <c r="A7818">
        <v>41236978</v>
      </c>
      <c r="B7818" s="56">
        <v>480.000045</v>
      </c>
      <c r="C7818" t="s">
        <v>83</v>
      </c>
    </row>
    <row r="7819" spans="1:3" x14ac:dyDescent="0.25">
      <c r="A7819">
        <v>41236978</v>
      </c>
      <c r="B7819" s="56">
        <v>480.000045</v>
      </c>
      <c r="C7819" t="s">
        <v>83</v>
      </c>
    </row>
    <row r="7820" spans="1:3" x14ac:dyDescent="0.25">
      <c r="A7820">
        <v>40030851</v>
      </c>
      <c r="B7820" s="56">
        <v>10001.322918</v>
      </c>
      <c r="C7820" t="s">
        <v>87</v>
      </c>
    </row>
    <row r="7821" spans="1:3" x14ac:dyDescent="0.25">
      <c r="A7821">
        <v>40014909</v>
      </c>
      <c r="B7821" s="56">
        <v>4170.3420829999995</v>
      </c>
      <c r="C7821" t="s">
        <v>87</v>
      </c>
    </row>
    <row r="7822" spans="1:3" x14ac:dyDescent="0.25">
      <c r="A7822">
        <v>42702413</v>
      </c>
      <c r="B7822" s="56">
        <v>9248.0773769999996</v>
      </c>
      <c r="C7822" t="s">
        <v>87</v>
      </c>
    </row>
    <row r="7823" spans="1:3" x14ac:dyDescent="0.25">
      <c r="A7823">
        <v>41228919</v>
      </c>
      <c r="B7823" s="56">
        <v>480.000045</v>
      </c>
      <c r="C7823" t="s">
        <v>83</v>
      </c>
    </row>
    <row r="7824" spans="1:3" x14ac:dyDescent="0.25">
      <c r="A7824">
        <v>40022165</v>
      </c>
      <c r="B7824" s="56">
        <v>8607.1216439999989</v>
      </c>
      <c r="C7824" t="s">
        <v>87</v>
      </c>
    </row>
    <row r="7825" spans="1:3" x14ac:dyDescent="0.25">
      <c r="A7825">
        <v>40026363</v>
      </c>
      <c r="B7825" s="56">
        <v>13649.000607</v>
      </c>
      <c r="C7825" t="s">
        <v>87</v>
      </c>
    </row>
    <row r="7826" spans="1:3" x14ac:dyDescent="0.25">
      <c r="A7826">
        <v>41230547</v>
      </c>
      <c r="B7826" s="56">
        <v>480.000045</v>
      </c>
      <c r="C7826" t="s">
        <v>83</v>
      </c>
    </row>
    <row r="7827" spans="1:3" x14ac:dyDescent="0.25">
      <c r="A7827">
        <v>41232100</v>
      </c>
      <c r="B7827" s="56">
        <v>480.000045</v>
      </c>
      <c r="C7827" t="s">
        <v>83</v>
      </c>
    </row>
    <row r="7828" spans="1:3" x14ac:dyDescent="0.25">
      <c r="A7828">
        <v>41233415</v>
      </c>
      <c r="B7828" s="56">
        <v>480.000045</v>
      </c>
      <c r="C7828" t="s">
        <v>83</v>
      </c>
    </row>
    <row r="7829" spans="1:3" x14ac:dyDescent="0.25">
      <c r="A7829">
        <v>41230612</v>
      </c>
      <c r="B7829" s="56">
        <v>480.000045</v>
      </c>
      <c r="C7829" t="s">
        <v>83</v>
      </c>
    </row>
    <row r="7830" spans="1:3" x14ac:dyDescent="0.25">
      <c r="A7830">
        <v>41151612</v>
      </c>
      <c r="B7830" s="56">
        <v>480.000045</v>
      </c>
      <c r="C7830" t="s">
        <v>83</v>
      </c>
    </row>
    <row r="7831" spans="1:3" x14ac:dyDescent="0.25">
      <c r="A7831">
        <v>41235088</v>
      </c>
      <c r="B7831" s="56">
        <v>480.000045</v>
      </c>
      <c r="C7831" t="s">
        <v>83</v>
      </c>
    </row>
    <row r="7832" spans="1:3" x14ac:dyDescent="0.25">
      <c r="A7832">
        <v>41237575</v>
      </c>
      <c r="B7832" s="56">
        <v>480.000045</v>
      </c>
      <c r="C7832" t="s">
        <v>83</v>
      </c>
    </row>
    <row r="7833" spans="1:3" x14ac:dyDescent="0.25">
      <c r="A7833">
        <v>41234658</v>
      </c>
      <c r="B7833" s="56">
        <v>480.000045</v>
      </c>
      <c r="C7833" t="s">
        <v>83</v>
      </c>
    </row>
    <row r="7834" spans="1:3" x14ac:dyDescent="0.25">
      <c r="A7834">
        <v>41237560</v>
      </c>
      <c r="B7834" s="56">
        <v>480.000045</v>
      </c>
      <c r="C7834" t="s">
        <v>83</v>
      </c>
    </row>
    <row r="7835" spans="1:3" x14ac:dyDescent="0.25">
      <c r="A7835">
        <v>40030691</v>
      </c>
      <c r="B7835" s="56">
        <v>13647.992104999999</v>
      </c>
      <c r="C7835" t="s">
        <v>87</v>
      </c>
    </row>
    <row r="7836" spans="1:3" x14ac:dyDescent="0.25">
      <c r="A7836">
        <v>40030699</v>
      </c>
      <c r="B7836" s="56">
        <v>22338.489130999998</v>
      </c>
      <c r="C7836" t="s">
        <v>85</v>
      </c>
    </row>
    <row r="7837" spans="1:3" x14ac:dyDescent="0.25">
      <c r="A7837">
        <v>40030699</v>
      </c>
      <c r="B7837" s="56">
        <v>22338.489130999998</v>
      </c>
      <c r="C7837" t="s">
        <v>85</v>
      </c>
    </row>
    <row r="7838" spans="1:3" x14ac:dyDescent="0.25">
      <c r="A7838">
        <v>40030701</v>
      </c>
      <c r="B7838" s="56">
        <v>31535.966084</v>
      </c>
      <c r="C7838" t="s">
        <v>82</v>
      </c>
    </row>
    <row r="7839" spans="1:3" x14ac:dyDescent="0.25">
      <c r="A7839">
        <v>41233250</v>
      </c>
      <c r="B7839" s="56">
        <v>480.000045</v>
      </c>
      <c r="C7839" t="s">
        <v>83</v>
      </c>
    </row>
    <row r="7840" spans="1:3" x14ac:dyDescent="0.25">
      <c r="A7840">
        <v>40031121</v>
      </c>
      <c r="B7840" s="56">
        <v>5925.1707900000001</v>
      </c>
      <c r="C7840" t="s">
        <v>87</v>
      </c>
    </row>
    <row r="7841" spans="1:3" x14ac:dyDescent="0.25">
      <c r="A7841">
        <v>40031227</v>
      </c>
      <c r="B7841" s="56">
        <v>20068.746290999999</v>
      </c>
      <c r="C7841" t="s">
        <v>87</v>
      </c>
    </row>
    <row r="7842" spans="1:3" x14ac:dyDescent="0.25">
      <c r="A7842">
        <v>41236894</v>
      </c>
      <c r="B7842" s="56">
        <v>480.000045</v>
      </c>
      <c r="C7842" t="s">
        <v>83</v>
      </c>
    </row>
    <row r="7843" spans="1:3" x14ac:dyDescent="0.25">
      <c r="A7843">
        <v>43028637</v>
      </c>
      <c r="B7843" s="56">
        <v>13878.451125</v>
      </c>
      <c r="C7843" t="s">
        <v>87</v>
      </c>
    </row>
    <row r="7844" spans="1:3" x14ac:dyDescent="0.25">
      <c r="A7844">
        <v>40017119</v>
      </c>
      <c r="B7844" s="56">
        <v>20967.367113</v>
      </c>
      <c r="C7844" t="s">
        <v>87</v>
      </c>
    </row>
    <row r="7845" spans="1:3" x14ac:dyDescent="0.25">
      <c r="A7845">
        <v>41226707</v>
      </c>
      <c r="B7845" s="56">
        <v>480.000045</v>
      </c>
      <c r="C7845" t="s">
        <v>83</v>
      </c>
    </row>
    <row r="7846" spans="1:3" x14ac:dyDescent="0.25">
      <c r="A7846">
        <v>40024385</v>
      </c>
      <c r="B7846" s="56">
        <v>8758.1993999999995</v>
      </c>
      <c r="C7846" t="s">
        <v>87</v>
      </c>
    </row>
    <row r="7847" spans="1:3" x14ac:dyDescent="0.25">
      <c r="A7847">
        <v>40022501</v>
      </c>
      <c r="B7847" s="56">
        <v>3194.767488</v>
      </c>
      <c r="C7847" t="s">
        <v>87</v>
      </c>
    </row>
    <row r="7848" spans="1:3" x14ac:dyDescent="0.25">
      <c r="A7848">
        <v>43017954</v>
      </c>
      <c r="B7848" s="56">
        <v>32104.030859999999</v>
      </c>
      <c r="C7848" t="s">
        <v>87</v>
      </c>
    </row>
    <row r="7849" spans="1:3" x14ac:dyDescent="0.25">
      <c r="A7849">
        <v>40030779</v>
      </c>
      <c r="B7849" s="56">
        <v>8710.8527359999989</v>
      </c>
      <c r="C7849" t="s">
        <v>87</v>
      </c>
    </row>
    <row r="7850" spans="1:3" x14ac:dyDescent="0.25">
      <c r="A7850">
        <v>40030785</v>
      </c>
      <c r="B7850" s="56">
        <v>10500.416286</v>
      </c>
      <c r="C7850" t="s">
        <v>87</v>
      </c>
    </row>
    <row r="7851" spans="1:3" x14ac:dyDescent="0.25">
      <c r="A7851">
        <v>40016077</v>
      </c>
      <c r="B7851" s="56">
        <v>7490.5931520000004</v>
      </c>
      <c r="C7851" t="s">
        <v>87</v>
      </c>
    </row>
    <row r="7852" spans="1:3" x14ac:dyDescent="0.25">
      <c r="A7852">
        <v>41230660</v>
      </c>
      <c r="B7852" s="56">
        <v>480.000045</v>
      </c>
      <c r="C7852" t="s">
        <v>83</v>
      </c>
    </row>
    <row r="7853" spans="1:3" x14ac:dyDescent="0.25">
      <c r="A7853">
        <v>40030855</v>
      </c>
      <c r="B7853" s="56">
        <v>10264.433256</v>
      </c>
      <c r="C7853" t="s">
        <v>87</v>
      </c>
    </row>
    <row r="7854" spans="1:3" x14ac:dyDescent="0.25">
      <c r="A7854">
        <v>40030889</v>
      </c>
      <c r="B7854" s="56">
        <v>13499.828694</v>
      </c>
      <c r="C7854" t="s">
        <v>87</v>
      </c>
    </row>
    <row r="7855" spans="1:3" x14ac:dyDescent="0.25">
      <c r="A7855">
        <v>42853936</v>
      </c>
      <c r="B7855" s="56">
        <v>480.000045</v>
      </c>
      <c r="C7855" t="s">
        <v>83</v>
      </c>
    </row>
    <row r="7856" spans="1:3" x14ac:dyDescent="0.25">
      <c r="A7856">
        <v>41228443</v>
      </c>
      <c r="B7856" s="56">
        <v>480.000045</v>
      </c>
      <c r="C7856" t="s">
        <v>83</v>
      </c>
    </row>
    <row r="7857" spans="1:3" x14ac:dyDescent="0.25">
      <c r="A7857">
        <v>41231274</v>
      </c>
      <c r="B7857" s="56">
        <v>480.000045</v>
      </c>
      <c r="C7857" t="s">
        <v>83</v>
      </c>
    </row>
    <row r="7858" spans="1:3" x14ac:dyDescent="0.25">
      <c r="A7858">
        <v>41230632</v>
      </c>
      <c r="B7858" s="56">
        <v>480.000045</v>
      </c>
      <c r="C7858" t="s">
        <v>83</v>
      </c>
    </row>
    <row r="7859" spans="1:3" x14ac:dyDescent="0.25">
      <c r="A7859">
        <v>41229781</v>
      </c>
      <c r="B7859" s="56">
        <v>480.000045</v>
      </c>
      <c r="C7859" t="s">
        <v>83</v>
      </c>
    </row>
    <row r="7860" spans="1:3" x14ac:dyDescent="0.25">
      <c r="A7860">
        <v>41236305</v>
      </c>
      <c r="B7860" s="56">
        <v>480.000045</v>
      </c>
      <c r="C7860" t="s">
        <v>83</v>
      </c>
    </row>
    <row r="7861" spans="1:3" x14ac:dyDescent="0.25">
      <c r="A7861">
        <v>41233300</v>
      </c>
      <c r="B7861" s="56">
        <v>480.000045</v>
      </c>
      <c r="C7861" t="s">
        <v>83</v>
      </c>
    </row>
    <row r="7862" spans="1:3" x14ac:dyDescent="0.25">
      <c r="A7862">
        <v>42794384</v>
      </c>
      <c r="B7862" s="56">
        <v>7922.9160449999999</v>
      </c>
      <c r="C7862" t="s">
        <v>87</v>
      </c>
    </row>
    <row r="7863" spans="1:3" x14ac:dyDescent="0.25">
      <c r="A7863">
        <v>40022431</v>
      </c>
      <c r="B7863" s="56">
        <v>9344.6020680000001</v>
      </c>
      <c r="C7863" t="s">
        <v>87</v>
      </c>
    </row>
    <row r="7864" spans="1:3" x14ac:dyDescent="0.25">
      <c r="A7864">
        <v>41230809</v>
      </c>
      <c r="B7864" s="56">
        <v>480.000045</v>
      </c>
      <c r="C7864" t="s">
        <v>83</v>
      </c>
    </row>
    <row r="7865" spans="1:3" x14ac:dyDescent="0.25">
      <c r="A7865">
        <v>41235629</v>
      </c>
      <c r="B7865" s="56">
        <v>480.000045</v>
      </c>
      <c r="C7865" t="s">
        <v>83</v>
      </c>
    </row>
    <row r="7866" spans="1:3" x14ac:dyDescent="0.25">
      <c r="A7866">
        <v>41231009</v>
      </c>
      <c r="B7866" s="56">
        <v>480.000045</v>
      </c>
      <c r="C7866" t="s">
        <v>83</v>
      </c>
    </row>
    <row r="7867" spans="1:3" x14ac:dyDescent="0.25">
      <c r="A7867">
        <v>41237542</v>
      </c>
      <c r="B7867" s="56">
        <v>480.000045</v>
      </c>
      <c r="C7867" t="s">
        <v>83</v>
      </c>
    </row>
    <row r="7868" spans="1:3" x14ac:dyDescent="0.25">
      <c r="A7868">
        <v>40021259</v>
      </c>
      <c r="B7868" s="56">
        <v>13499.216874</v>
      </c>
      <c r="C7868" t="s">
        <v>87</v>
      </c>
    </row>
    <row r="7869" spans="1:3" x14ac:dyDescent="0.25">
      <c r="A7869">
        <v>41231838</v>
      </c>
      <c r="B7869" s="56">
        <v>480.000045</v>
      </c>
      <c r="C7869" t="s">
        <v>83</v>
      </c>
    </row>
    <row r="7870" spans="1:3" x14ac:dyDescent="0.25">
      <c r="A7870">
        <v>40019277</v>
      </c>
      <c r="B7870" s="56">
        <v>12801.548331</v>
      </c>
      <c r="C7870" t="s">
        <v>87</v>
      </c>
    </row>
    <row r="7871" spans="1:3" x14ac:dyDescent="0.25">
      <c r="A7871">
        <v>41764688</v>
      </c>
      <c r="B7871" s="56">
        <v>13260.015648000001</v>
      </c>
      <c r="C7871" t="s">
        <v>87</v>
      </c>
    </row>
    <row r="7872" spans="1:3" x14ac:dyDescent="0.25">
      <c r="A7872">
        <v>40013661</v>
      </c>
      <c r="B7872" s="56">
        <v>15567.566245</v>
      </c>
      <c r="C7872" t="s">
        <v>87</v>
      </c>
    </row>
    <row r="7873" spans="1:3" x14ac:dyDescent="0.25">
      <c r="A7873">
        <v>41228808</v>
      </c>
      <c r="B7873" s="56">
        <v>480.000045</v>
      </c>
      <c r="C7873" t="s">
        <v>83</v>
      </c>
    </row>
    <row r="7874" spans="1:3" x14ac:dyDescent="0.25">
      <c r="A7874">
        <v>41994192</v>
      </c>
      <c r="B7874" s="56">
        <v>830055.29999999993</v>
      </c>
      <c r="C7874" t="s">
        <v>84</v>
      </c>
    </row>
    <row r="7875" spans="1:3" x14ac:dyDescent="0.25">
      <c r="A7875">
        <v>41227055</v>
      </c>
      <c r="B7875" s="56">
        <v>508.38711000000001</v>
      </c>
      <c r="C7875" t="s">
        <v>87</v>
      </c>
    </row>
    <row r="7876" spans="1:3" x14ac:dyDescent="0.25">
      <c r="A7876">
        <v>41227055</v>
      </c>
      <c r="B7876" s="56">
        <v>508.38711000000001</v>
      </c>
      <c r="C7876" t="s">
        <v>87</v>
      </c>
    </row>
    <row r="7877" spans="1:3" x14ac:dyDescent="0.25">
      <c r="A7877">
        <v>40018817</v>
      </c>
      <c r="B7877" s="56">
        <v>23405.857298999999</v>
      </c>
      <c r="C7877" t="s">
        <v>87</v>
      </c>
    </row>
    <row r="7878" spans="1:3" x14ac:dyDescent="0.25">
      <c r="A7878">
        <v>40017467</v>
      </c>
      <c r="B7878" s="56">
        <v>10068.998799999999</v>
      </c>
      <c r="C7878" t="s">
        <v>82</v>
      </c>
    </row>
    <row r="7879" spans="1:3" x14ac:dyDescent="0.25">
      <c r="A7879">
        <v>40017325</v>
      </c>
      <c r="B7879" s="56">
        <v>8986.3611749999982</v>
      </c>
      <c r="C7879" t="s">
        <v>87</v>
      </c>
    </row>
    <row r="7880" spans="1:3" x14ac:dyDescent="0.25">
      <c r="A7880">
        <v>40026701</v>
      </c>
      <c r="B7880" s="56">
        <v>9024.6305159999993</v>
      </c>
      <c r="C7880" t="s">
        <v>87</v>
      </c>
    </row>
    <row r="7881" spans="1:3" x14ac:dyDescent="0.25">
      <c r="A7881">
        <v>40031003</v>
      </c>
      <c r="B7881" s="56">
        <v>27391.742235000002</v>
      </c>
      <c r="C7881" t="s">
        <v>87</v>
      </c>
    </row>
    <row r="7882" spans="1:3" x14ac:dyDescent="0.25">
      <c r="A7882">
        <v>40031003</v>
      </c>
      <c r="B7882" s="56">
        <v>27391.742235000002</v>
      </c>
      <c r="C7882" t="s">
        <v>87</v>
      </c>
    </row>
    <row r="7883" spans="1:3" x14ac:dyDescent="0.25">
      <c r="A7883">
        <v>41952009</v>
      </c>
      <c r="B7883" s="56">
        <v>17857.781766</v>
      </c>
      <c r="C7883" t="s">
        <v>87</v>
      </c>
    </row>
    <row r="7884" spans="1:3" x14ac:dyDescent="0.25">
      <c r="A7884">
        <v>41952009</v>
      </c>
      <c r="B7884" s="56">
        <v>17857.781766</v>
      </c>
      <c r="C7884" t="s">
        <v>87</v>
      </c>
    </row>
    <row r="7885" spans="1:3" x14ac:dyDescent="0.25">
      <c r="A7885">
        <v>41228595</v>
      </c>
      <c r="B7885" s="56">
        <v>480.000045</v>
      </c>
      <c r="C7885" t="s">
        <v>83</v>
      </c>
    </row>
    <row r="7886" spans="1:3" x14ac:dyDescent="0.25">
      <c r="A7886">
        <v>41230055</v>
      </c>
      <c r="B7886" s="56">
        <v>480.000045</v>
      </c>
      <c r="C7886" t="s">
        <v>83</v>
      </c>
    </row>
    <row r="7887" spans="1:3" x14ac:dyDescent="0.25">
      <c r="A7887">
        <v>41227163</v>
      </c>
      <c r="B7887" s="56">
        <v>480.000045</v>
      </c>
      <c r="C7887" t="s">
        <v>83</v>
      </c>
    </row>
    <row r="7888" spans="1:3" x14ac:dyDescent="0.25">
      <c r="A7888">
        <v>41736459</v>
      </c>
      <c r="B7888" s="56">
        <v>12383.196012</v>
      </c>
      <c r="C7888" t="s">
        <v>87</v>
      </c>
    </row>
    <row r="7889" spans="1:3" x14ac:dyDescent="0.25">
      <c r="A7889">
        <v>41229170</v>
      </c>
      <c r="B7889" s="56">
        <v>480.000045</v>
      </c>
      <c r="C7889" t="s">
        <v>83</v>
      </c>
    </row>
    <row r="7890" spans="1:3" x14ac:dyDescent="0.25">
      <c r="A7890">
        <v>41227966</v>
      </c>
      <c r="B7890" s="56">
        <v>480.000045</v>
      </c>
      <c r="C7890" t="s">
        <v>87</v>
      </c>
    </row>
    <row r="7891" spans="1:3" x14ac:dyDescent="0.25">
      <c r="A7891">
        <v>41227946</v>
      </c>
      <c r="B7891" s="56">
        <v>480.000045</v>
      </c>
      <c r="C7891" t="s">
        <v>83</v>
      </c>
    </row>
    <row r="7892" spans="1:3" x14ac:dyDescent="0.25">
      <c r="A7892">
        <v>40026313</v>
      </c>
      <c r="B7892" s="56">
        <v>11213.865234000001</v>
      </c>
      <c r="C7892" t="s">
        <v>87</v>
      </c>
    </row>
    <row r="7893" spans="1:3" x14ac:dyDescent="0.25">
      <c r="A7893">
        <v>40013701</v>
      </c>
      <c r="B7893" s="56">
        <v>11766.868938</v>
      </c>
      <c r="C7893" t="s">
        <v>87</v>
      </c>
    </row>
    <row r="7894" spans="1:3" x14ac:dyDescent="0.25">
      <c r="A7894">
        <v>41227963</v>
      </c>
      <c r="B7894" s="56">
        <v>480.000045</v>
      </c>
      <c r="C7894" t="s">
        <v>83</v>
      </c>
    </row>
    <row r="7895" spans="1:3" x14ac:dyDescent="0.25">
      <c r="A7895">
        <v>42512093</v>
      </c>
      <c r="B7895" s="56">
        <v>235966.448584</v>
      </c>
      <c r="C7895" t="s">
        <v>82</v>
      </c>
    </row>
    <row r="7896" spans="1:3" x14ac:dyDescent="0.25">
      <c r="A7896">
        <v>41231641</v>
      </c>
      <c r="B7896" s="56">
        <v>480.000045</v>
      </c>
      <c r="C7896" t="s">
        <v>83</v>
      </c>
    </row>
    <row r="7897" spans="1:3" x14ac:dyDescent="0.25">
      <c r="A7897">
        <v>41231641</v>
      </c>
      <c r="B7897" s="56">
        <v>480.000045</v>
      </c>
      <c r="C7897" t="s">
        <v>83</v>
      </c>
    </row>
    <row r="7898" spans="1:3" x14ac:dyDescent="0.25">
      <c r="A7898">
        <v>40027291</v>
      </c>
      <c r="B7898" s="56">
        <v>8749.4161079999994</v>
      </c>
      <c r="C7898" t="s">
        <v>87</v>
      </c>
    </row>
    <row r="7899" spans="1:3" x14ac:dyDescent="0.25">
      <c r="A7899">
        <v>41228474</v>
      </c>
      <c r="B7899" s="56">
        <v>480.000045</v>
      </c>
      <c r="C7899" t="s">
        <v>83</v>
      </c>
    </row>
    <row r="7900" spans="1:3" x14ac:dyDescent="0.25">
      <c r="A7900">
        <v>41237432</v>
      </c>
      <c r="B7900" s="56">
        <v>480.000045</v>
      </c>
      <c r="C7900" t="s">
        <v>83</v>
      </c>
    </row>
    <row r="7901" spans="1:3" x14ac:dyDescent="0.25">
      <c r="A7901">
        <v>40018911</v>
      </c>
      <c r="B7901" s="56">
        <v>10642.00215</v>
      </c>
      <c r="C7901" t="s">
        <v>87</v>
      </c>
    </row>
    <row r="7902" spans="1:3" x14ac:dyDescent="0.25">
      <c r="A7902">
        <v>40024571</v>
      </c>
      <c r="B7902" s="56">
        <v>7886.2170419999984</v>
      </c>
      <c r="C7902" t="s">
        <v>87</v>
      </c>
    </row>
    <row r="7903" spans="1:3" x14ac:dyDescent="0.25">
      <c r="A7903">
        <v>41232211</v>
      </c>
      <c r="B7903" s="56">
        <v>480.000045</v>
      </c>
      <c r="C7903" t="s">
        <v>83</v>
      </c>
    </row>
    <row r="7904" spans="1:3" x14ac:dyDescent="0.25">
      <c r="A7904">
        <v>42523931</v>
      </c>
      <c r="B7904" s="56">
        <v>480.000045</v>
      </c>
      <c r="C7904" t="s">
        <v>83</v>
      </c>
    </row>
    <row r="7905" spans="1:3" x14ac:dyDescent="0.25">
      <c r="A7905">
        <v>40029149</v>
      </c>
      <c r="B7905" s="56">
        <v>18992.147475000002</v>
      </c>
      <c r="C7905" t="s">
        <v>87</v>
      </c>
    </row>
    <row r="7906" spans="1:3" x14ac:dyDescent="0.25">
      <c r="A7906">
        <v>41231532</v>
      </c>
      <c r="B7906" s="56">
        <v>480.000045</v>
      </c>
      <c r="C7906" t="s">
        <v>83</v>
      </c>
    </row>
    <row r="7907" spans="1:3" x14ac:dyDescent="0.25">
      <c r="A7907">
        <v>41230783</v>
      </c>
      <c r="B7907" s="56">
        <v>480.000045</v>
      </c>
      <c r="C7907" t="s">
        <v>83</v>
      </c>
    </row>
    <row r="7908" spans="1:3" x14ac:dyDescent="0.25">
      <c r="A7908">
        <v>41741527</v>
      </c>
      <c r="B7908" s="56">
        <v>23954.894370000002</v>
      </c>
      <c r="C7908" t="s">
        <v>87</v>
      </c>
    </row>
    <row r="7909" spans="1:3" x14ac:dyDescent="0.25">
      <c r="A7909">
        <v>41741527</v>
      </c>
      <c r="B7909" s="56">
        <v>23954.894370000002</v>
      </c>
      <c r="C7909" t="s">
        <v>87</v>
      </c>
    </row>
    <row r="7910" spans="1:3" x14ac:dyDescent="0.25">
      <c r="A7910">
        <v>40019299</v>
      </c>
      <c r="B7910" s="56">
        <v>7844.5215089999983</v>
      </c>
      <c r="C7910" t="s">
        <v>87</v>
      </c>
    </row>
    <row r="7911" spans="1:3" x14ac:dyDescent="0.25">
      <c r="A7911">
        <v>40027273</v>
      </c>
      <c r="B7911" s="56">
        <v>10204.566032000001</v>
      </c>
      <c r="C7911" t="s">
        <v>87</v>
      </c>
    </row>
    <row r="7912" spans="1:3" x14ac:dyDescent="0.25">
      <c r="A7912">
        <v>40025619</v>
      </c>
      <c r="B7912" s="56">
        <v>11312.997058000001</v>
      </c>
      <c r="C7912" t="s">
        <v>87</v>
      </c>
    </row>
    <row r="7913" spans="1:3" x14ac:dyDescent="0.25">
      <c r="A7913">
        <v>40025619</v>
      </c>
      <c r="B7913" s="56">
        <v>11312.997058000001</v>
      </c>
      <c r="C7913" t="s">
        <v>87</v>
      </c>
    </row>
    <row r="7914" spans="1:3" x14ac:dyDescent="0.25">
      <c r="A7914">
        <v>41231638</v>
      </c>
      <c r="B7914" s="56">
        <v>480.000045</v>
      </c>
      <c r="C7914" t="s">
        <v>83</v>
      </c>
    </row>
    <row r="7915" spans="1:3" x14ac:dyDescent="0.25">
      <c r="A7915">
        <v>40031205</v>
      </c>
      <c r="B7915" s="56">
        <v>16651.211544000002</v>
      </c>
      <c r="C7915" t="s">
        <v>87</v>
      </c>
    </row>
    <row r="7916" spans="1:3" x14ac:dyDescent="0.25">
      <c r="A7916">
        <v>42538334</v>
      </c>
      <c r="B7916" s="56">
        <v>14246.00323</v>
      </c>
      <c r="C7916" t="s">
        <v>87</v>
      </c>
    </row>
    <row r="7917" spans="1:3" x14ac:dyDescent="0.25">
      <c r="A7917">
        <v>42691254</v>
      </c>
      <c r="B7917" s="56">
        <v>480.000045</v>
      </c>
      <c r="C7917" t="s">
        <v>83</v>
      </c>
    </row>
    <row r="7918" spans="1:3" x14ac:dyDescent="0.25">
      <c r="A7918">
        <v>41233063</v>
      </c>
      <c r="B7918" s="56">
        <v>480.000045</v>
      </c>
      <c r="C7918" t="s">
        <v>83</v>
      </c>
    </row>
    <row r="7919" spans="1:3" x14ac:dyDescent="0.25">
      <c r="A7919">
        <v>41226567</v>
      </c>
      <c r="B7919" s="56">
        <v>480.000045</v>
      </c>
      <c r="C7919" t="s">
        <v>83</v>
      </c>
    </row>
    <row r="7920" spans="1:3" x14ac:dyDescent="0.25">
      <c r="A7920">
        <v>41233379</v>
      </c>
      <c r="B7920" s="56">
        <v>480.000045</v>
      </c>
      <c r="C7920" t="s">
        <v>83</v>
      </c>
    </row>
    <row r="7921" spans="1:3" x14ac:dyDescent="0.25">
      <c r="A7921">
        <v>40024707</v>
      </c>
      <c r="B7921" s="56">
        <v>12420.629199000001</v>
      </c>
      <c r="C7921" t="s">
        <v>87</v>
      </c>
    </row>
    <row r="7922" spans="1:3" x14ac:dyDescent="0.25">
      <c r="A7922">
        <v>40020591</v>
      </c>
      <c r="B7922" s="56">
        <v>12758.313050999999</v>
      </c>
      <c r="C7922" t="s">
        <v>87</v>
      </c>
    </row>
    <row r="7923" spans="1:3" x14ac:dyDescent="0.25">
      <c r="A7923">
        <v>41228877</v>
      </c>
      <c r="B7923" s="56">
        <v>480.000045</v>
      </c>
      <c r="C7923" t="s">
        <v>83</v>
      </c>
    </row>
    <row r="7924" spans="1:3" x14ac:dyDescent="0.25">
      <c r="A7924">
        <v>41233696</v>
      </c>
      <c r="B7924" s="56">
        <v>480.000045</v>
      </c>
      <c r="C7924" t="s">
        <v>83</v>
      </c>
    </row>
    <row r="7925" spans="1:3" x14ac:dyDescent="0.25">
      <c r="A7925">
        <v>40024477</v>
      </c>
      <c r="B7925" s="56">
        <v>5203.0025859999996</v>
      </c>
      <c r="C7925" t="s">
        <v>82</v>
      </c>
    </row>
    <row r="7926" spans="1:3" x14ac:dyDescent="0.25">
      <c r="A7926">
        <v>40030545</v>
      </c>
      <c r="B7926" s="56">
        <v>9475.5420889999987</v>
      </c>
      <c r="C7926" t="s">
        <v>87</v>
      </c>
    </row>
    <row r="7927" spans="1:3" x14ac:dyDescent="0.25">
      <c r="A7927">
        <v>40026645</v>
      </c>
      <c r="B7927" s="56">
        <v>7341.4423169999991</v>
      </c>
      <c r="C7927" t="s">
        <v>87</v>
      </c>
    </row>
    <row r="7928" spans="1:3" x14ac:dyDescent="0.25">
      <c r="A7928">
        <v>41230457</v>
      </c>
      <c r="B7928" s="56">
        <v>480.000045</v>
      </c>
      <c r="C7928" t="s">
        <v>83</v>
      </c>
    </row>
    <row r="7929" spans="1:3" x14ac:dyDescent="0.25">
      <c r="A7929">
        <v>41230298</v>
      </c>
      <c r="B7929" s="56">
        <v>480.000045</v>
      </c>
      <c r="C7929" t="s">
        <v>83</v>
      </c>
    </row>
    <row r="7930" spans="1:3" x14ac:dyDescent="0.25">
      <c r="A7930">
        <v>40017441</v>
      </c>
      <c r="B7930" s="56">
        <v>6468.6912839999986</v>
      </c>
      <c r="C7930" t="s">
        <v>87</v>
      </c>
    </row>
    <row r="7931" spans="1:3" x14ac:dyDescent="0.25">
      <c r="A7931">
        <v>41237096</v>
      </c>
      <c r="B7931" s="56">
        <v>480.000045</v>
      </c>
      <c r="C7931" t="s">
        <v>83</v>
      </c>
    </row>
    <row r="7932" spans="1:3" x14ac:dyDescent="0.25">
      <c r="A7932">
        <v>41227600</v>
      </c>
      <c r="B7932" s="56">
        <v>480.000045</v>
      </c>
      <c r="C7932" t="s">
        <v>83</v>
      </c>
    </row>
    <row r="7933" spans="1:3" x14ac:dyDescent="0.25">
      <c r="A7933">
        <v>40031245</v>
      </c>
      <c r="B7933" s="56">
        <v>15772.077189</v>
      </c>
      <c r="C7933" t="s">
        <v>82</v>
      </c>
    </row>
    <row r="7934" spans="1:3" x14ac:dyDescent="0.25">
      <c r="A7934">
        <v>40031249</v>
      </c>
      <c r="B7934" s="56">
        <v>20115.163035000001</v>
      </c>
      <c r="C7934" t="s">
        <v>87</v>
      </c>
    </row>
    <row r="7935" spans="1:3" x14ac:dyDescent="0.25">
      <c r="A7935">
        <v>40031253</v>
      </c>
      <c r="B7935" s="56">
        <v>17304.380378999998</v>
      </c>
      <c r="C7935" t="s">
        <v>87</v>
      </c>
    </row>
    <row r="7936" spans="1:3" x14ac:dyDescent="0.25">
      <c r="A7936">
        <v>41229777</v>
      </c>
      <c r="B7936" s="56">
        <v>480.000045</v>
      </c>
      <c r="C7936" t="s">
        <v>83</v>
      </c>
    </row>
    <row r="7937" spans="1:3" x14ac:dyDescent="0.25">
      <c r="A7937">
        <v>41764700</v>
      </c>
      <c r="B7937" s="56">
        <v>9771.1732799999991</v>
      </c>
      <c r="C7937" t="s">
        <v>87</v>
      </c>
    </row>
    <row r="7938" spans="1:3" x14ac:dyDescent="0.25">
      <c r="A7938">
        <v>41764700</v>
      </c>
      <c r="B7938" s="56">
        <v>9771.1732799999991</v>
      </c>
      <c r="C7938" t="s">
        <v>87</v>
      </c>
    </row>
    <row r="7939" spans="1:3" x14ac:dyDescent="0.25">
      <c r="A7939">
        <v>42420563</v>
      </c>
      <c r="B7939" s="56">
        <v>19933.788995999999</v>
      </c>
      <c r="C7939" t="s">
        <v>87</v>
      </c>
    </row>
    <row r="7940" spans="1:3" x14ac:dyDescent="0.25">
      <c r="A7940">
        <v>41228120</v>
      </c>
      <c r="B7940" s="56">
        <v>480.000045</v>
      </c>
      <c r="C7940" t="s">
        <v>83</v>
      </c>
    </row>
    <row r="7941" spans="1:3" x14ac:dyDescent="0.25">
      <c r="A7941">
        <v>42352232</v>
      </c>
      <c r="B7941" s="56">
        <v>13010.168754</v>
      </c>
      <c r="C7941" t="s">
        <v>87</v>
      </c>
    </row>
    <row r="7942" spans="1:3" x14ac:dyDescent="0.25">
      <c r="A7942">
        <v>41237109</v>
      </c>
      <c r="B7942" s="56">
        <v>480.000045</v>
      </c>
      <c r="C7942" t="s">
        <v>83</v>
      </c>
    </row>
    <row r="7943" spans="1:3" x14ac:dyDescent="0.25">
      <c r="A7943">
        <v>40024699</v>
      </c>
      <c r="B7943" s="56">
        <v>9529.2800459999999</v>
      </c>
      <c r="C7943" t="s">
        <v>87</v>
      </c>
    </row>
    <row r="7944" spans="1:3" x14ac:dyDescent="0.25">
      <c r="A7944">
        <v>41270693</v>
      </c>
      <c r="B7944" s="56">
        <v>35018.942988000003</v>
      </c>
      <c r="C7944" t="s">
        <v>82</v>
      </c>
    </row>
    <row r="7945" spans="1:3" x14ac:dyDescent="0.25">
      <c r="A7945">
        <v>40022281</v>
      </c>
      <c r="B7945" s="56">
        <v>12736.227864</v>
      </c>
      <c r="C7945" t="s">
        <v>87</v>
      </c>
    </row>
    <row r="7946" spans="1:3" x14ac:dyDescent="0.25">
      <c r="A7946">
        <v>40027265</v>
      </c>
      <c r="B7946" s="56">
        <v>11443.925632</v>
      </c>
      <c r="C7946" t="s">
        <v>87</v>
      </c>
    </row>
    <row r="7947" spans="1:3" x14ac:dyDescent="0.25">
      <c r="A7947">
        <v>40027253</v>
      </c>
      <c r="B7947" s="56">
        <v>10409.862652</v>
      </c>
      <c r="C7947" t="s">
        <v>87</v>
      </c>
    </row>
    <row r="7948" spans="1:3" x14ac:dyDescent="0.25">
      <c r="A7948">
        <v>40017557</v>
      </c>
      <c r="B7948" s="56">
        <v>26330.377293000001</v>
      </c>
      <c r="C7948" t="s">
        <v>87</v>
      </c>
    </row>
    <row r="7949" spans="1:3" x14ac:dyDescent="0.25">
      <c r="A7949">
        <v>40027269</v>
      </c>
      <c r="B7949" s="56">
        <v>7492.3373079999983</v>
      </c>
      <c r="C7949" t="s">
        <v>87</v>
      </c>
    </row>
    <row r="7950" spans="1:3" x14ac:dyDescent="0.25">
      <c r="A7950">
        <v>41232880</v>
      </c>
      <c r="B7950" s="56">
        <v>480.000045</v>
      </c>
      <c r="C7950" t="s">
        <v>83</v>
      </c>
    </row>
    <row r="7951" spans="1:3" x14ac:dyDescent="0.25">
      <c r="A7951">
        <v>40011391</v>
      </c>
      <c r="B7951" s="56">
        <v>71196.578022999995</v>
      </c>
      <c r="C7951" t="s">
        <v>82</v>
      </c>
    </row>
    <row r="7952" spans="1:3" x14ac:dyDescent="0.25">
      <c r="A7952">
        <v>40022991</v>
      </c>
      <c r="B7952" s="56">
        <v>8428.8302160000003</v>
      </c>
      <c r="C7952" t="s">
        <v>87</v>
      </c>
    </row>
    <row r="7953" spans="1:3" x14ac:dyDescent="0.25">
      <c r="A7953">
        <v>41232224</v>
      </c>
      <c r="B7953" s="56">
        <v>480.000045</v>
      </c>
      <c r="C7953" t="s">
        <v>83</v>
      </c>
    </row>
    <row r="7954" spans="1:3" x14ac:dyDescent="0.25">
      <c r="A7954">
        <v>41235864</v>
      </c>
      <c r="B7954" s="56">
        <v>480.000045</v>
      </c>
      <c r="C7954" t="s">
        <v>83</v>
      </c>
    </row>
    <row r="7955" spans="1:3" x14ac:dyDescent="0.25">
      <c r="A7955">
        <v>41233252</v>
      </c>
      <c r="B7955" s="56">
        <v>480.000045</v>
      </c>
      <c r="C7955" t="s">
        <v>83</v>
      </c>
    </row>
    <row r="7956" spans="1:3" x14ac:dyDescent="0.25">
      <c r="A7956">
        <v>42436487</v>
      </c>
      <c r="B7956" s="56">
        <v>13854.398778000001</v>
      </c>
      <c r="C7956" t="s">
        <v>87</v>
      </c>
    </row>
    <row r="7957" spans="1:3" x14ac:dyDescent="0.25">
      <c r="A7957">
        <v>40017851</v>
      </c>
      <c r="B7957" s="56">
        <v>8346.9073050000006</v>
      </c>
      <c r="C7957" t="s">
        <v>87</v>
      </c>
    </row>
    <row r="7958" spans="1:3" x14ac:dyDescent="0.25">
      <c r="A7958">
        <v>41749728</v>
      </c>
      <c r="B7958" s="56">
        <v>10546.593948</v>
      </c>
      <c r="C7958" t="s">
        <v>87</v>
      </c>
    </row>
    <row r="7959" spans="1:3" x14ac:dyDescent="0.25">
      <c r="A7959">
        <v>40020797</v>
      </c>
      <c r="B7959" s="56">
        <v>18276.450192</v>
      </c>
      <c r="C7959" t="s">
        <v>87</v>
      </c>
    </row>
    <row r="7960" spans="1:3" x14ac:dyDescent="0.25">
      <c r="A7960">
        <v>40027539</v>
      </c>
      <c r="B7960" s="56">
        <v>13180.781304</v>
      </c>
      <c r="C7960" t="s">
        <v>87</v>
      </c>
    </row>
    <row r="7961" spans="1:3" x14ac:dyDescent="0.25">
      <c r="A7961">
        <v>41229516</v>
      </c>
      <c r="B7961" s="56">
        <v>480.000045</v>
      </c>
      <c r="C7961" t="s">
        <v>83</v>
      </c>
    </row>
    <row r="7962" spans="1:3" x14ac:dyDescent="0.25">
      <c r="A7962">
        <v>41239698</v>
      </c>
      <c r="B7962" s="56">
        <v>20906.032158000002</v>
      </c>
      <c r="C7962" t="s">
        <v>87</v>
      </c>
    </row>
    <row r="7963" spans="1:3" x14ac:dyDescent="0.25">
      <c r="A7963">
        <v>40027525</v>
      </c>
      <c r="B7963" s="56">
        <v>6988.0094999999983</v>
      </c>
      <c r="C7963" t="s">
        <v>87</v>
      </c>
    </row>
    <row r="7964" spans="1:3" x14ac:dyDescent="0.25">
      <c r="A7964">
        <v>40034721</v>
      </c>
      <c r="B7964" s="56">
        <v>12641.649174</v>
      </c>
      <c r="C7964" t="s">
        <v>87</v>
      </c>
    </row>
    <row r="7965" spans="1:3" x14ac:dyDescent="0.25">
      <c r="A7965">
        <v>40032295</v>
      </c>
      <c r="B7965" s="56">
        <v>4832.5316489999996</v>
      </c>
      <c r="C7965" t="s">
        <v>87</v>
      </c>
    </row>
    <row r="7966" spans="1:3" x14ac:dyDescent="0.25">
      <c r="A7966">
        <v>41237430</v>
      </c>
      <c r="B7966" s="56">
        <v>480.000045</v>
      </c>
      <c r="C7966" t="s">
        <v>83</v>
      </c>
    </row>
    <row r="7967" spans="1:3" x14ac:dyDescent="0.25">
      <c r="A7967">
        <v>41235319</v>
      </c>
      <c r="B7967" s="56">
        <v>480.000045</v>
      </c>
      <c r="C7967" t="s">
        <v>83</v>
      </c>
    </row>
    <row r="7968" spans="1:3" x14ac:dyDescent="0.25">
      <c r="A7968">
        <v>41227934</v>
      </c>
      <c r="B7968" s="56">
        <v>480.000045</v>
      </c>
      <c r="C7968" t="s">
        <v>83</v>
      </c>
    </row>
    <row r="7969" spans="1:3" x14ac:dyDescent="0.25">
      <c r="A7969">
        <v>40022805</v>
      </c>
      <c r="B7969" s="56">
        <v>20477.204556000001</v>
      </c>
      <c r="C7969" t="s">
        <v>82</v>
      </c>
    </row>
    <row r="7970" spans="1:3" x14ac:dyDescent="0.25">
      <c r="A7970">
        <v>40014975</v>
      </c>
      <c r="B7970" s="56">
        <v>4281.648252</v>
      </c>
      <c r="C7970" t="s">
        <v>87</v>
      </c>
    </row>
    <row r="7971" spans="1:3" x14ac:dyDescent="0.25">
      <c r="A7971">
        <v>40020609</v>
      </c>
      <c r="B7971" s="56">
        <v>9347.9671889999991</v>
      </c>
      <c r="C7971" t="s">
        <v>87</v>
      </c>
    </row>
    <row r="7972" spans="1:3" x14ac:dyDescent="0.25">
      <c r="A7972">
        <v>40020611</v>
      </c>
      <c r="B7972" s="56">
        <v>13850.156826</v>
      </c>
      <c r="C7972" t="s">
        <v>87</v>
      </c>
    </row>
    <row r="7973" spans="1:3" x14ac:dyDescent="0.25">
      <c r="A7973">
        <v>41234129</v>
      </c>
      <c r="B7973" s="56">
        <v>480.000045</v>
      </c>
      <c r="C7973" t="s">
        <v>83</v>
      </c>
    </row>
    <row r="7974" spans="1:3" x14ac:dyDescent="0.25">
      <c r="A7974">
        <v>41942413</v>
      </c>
      <c r="B7974" s="56">
        <v>11716.628318999999</v>
      </c>
      <c r="C7974" t="s">
        <v>87</v>
      </c>
    </row>
    <row r="7975" spans="1:3" x14ac:dyDescent="0.25">
      <c r="A7975">
        <v>42946233</v>
      </c>
      <c r="B7975" s="56">
        <v>11181.397986</v>
      </c>
      <c r="C7975" t="s">
        <v>87</v>
      </c>
    </row>
    <row r="7976" spans="1:3" x14ac:dyDescent="0.25">
      <c r="A7976">
        <v>42783226</v>
      </c>
      <c r="B7976" s="56">
        <v>62786.754152000001</v>
      </c>
      <c r="C7976" t="s">
        <v>82</v>
      </c>
    </row>
    <row r="7977" spans="1:3" x14ac:dyDescent="0.25">
      <c r="A7977">
        <v>41230962</v>
      </c>
      <c r="B7977" s="56">
        <v>480.000045</v>
      </c>
      <c r="C7977" t="s">
        <v>83</v>
      </c>
    </row>
    <row r="7978" spans="1:3" x14ac:dyDescent="0.25">
      <c r="A7978">
        <v>40020381</v>
      </c>
      <c r="B7978" s="56">
        <v>34428.001759999999</v>
      </c>
      <c r="C7978" t="s">
        <v>82</v>
      </c>
    </row>
    <row r="7979" spans="1:3" x14ac:dyDescent="0.25">
      <c r="A7979">
        <v>40011193</v>
      </c>
      <c r="B7979" s="56">
        <v>92187.887411999996</v>
      </c>
      <c r="C7979" t="s">
        <v>82</v>
      </c>
    </row>
    <row r="7980" spans="1:3" x14ac:dyDescent="0.25">
      <c r="A7980">
        <v>40022267</v>
      </c>
      <c r="B7980" s="56">
        <v>7544.1578879999997</v>
      </c>
      <c r="C7980" t="s">
        <v>87</v>
      </c>
    </row>
    <row r="7981" spans="1:3" x14ac:dyDescent="0.25">
      <c r="A7981">
        <v>40015093</v>
      </c>
      <c r="B7981" s="56">
        <v>6514.0001659999998</v>
      </c>
      <c r="C7981" t="s">
        <v>87</v>
      </c>
    </row>
    <row r="7982" spans="1:3" x14ac:dyDescent="0.25">
      <c r="A7982">
        <v>41228986</v>
      </c>
      <c r="B7982" s="56">
        <v>480.000045</v>
      </c>
      <c r="C7982" t="s">
        <v>83</v>
      </c>
    </row>
    <row r="7983" spans="1:3" x14ac:dyDescent="0.25">
      <c r="A7983">
        <v>40009463</v>
      </c>
      <c r="B7983" s="56">
        <v>146695.51627200001</v>
      </c>
      <c r="C7983" t="s">
        <v>82</v>
      </c>
    </row>
    <row r="7984" spans="1:3" x14ac:dyDescent="0.25">
      <c r="A7984">
        <v>40033011</v>
      </c>
      <c r="B7984" s="56">
        <v>3444.8729039999998</v>
      </c>
      <c r="C7984" t="s">
        <v>81</v>
      </c>
    </row>
    <row r="7985" spans="1:3" x14ac:dyDescent="0.25">
      <c r="A7985">
        <v>40033011</v>
      </c>
      <c r="B7985" s="56">
        <v>3444.8729039999998</v>
      </c>
      <c r="C7985" t="s">
        <v>81</v>
      </c>
    </row>
    <row r="7986" spans="1:3" x14ac:dyDescent="0.25">
      <c r="A7986">
        <v>41236418</v>
      </c>
      <c r="B7986" s="56">
        <v>480.000045</v>
      </c>
      <c r="C7986" t="s">
        <v>83</v>
      </c>
    </row>
    <row r="7987" spans="1:3" x14ac:dyDescent="0.25">
      <c r="A7987">
        <v>42494901</v>
      </c>
      <c r="B7987" s="56">
        <v>14003.081235</v>
      </c>
      <c r="C7987" t="s">
        <v>87</v>
      </c>
    </row>
    <row r="7988" spans="1:3" x14ac:dyDescent="0.25">
      <c r="A7988">
        <v>40023171</v>
      </c>
      <c r="B7988" s="56">
        <v>19206.396197999999</v>
      </c>
      <c r="C7988" t="s">
        <v>85</v>
      </c>
    </row>
    <row r="7989" spans="1:3" x14ac:dyDescent="0.25">
      <c r="A7989">
        <v>40020355</v>
      </c>
      <c r="B7989" s="56">
        <v>11268.408987000001</v>
      </c>
      <c r="C7989" t="s">
        <v>87</v>
      </c>
    </row>
    <row r="7990" spans="1:3" x14ac:dyDescent="0.25">
      <c r="A7990">
        <v>40017093</v>
      </c>
      <c r="B7990" s="56">
        <v>16370.202617999999</v>
      </c>
      <c r="C7990" t="s">
        <v>87</v>
      </c>
    </row>
    <row r="7991" spans="1:3" x14ac:dyDescent="0.25">
      <c r="A7991">
        <v>41227561</v>
      </c>
      <c r="B7991" s="56">
        <v>480.000045</v>
      </c>
      <c r="C7991" t="s">
        <v>83</v>
      </c>
    </row>
    <row r="7992" spans="1:3" x14ac:dyDescent="0.25">
      <c r="A7992">
        <v>42436055</v>
      </c>
      <c r="B7992" s="56">
        <v>10883.931102</v>
      </c>
      <c r="C7992" t="s">
        <v>87</v>
      </c>
    </row>
    <row r="7993" spans="1:3" x14ac:dyDescent="0.25">
      <c r="A7993">
        <v>41233966</v>
      </c>
      <c r="B7993" s="56">
        <v>480.000045</v>
      </c>
      <c r="C7993" t="s">
        <v>83</v>
      </c>
    </row>
    <row r="7994" spans="1:3" x14ac:dyDescent="0.25">
      <c r="A7994">
        <v>41226922</v>
      </c>
      <c r="B7994" s="56">
        <v>480.000045</v>
      </c>
      <c r="C7994" t="s">
        <v>83</v>
      </c>
    </row>
    <row r="7995" spans="1:3" x14ac:dyDescent="0.25">
      <c r="A7995">
        <v>41233328</v>
      </c>
      <c r="B7995" s="56">
        <v>480.000045</v>
      </c>
      <c r="C7995" t="s">
        <v>83</v>
      </c>
    </row>
    <row r="7996" spans="1:3" x14ac:dyDescent="0.25">
      <c r="A7996">
        <v>41226561</v>
      </c>
      <c r="B7996" s="56">
        <v>480.000045</v>
      </c>
      <c r="C7996" t="s">
        <v>83</v>
      </c>
    </row>
    <row r="7997" spans="1:3" x14ac:dyDescent="0.25">
      <c r="A7997">
        <v>40022195</v>
      </c>
      <c r="B7997" s="56">
        <v>7471.0458599999984</v>
      </c>
      <c r="C7997" t="s">
        <v>87</v>
      </c>
    </row>
    <row r="7998" spans="1:3" x14ac:dyDescent="0.25">
      <c r="A7998">
        <v>40022195</v>
      </c>
      <c r="B7998" s="56">
        <v>7471.0458599999984</v>
      </c>
      <c r="C7998" t="s">
        <v>87</v>
      </c>
    </row>
    <row r="7999" spans="1:3" x14ac:dyDescent="0.25">
      <c r="A7999">
        <v>40020933</v>
      </c>
      <c r="B7999" s="56">
        <v>19165.373667</v>
      </c>
      <c r="C7999" t="s">
        <v>87</v>
      </c>
    </row>
    <row r="8000" spans="1:3" x14ac:dyDescent="0.25">
      <c r="A8000">
        <v>41234007</v>
      </c>
      <c r="B8000" s="56">
        <v>480.000045</v>
      </c>
      <c r="C8000" t="s">
        <v>83</v>
      </c>
    </row>
    <row r="8001" spans="1:3" x14ac:dyDescent="0.25">
      <c r="A8001">
        <v>41234007</v>
      </c>
      <c r="B8001" s="56">
        <v>480.000045</v>
      </c>
      <c r="C8001" t="s">
        <v>83</v>
      </c>
    </row>
    <row r="8002" spans="1:3" x14ac:dyDescent="0.25">
      <c r="A8002">
        <v>41230053</v>
      </c>
      <c r="B8002" s="56">
        <v>480.000045</v>
      </c>
      <c r="C8002" t="s">
        <v>83</v>
      </c>
    </row>
    <row r="8003" spans="1:3" x14ac:dyDescent="0.25">
      <c r="A8003">
        <v>41232752</v>
      </c>
      <c r="B8003" s="56">
        <v>480.000045</v>
      </c>
      <c r="C8003" t="s">
        <v>83</v>
      </c>
    </row>
    <row r="8004" spans="1:3" x14ac:dyDescent="0.25">
      <c r="A8004">
        <v>42427431</v>
      </c>
      <c r="B8004" s="56">
        <v>41757.403072000001</v>
      </c>
      <c r="C8004" t="s">
        <v>82</v>
      </c>
    </row>
    <row r="8005" spans="1:3" x14ac:dyDescent="0.25">
      <c r="A8005">
        <v>40017531</v>
      </c>
      <c r="B8005" s="56">
        <v>20651.423265000001</v>
      </c>
      <c r="C8005" t="s">
        <v>87</v>
      </c>
    </row>
    <row r="8006" spans="1:3" x14ac:dyDescent="0.25">
      <c r="A8006">
        <v>41229125</v>
      </c>
      <c r="B8006" s="56">
        <v>480.000045</v>
      </c>
      <c r="C8006" t="s">
        <v>83</v>
      </c>
    </row>
    <row r="8007" spans="1:3" x14ac:dyDescent="0.25">
      <c r="A8007">
        <v>41230630</v>
      </c>
      <c r="B8007" s="56">
        <v>480.000045</v>
      </c>
      <c r="C8007" t="s">
        <v>83</v>
      </c>
    </row>
    <row r="8008" spans="1:3" x14ac:dyDescent="0.25">
      <c r="A8008">
        <v>41227316</v>
      </c>
      <c r="B8008" s="56">
        <v>480.000045</v>
      </c>
      <c r="C8008" t="s">
        <v>83</v>
      </c>
    </row>
    <row r="8009" spans="1:3" x14ac:dyDescent="0.25">
      <c r="A8009">
        <v>42567089</v>
      </c>
      <c r="B8009" s="56">
        <v>24437.436804000001</v>
      </c>
      <c r="C8009" t="s">
        <v>87</v>
      </c>
    </row>
    <row r="8010" spans="1:3" x14ac:dyDescent="0.25">
      <c r="A8010">
        <v>41233613</v>
      </c>
      <c r="B8010" s="56">
        <v>480.000045</v>
      </c>
      <c r="C8010" t="s">
        <v>83</v>
      </c>
    </row>
    <row r="8011" spans="1:3" x14ac:dyDescent="0.25">
      <c r="A8011">
        <v>40014833</v>
      </c>
      <c r="B8011" s="56">
        <v>12091.726463999999</v>
      </c>
      <c r="C8011" t="s">
        <v>87</v>
      </c>
    </row>
    <row r="8012" spans="1:3" x14ac:dyDescent="0.25">
      <c r="A8012">
        <v>40014833</v>
      </c>
      <c r="B8012" s="56">
        <v>12091.726463999999</v>
      </c>
      <c r="C8012" t="s">
        <v>87</v>
      </c>
    </row>
    <row r="8013" spans="1:3" x14ac:dyDescent="0.25">
      <c r="A8013">
        <v>40029605</v>
      </c>
      <c r="B8013" s="56">
        <v>17138.356650000002</v>
      </c>
      <c r="C8013" t="s">
        <v>87</v>
      </c>
    </row>
    <row r="8014" spans="1:3" x14ac:dyDescent="0.25">
      <c r="A8014">
        <v>41151408</v>
      </c>
      <c r="B8014" s="56">
        <v>480.000045</v>
      </c>
      <c r="C8014" t="s">
        <v>83</v>
      </c>
    </row>
    <row r="8015" spans="1:3" x14ac:dyDescent="0.25">
      <c r="A8015">
        <v>41230587</v>
      </c>
      <c r="B8015" s="56">
        <v>480.000045</v>
      </c>
      <c r="C8015" t="s">
        <v>83</v>
      </c>
    </row>
    <row r="8016" spans="1:3" x14ac:dyDescent="0.25">
      <c r="A8016">
        <v>40015113</v>
      </c>
      <c r="B8016" s="56">
        <v>5984.6702849999983</v>
      </c>
      <c r="C8016" t="s">
        <v>87</v>
      </c>
    </row>
    <row r="8017" spans="1:3" x14ac:dyDescent="0.25">
      <c r="A8017">
        <v>41233399</v>
      </c>
      <c r="B8017" s="56">
        <v>480.000045</v>
      </c>
      <c r="C8017" t="s">
        <v>83</v>
      </c>
    </row>
    <row r="8018" spans="1:3" x14ac:dyDescent="0.25">
      <c r="A8018">
        <v>40008474</v>
      </c>
      <c r="B8018" s="56">
        <v>13388.787131999999</v>
      </c>
      <c r="C8018" t="s">
        <v>82</v>
      </c>
    </row>
    <row r="8019" spans="1:3" x14ac:dyDescent="0.25">
      <c r="A8019">
        <v>40008474</v>
      </c>
      <c r="B8019" s="56">
        <v>13388.787131999999</v>
      </c>
      <c r="C8019" t="s">
        <v>82</v>
      </c>
    </row>
    <row r="8020" spans="1:3" x14ac:dyDescent="0.25">
      <c r="A8020">
        <v>42538567</v>
      </c>
      <c r="B8020" s="56">
        <v>10837.157463</v>
      </c>
      <c r="C8020" t="s">
        <v>87</v>
      </c>
    </row>
    <row r="8021" spans="1:3" x14ac:dyDescent="0.25">
      <c r="A8021">
        <v>41227957</v>
      </c>
      <c r="B8021" s="56">
        <v>480.000045</v>
      </c>
      <c r="C8021" t="s">
        <v>83</v>
      </c>
    </row>
    <row r="8022" spans="1:3" x14ac:dyDescent="0.25">
      <c r="A8022">
        <v>40024337</v>
      </c>
      <c r="B8022" s="56">
        <v>4865.894808</v>
      </c>
      <c r="C8022" t="s">
        <v>87</v>
      </c>
    </row>
    <row r="8023" spans="1:3" x14ac:dyDescent="0.25">
      <c r="A8023">
        <v>40024337</v>
      </c>
      <c r="B8023" s="56">
        <v>4865.894808</v>
      </c>
      <c r="C8023" t="s">
        <v>87</v>
      </c>
    </row>
    <row r="8024" spans="1:3" x14ac:dyDescent="0.25">
      <c r="A8024">
        <v>40014049</v>
      </c>
      <c r="B8024" s="56">
        <v>5442.9976459999998</v>
      </c>
      <c r="C8024" t="s">
        <v>87</v>
      </c>
    </row>
    <row r="8025" spans="1:3" x14ac:dyDescent="0.25">
      <c r="A8025">
        <v>41225724</v>
      </c>
      <c r="B8025" s="56">
        <v>480.000045</v>
      </c>
      <c r="C8025" t="s">
        <v>83</v>
      </c>
    </row>
    <row r="8026" spans="1:3" x14ac:dyDescent="0.25">
      <c r="A8026">
        <v>42350456</v>
      </c>
      <c r="B8026" s="56">
        <v>32526.005113999989</v>
      </c>
      <c r="C8026" t="s">
        <v>87</v>
      </c>
    </row>
    <row r="8027" spans="1:3" x14ac:dyDescent="0.25">
      <c r="A8027">
        <v>41229730</v>
      </c>
      <c r="B8027" s="56">
        <v>480.000045</v>
      </c>
      <c r="C8027" t="s">
        <v>83</v>
      </c>
    </row>
    <row r="8028" spans="1:3" x14ac:dyDescent="0.25">
      <c r="A8028">
        <v>41226520</v>
      </c>
      <c r="B8028" s="56">
        <v>480.000045</v>
      </c>
      <c r="C8028" t="s">
        <v>83</v>
      </c>
    </row>
    <row r="8029" spans="1:3" x14ac:dyDescent="0.25">
      <c r="A8029">
        <v>40022587</v>
      </c>
      <c r="B8029" s="56">
        <v>7713.6201719999999</v>
      </c>
      <c r="C8029" t="s">
        <v>87</v>
      </c>
    </row>
    <row r="8030" spans="1:3" x14ac:dyDescent="0.25">
      <c r="A8030">
        <v>41230282</v>
      </c>
      <c r="B8030" s="56">
        <v>480.000045</v>
      </c>
      <c r="C8030" t="s">
        <v>83</v>
      </c>
    </row>
    <row r="8031" spans="1:3" x14ac:dyDescent="0.25">
      <c r="A8031">
        <v>42505209</v>
      </c>
      <c r="B8031" s="56">
        <v>5367.8435579999996</v>
      </c>
      <c r="C8031" t="s">
        <v>87</v>
      </c>
    </row>
    <row r="8032" spans="1:3" x14ac:dyDescent="0.25">
      <c r="A8032">
        <v>41229748</v>
      </c>
      <c r="B8032" s="56">
        <v>480.000045</v>
      </c>
      <c r="C8032" t="s">
        <v>83</v>
      </c>
    </row>
    <row r="8033" spans="1:3" x14ac:dyDescent="0.25">
      <c r="A8033">
        <v>41237780</v>
      </c>
      <c r="B8033" s="56">
        <v>480.000045</v>
      </c>
      <c r="C8033" t="s">
        <v>83</v>
      </c>
    </row>
    <row r="8034" spans="1:3" x14ac:dyDescent="0.25">
      <c r="A8034">
        <v>41230864</v>
      </c>
      <c r="B8034" s="56">
        <v>480.000045</v>
      </c>
      <c r="C8034" t="s">
        <v>83</v>
      </c>
    </row>
    <row r="8035" spans="1:3" x14ac:dyDescent="0.25">
      <c r="A8035">
        <v>40025471</v>
      </c>
      <c r="B8035" s="56">
        <v>23085.740160000001</v>
      </c>
      <c r="C8035" t="s">
        <v>87</v>
      </c>
    </row>
    <row r="8036" spans="1:3" x14ac:dyDescent="0.25">
      <c r="A8036">
        <v>41225729</v>
      </c>
      <c r="B8036" s="56">
        <v>480.000045</v>
      </c>
      <c r="C8036" t="s">
        <v>83</v>
      </c>
    </row>
    <row r="8037" spans="1:3" x14ac:dyDescent="0.25">
      <c r="A8037">
        <v>41234589</v>
      </c>
      <c r="B8037" s="56">
        <v>480.000045</v>
      </c>
      <c r="C8037" t="s">
        <v>83</v>
      </c>
    </row>
    <row r="8038" spans="1:3" x14ac:dyDescent="0.25">
      <c r="A8038">
        <v>41230627</v>
      </c>
      <c r="B8038" s="56">
        <v>480.000045</v>
      </c>
      <c r="C8038" t="s">
        <v>83</v>
      </c>
    </row>
    <row r="8039" spans="1:3" x14ac:dyDescent="0.25">
      <c r="A8039">
        <v>41229766</v>
      </c>
      <c r="B8039" s="56">
        <v>480.000045</v>
      </c>
      <c r="C8039" t="s">
        <v>83</v>
      </c>
    </row>
    <row r="8040" spans="1:3" x14ac:dyDescent="0.25">
      <c r="A8040">
        <v>41226842</v>
      </c>
      <c r="B8040" s="56">
        <v>480.000045</v>
      </c>
      <c r="C8040" t="s">
        <v>83</v>
      </c>
    </row>
    <row r="8041" spans="1:3" x14ac:dyDescent="0.25">
      <c r="A8041">
        <v>40017367</v>
      </c>
      <c r="B8041" s="56">
        <v>5773.4088389999997</v>
      </c>
      <c r="C8041" t="s">
        <v>81</v>
      </c>
    </row>
    <row r="8042" spans="1:3" x14ac:dyDescent="0.25">
      <c r="A8042">
        <v>40030425</v>
      </c>
      <c r="B8042" s="56">
        <v>11573.642965999999</v>
      </c>
      <c r="C8042" t="s">
        <v>87</v>
      </c>
    </row>
    <row r="8043" spans="1:3" x14ac:dyDescent="0.25">
      <c r="A8043">
        <v>41233276</v>
      </c>
      <c r="B8043" s="56">
        <v>480.000045</v>
      </c>
      <c r="C8043" t="s">
        <v>83</v>
      </c>
    </row>
    <row r="8044" spans="1:3" x14ac:dyDescent="0.25">
      <c r="A8044">
        <v>40008800</v>
      </c>
      <c r="B8044" s="56">
        <v>44926.478442999993</v>
      </c>
      <c r="C8044" t="s">
        <v>82</v>
      </c>
    </row>
    <row r="8045" spans="1:3" x14ac:dyDescent="0.25">
      <c r="A8045">
        <v>40008800</v>
      </c>
      <c r="B8045" s="56">
        <v>44926.478442999993</v>
      </c>
      <c r="C8045" t="s">
        <v>82</v>
      </c>
    </row>
    <row r="8046" spans="1:3" x14ac:dyDescent="0.25">
      <c r="A8046">
        <v>41225922</v>
      </c>
      <c r="B8046" s="56">
        <v>480.000045</v>
      </c>
      <c r="C8046" t="s">
        <v>83</v>
      </c>
    </row>
    <row r="8047" spans="1:3" x14ac:dyDescent="0.25">
      <c r="A8047">
        <v>41231647</v>
      </c>
      <c r="B8047" s="56">
        <v>480.000045</v>
      </c>
      <c r="C8047" t="s">
        <v>83</v>
      </c>
    </row>
    <row r="8048" spans="1:3" x14ac:dyDescent="0.25">
      <c r="A8048">
        <v>41230555</v>
      </c>
      <c r="B8048" s="56">
        <v>480.000045</v>
      </c>
      <c r="C8048" t="s">
        <v>83</v>
      </c>
    </row>
    <row r="8049" spans="1:3" x14ac:dyDescent="0.25">
      <c r="A8049">
        <v>41233476</v>
      </c>
      <c r="B8049" s="56">
        <v>480.000045</v>
      </c>
      <c r="C8049" t="s">
        <v>83</v>
      </c>
    </row>
    <row r="8050" spans="1:3" x14ac:dyDescent="0.25">
      <c r="A8050">
        <v>41759108</v>
      </c>
      <c r="B8050" s="56">
        <v>5143.8304260000004</v>
      </c>
      <c r="C8050" t="s">
        <v>87</v>
      </c>
    </row>
    <row r="8051" spans="1:3" x14ac:dyDescent="0.25">
      <c r="A8051">
        <v>41759108</v>
      </c>
      <c r="B8051" s="56">
        <v>5143.8304260000004</v>
      </c>
      <c r="C8051" t="s">
        <v>87</v>
      </c>
    </row>
    <row r="8052" spans="1:3" x14ac:dyDescent="0.25">
      <c r="A8052">
        <v>41231098</v>
      </c>
      <c r="B8052" s="56">
        <v>480.000045</v>
      </c>
      <c r="C8052" t="s">
        <v>83</v>
      </c>
    </row>
    <row r="8053" spans="1:3" x14ac:dyDescent="0.25">
      <c r="A8053">
        <v>40017365</v>
      </c>
      <c r="B8053" s="56">
        <v>12715.720181999999</v>
      </c>
      <c r="C8053" t="s">
        <v>87</v>
      </c>
    </row>
    <row r="8054" spans="1:3" x14ac:dyDescent="0.25">
      <c r="A8054">
        <v>41766224</v>
      </c>
      <c r="B8054" s="56">
        <v>11994.249217</v>
      </c>
      <c r="C8054" t="s">
        <v>87</v>
      </c>
    </row>
    <row r="8055" spans="1:3" x14ac:dyDescent="0.25">
      <c r="A8055">
        <v>40029947</v>
      </c>
      <c r="B8055" s="56">
        <v>6993.8639409999996</v>
      </c>
      <c r="C8055" t="s">
        <v>87</v>
      </c>
    </row>
    <row r="8056" spans="1:3" x14ac:dyDescent="0.25">
      <c r="A8056">
        <v>40029061</v>
      </c>
      <c r="B8056" s="56">
        <v>5617.7974499999991</v>
      </c>
      <c r="C8056" t="s">
        <v>87</v>
      </c>
    </row>
    <row r="8057" spans="1:3" x14ac:dyDescent="0.25">
      <c r="A8057">
        <v>41760597</v>
      </c>
      <c r="B8057" s="56">
        <v>17929.028204999999</v>
      </c>
      <c r="C8057" t="s">
        <v>87</v>
      </c>
    </row>
    <row r="8058" spans="1:3" x14ac:dyDescent="0.25">
      <c r="A8058">
        <v>41228199</v>
      </c>
      <c r="B8058" s="56">
        <v>480.000045</v>
      </c>
      <c r="C8058" t="s">
        <v>83</v>
      </c>
    </row>
    <row r="8059" spans="1:3" x14ac:dyDescent="0.25">
      <c r="A8059">
        <v>40013327</v>
      </c>
      <c r="B8059" s="56">
        <v>111686.84685</v>
      </c>
      <c r="C8059" t="s">
        <v>82</v>
      </c>
    </row>
    <row r="8060" spans="1:3" x14ac:dyDescent="0.25">
      <c r="A8060">
        <v>41229015</v>
      </c>
      <c r="B8060" s="56">
        <v>480.000045</v>
      </c>
      <c r="C8060" t="s">
        <v>83</v>
      </c>
    </row>
    <row r="8061" spans="1:3" x14ac:dyDescent="0.25">
      <c r="A8061">
        <v>40020131</v>
      </c>
      <c r="B8061" s="56">
        <v>6071.8333769999999</v>
      </c>
      <c r="C8061" t="s">
        <v>87</v>
      </c>
    </row>
    <row r="8062" spans="1:3" x14ac:dyDescent="0.25">
      <c r="A8062">
        <v>41237247</v>
      </c>
      <c r="B8062" s="56">
        <v>480.000045</v>
      </c>
      <c r="C8062" t="s">
        <v>83</v>
      </c>
    </row>
    <row r="8063" spans="1:3" x14ac:dyDescent="0.25">
      <c r="A8063">
        <v>40018789</v>
      </c>
      <c r="B8063" s="56">
        <v>24854.687847000001</v>
      </c>
      <c r="C8063" t="s">
        <v>87</v>
      </c>
    </row>
    <row r="8064" spans="1:3" x14ac:dyDescent="0.25">
      <c r="A8064">
        <v>40031363</v>
      </c>
      <c r="B8064" s="56">
        <v>14569.065720000001</v>
      </c>
      <c r="C8064" t="s">
        <v>87</v>
      </c>
    </row>
    <row r="8065" spans="1:3" x14ac:dyDescent="0.25">
      <c r="A8065">
        <v>41226101</v>
      </c>
      <c r="B8065" s="56">
        <v>480.000045</v>
      </c>
      <c r="C8065" t="s">
        <v>83</v>
      </c>
    </row>
    <row r="8066" spans="1:3" x14ac:dyDescent="0.25">
      <c r="A8066">
        <v>41231977</v>
      </c>
      <c r="B8066" s="56">
        <v>480.000045</v>
      </c>
      <c r="C8066" t="s">
        <v>83</v>
      </c>
    </row>
    <row r="8067" spans="1:3" x14ac:dyDescent="0.25">
      <c r="A8067">
        <v>42463001</v>
      </c>
      <c r="B8067" s="56">
        <v>5766.6584249999996</v>
      </c>
      <c r="C8067" t="s">
        <v>87</v>
      </c>
    </row>
    <row r="8068" spans="1:3" x14ac:dyDescent="0.25">
      <c r="A8068">
        <v>41229130</v>
      </c>
      <c r="B8068" s="56">
        <v>480.000045</v>
      </c>
      <c r="C8068" t="s">
        <v>87</v>
      </c>
    </row>
    <row r="8069" spans="1:3" x14ac:dyDescent="0.25">
      <c r="A8069">
        <v>41229130</v>
      </c>
      <c r="B8069" s="56">
        <v>480.000045</v>
      </c>
      <c r="C8069" t="s">
        <v>87</v>
      </c>
    </row>
    <row r="8070" spans="1:3" x14ac:dyDescent="0.25">
      <c r="A8070">
        <v>40017095</v>
      </c>
      <c r="B8070" s="56">
        <v>13471.419852000001</v>
      </c>
      <c r="C8070" t="s">
        <v>87</v>
      </c>
    </row>
    <row r="8071" spans="1:3" x14ac:dyDescent="0.25">
      <c r="A8071">
        <v>40020687</v>
      </c>
      <c r="B8071" s="56">
        <v>8999.0564399999985</v>
      </c>
      <c r="C8071" t="s">
        <v>87</v>
      </c>
    </row>
    <row r="8072" spans="1:3" x14ac:dyDescent="0.25">
      <c r="A8072">
        <v>41230605</v>
      </c>
      <c r="B8072" s="56">
        <v>480.000045</v>
      </c>
      <c r="C8072" t="s">
        <v>83</v>
      </c>
    </row>
    <row r="8073" spans="1:3" x14ac:dyDescent="0.25">
      <c r="A8073">
        <v>40014971</v>
      </c>
      <c r="B8073" s="56">
        <v>5201.138438</v>
      </c>
      <c r="C8073" t="s">
        <v>87</v>
      </c>
    </row>
    <row r="8074" spans="1:3" x14ac:dyDescent="0.25">
      <c r="A8074">
        <v>41225747</v>
      </c>
      <c r="B8074" s="56">
        <v>480.000045</v>
      </c>
      <c r="C8074" t="s">
        <v>83</v>
      </c>
    </row>
    <row r="8075" spans="1:3" x14ac:dyDescent="0.25">
      <c r="A8075">
        <v>41234956</v>
      </c>
      <c r="B8075" s="56">
        <v>480.000045</v>
      </c>
      <c r="C8075" t="s">
        <v>83</v>
      </c>
    </row>
    <row r="8076" spans="1:3" x14ac:dyDescent="0.25">
      <c r="A8076">
        <v>40016561</v>
      </c>
      <c r="B8076" s="56">
        <v>8280.4482719999996</v>
      </c>
      <c r="C8076" t="s">
        <v>87</v>
      </c>
    </row>
    <row r="8077" spans="1:3" x14ac:dyDescent="0.25">
      <c r="A8077">
        <v>40030027</v>
      </c>
      <c r="B8077" s="56">
        <v>7492.3333400000001</v>
      </c>
      <c r="C8077" t="s">
        <v>87</v>
      </c>
    </row>
    <row r="8078" spans="1:3" x14ac:dyDescent="0.25">
      <c r="A8078">
        <v>40013205</v>
      </c>
      <c r="B8078" s="56">
        <v>29130.564975000001</v>
      </c>
      <c r="C8078" t="s">
        <v>87</v>
      </c>
    </row>
    <row r="8079" spans="1:3" x14ac:dyDescent="0.25">
      <c r="A8079">
        <v>41229131</v>
      </c>
      <c r="B8079" s="56">
        <v>480.000045</v>
      </c>
      <c r="C8079" t="s">
        <v>83</v>
      </c>
    </row>
    <row r="8080" spans="1:3" x14ac:dyDescent="0.25">
      <c r="A8080">
        <v>41226301</v>
      </c>
      <c r="B8080" s="56">
        <v>480.000045</v>
      </c>
      <c r="C8080" t="s">
        <v>83</v>
      </c>
    </row>
    <row r="8081" spans="1:3" x14ac:dyDescent="0.25">
      <c r="A8081">
        <v>40028301</v>
      </c>
      <c r="B8081" s="56">
        <v>13859.495572</v>
      </c>
      <c r="C8081" t="s">
        <v>87</v>
      </c>
    </row>
    <row r="8082" spans="1:3" x14ac:dyDescent="0.25">
      <c r="A8082">
        <v>41229270</v>
      </c>
      <c r="B8082" s="56">
        <v>480.000045</v>
      </c>
      <c r="C8082" t="s">
        <v>83</v>
      </c>
    </row>
    <row r="8083" spans="1:3" x14ac:dyDescent="0.25">
      <c r="A8083">
        <v>41229270</v>
      </c>
      <c r="B8083" s="56">
        <v>480.000045</v>
      </c>
      <c r="C8083" t="s">
        <v>83</v>
      </c>
    </row>
    <row r="8084" spans="1:3" x14ac:dyDescent="0.25">
      <c r="A8084">
        <v>40025503</v>
      </c>
      <c r="B8084" s="56">
        <v>7930.2988800000003</v>
      </c>
      <c r="C8084" t="s">
        <v>87</v>
      </c>
    </row>
    <row r="8085" spans="1:3" x14ac:dyDescent="0.25">
      <c r="A8085">
        <v>40018185</v>
      </c>
      <c r="B8085" s="56">
        <v>26802.804303000001</v>
      </c>
      <c r="C8085" t="s">
        <v>85</v>
      </c>
    </row>
    <row r="8086" spans="1:3" x14ac:dyDescent="0.25">
      <c r="A8086">
        <v>41232230</v>
      </c>
      <c r="B8086" s="56">
        <v>480.000045</v>
      </c>
      <c r="C8086" t="s">
        <v>83</v>
      </c>
    </row>
    <row r="8087" spans="1:3" x14ac:dyDescent="0.25">
      <c r="A8087">
        <v>42738796</v>
      </c>
      <c r="B8087" s="56">
        <v>20000.003194000001</v>
      </c>
      <c r="C8087" t="s">
        <v>87</v>
      </c>
    </row>
    <row r="8088" spans="1:3" x14ac:dyDescent="0.25">
      <c r="A8088">
        <v>40028837</v>
      </c>
      <c r="B8088" s="56">
        <v>10650.75195</v>
      </c>
      <c r="C8088" t="s">
        <v>87</v>
      </c>
    </row>
    <row r="8089" spans="1:3" x14ac:dyDescent="0.25">
      <c r="A8089">
        <v>40017187</v>
      </c>
      <c r="B8089" s="56">
        <v>17020.118610000001</v>
      </c>
      <c r="C8089" t="s">
        <v>87</v>
      </c>
    </row>
    <row r="8090" spans="1:3" x14ac:dyDescent="0.25">
      <c r="A8090">
        <v>42476543</v>
      </c>
      <c r="B8090" s="56">
        <v>10780.370370000001</v>
      </c>
      <c r="C8090" t="s">
        <v>87</v>
      </c>
    </row>
    <row r="8091" spans="1:3" x14ac:dyDescent="0.25">
      <c r="A8091">
        <v>41237905</v>
      </c>
      <c r="B8091" s="56">
        <v>480.000045</v>
      </c>
      <c r="C8091" t="s">
        <v>83</v>
      </c>
    </row>
    <row r="8092" spans="1:3" x14ac:dyDescent="0.25">
      <c r="A8092">
        <v>41236974</v>
      </c>
      <c r="B8092" s="56">
        <v>480.000045</v>
      </c>
      <c r="C8092" t="s">
        <v>83</v>
      </c>
    </row>
    <row r="8093" spans="1:3" x14ac:dyDescent="0.25">
      <c r="A8093">
        <v>41226777</v>
      </c>
      <c r="B8093" s="56">
        <v>480.000045</v>
      </c>
      <c r="C8093" t="s">
        <v>83</v>
      </c>
    </row>
    <row r="8094" spans="1:3" x14ac:dyDescent="0.25">
      <c r="A8094">
        <v>40022037</v>
      </c>
      <c r="B8094" s="56">
        <v>9753.9128879999989</v>
      </c>
      <c r="C8094" t="s">
        <v>87</v>
      </c>
    </row>
    <row r="8095" spans="1:3" x14ac:dyDescent="0.25">
      <c r="A8095">
        <v>41770352</v>
      </c>
      <c r="B8095" s="56">
        <v>480.000045</v>
      </c>
      <c r="C8095" t="s">
        <v>83</v>
      </c>
    </row>
    <row r="8096" spans="1:3" x14ac:dyDescent="0.25">
      <c r="A8096">
        <v>41234977</v>
      </c>
      <c r="B8096" s="56">
        <v>480.000045</v>
      </c>
      <c r="C8096" t="s">
        <v>83</v>
      </c>
    </row>
    <row r="8097" spans="1:3" x14ac:dyDescent="0.25">
      <c r="A8097">
        <v>40026611</v>
      </c>
      <c r="B8097" s="56">
        <v>9920.0290859999986</v>
      </c>
      <c r="C8097" t="s">
        <v>87</v>
      </c>
    </row>
    <row r="8098" spans="1:3" x14ac:dyDescent="0.25">
      <c r="A8098">
        <v>41230357</v>
      </c>
      <c r="B8098" s="56">
        <v>480.000045</v>
      </c>
      <c r="C8098" t="s">
        <v>83</v>
      </c>
    </row>
    <row r="8099" spans="1:3" x14ac:dyDescent="0.25">
      <c r="A8099">
        <v>41237619</v>
      </c>
      <c r="B8099" s="56">
        <v>480.000045</v>
      </c>
      <c r="C8099" t="s">
        <v>83</v>
      </c>
    </row>
    <row r="8100" spans="1:3" x14ac:dyDescent="0.25">
      <c r="A8100">
        <v>41227815</v>
      </c>
      <c r="B8100" s="56">
        <v>480.000045</v>
      </c>
      <c r="C8100" t="s">
        <v>83</v>
      </c>
    </row>
    <row r="8101" spans="1:3" x14ac:dyDescent="0.25">
      <c r="A8101">
        <v>41765129</v>
      </c>
      <c r="B8101" s="56">
        <v>11143.077660000001</v>
      </c>
      <c r="C8101" t="s">
        <v>87</v>
      </c>
    </row>
    <row r="8102" spans="1:3" x14ac:dyDescent="0.25">
      <c r="A8102">
        <v>41234875</v>
      </c>
      <c r="B8102" s="56">
        <v>480.000045</v>
      </c>
      <c r="C8102" t="s">
        <v>83</v>
      </c>
    </row>
    <row r="8103" spans="1:3" x14ac:dyDescent="0.25">
      <c r="A8103">
        <v>41225726</v>
      </c>
      <c r="B8103" s="56">
        <v>480.000045</v>
      </c>
      <c r="C8103" t="s">
        <v>83</v>
      </c>
    </row>
    <row r="8104" spans="1:3" x14ac:dyDescent="0.25">
      <c r="A8104">
        <v>41234965</v>
      </c>
      <c r="B8104" s="56">
        <v>480.000045</v>
      </c>
      <c r="C8104" t="s">
        <v>83</v>
      </c>
    </row>
    <row r="8105" spans="1:3" x14ac:dyDescent="0.25">
      <c r="A8105">
        <v>41229916</v>
      </c>
      <c r="B8105" s="56">
        <v>480.000045</v>
      </c>
      <c r="C8105" t="s">
        <v>87</v>
      </c>
    </row>
    <row r="8106" spans="1:3" x14ac:dyDescent="0.25">
      <c r="A8106">
        <v>41229916</v>
      </c>
      <c r="B8106" s="56">
        <v>480.000045</v>
      </c>
      <c r="C8106" t="s">
        <v>87</v>
      </c>
    </row>
    <row r="8107" spans="1:3" x14ac:dyDescent="0.25">
      <c r="A8107">
        <v>41233935</v>
      </c>
      <c r="B8107" s="56">
        <v>480.000045</v>
      </c>
      <c r="C8107" t="s">
        <v>83</v>
      </c>
    </row>
    <row r="8108" spans="1:3" x14ac:dyDescent="0.25">
      <c r="A8108">
        <v>41230714</v>
      </c>
      <c r="B8108" s="56">
        <v>480.000045</v>
      </c>
      <c r="C8108" t="s">
        <v>83</v>
      </c>
    </row>
    <row r="8109" spans="1:3" x14ac:dyDescent="0.25">
      <c r="A8109">
        <v>40018725</v>
      </c>
      <c r="B8109" s="56">
        <v>11772.548666999999</v>
      </c>
      <c r="C8109" t="s">
        <v>87</v>
      </c>
    </row>
    <row r="8110" spans="1:3" x14ac:dyDescent="0.25">
      <c r="A8110">
        <v>41232921</v>
      </c>
      <c r="B8110" s="56">
        <v>480.000045</v>
      </c>
      <c r="C8110" t="s">
        <v>83</v>
      </c>
    </row>
    <row r="8111" spans="1:3" x14ac:dyDescent="0.25">
      <c r="A8111">
        <v>41232163</v>
      </c>
      <c r="B8111" s="56">
        <v>480.000045</v>
      </c>
      <c r="C8111" t="s">
        <v>83</v>
      </c>
    </row>
    <row r="8112" spans="1:3" x14ac:dyDescent="0.25">
      <c r="A8112">
        <v>41232408</v>
      </c>
      <c r="B8112" s="56">
        <v>480.000045</v>
      </c>
      <c r="C8112" t="s">
        <v>83</v>
      </c>
    </row>
    <row r="8113" spans="1:3" x14ac:dyDescent="0.25">
      <c r="A8113">
        <v>41226505</v>
      </c>
      <c r="B8113" s="56">
        <v>480.000045</v>
      </c>
      <c r="C8113" t="s">
        <v>83</v>
      </c>
    </row>
    <row r="8114" spans="1:3" x14ac:dyDescent="0.25">
      <c r="A8114">
        <v>41232059</v>
      </c>
      <c r="B8114" s="56">
        <v>480.000045</v>
      </c>
      <c r="C8114" t="s">
        <v>83</v>
      </c>
    </row>
    <row r="8115" spans="1:3" x14ac:dyDescent="0.25">
      <c r="A8115">
        <v>40019289</v>
      </c>
      <c r="B8115" s="56">
        <v>4841.5967819999996</v>
      </c>
      <c r="C8115" t="s">
        <v>87</v>
      </c>
    </row>
    <row r="8116" spans="1:3" x14ac:dyDescent="0.25">
      <c r="A8116">
        <v>41232400</v>
      </c>
      <c r="B8116" s="56">
        <v>480.000045</v>
      </c>
      <c r="C8116" t="s">
        <v>83</v>
      </c>
    </row>
    <row r="8117" spans="1:3" x14ac:dyDescent="0.25">
      <c r="A8117">
        <v>40026915</v>
      </c>
      <c r="B8117" s="56">
        <v>21813.595749</v>
      </c>
      <c r="C8117" t="s">
        <v>87</v>
      </c>
    </row>
    <row r="8118" spans="1:3" x14ac:dyDescent="0.25">
      <c r="A8118">
        <v>41229265</v>
      </c>
      <c r="B8118" s="56">
        <v>480.000045</v>
      </c>
      <c r="C8118" t="s">
        <v>83</v>
      </c>
    </row>
    <row r="8119" spans="1:3" x14ac:dyDescent="0.25">
      <c r="A8119">
        <v>41229280</v>
      </c>
      <c r="B8119" s="56">
        <v>480.000045</v>
      </c>
      <c r="C8119" t="s">
        <v>83</v>
      </c>
    </row>
    <row r="8120" spans="1:3" x14ac:dyDescent="0.25">
      <c r="A8120">
        <v>41228807</v>
      </c>
      <c r="B8120" s="56">
        <v>480.000045</v>
      </c>
      <c r="C8120" t="s">
        <v>83</v>
      </c>
    </row>
    <row r="8121" spans="1:3" x14ac:dyDescent="0.25">
      <c r="A8121">
        <v>40023231</v>
      </c>
      <c r="B8121" s="56">
        <v>17201.869938</v>
      </c>
      <c r="C8121" t="s">
        <v>87</v>
      </c>
    </row>
    <row r="8122" spans="1:3" x14ac:dyDescent="0.25">
      <c r="A8122">
        <v>41151380</v>
      </c>
      <c r="B8122" s="56">
        <v>480.000045</v>
      </c>
      <c r="C8122" t="s">
        <v>83</v>
      </c>
    </row>
    <row r="8123" spans="1:3" x14ac:dyDescent="0.25">
      <c r="A8123">
        <v>42004510</v>
      </c>
      <c r="B8123" s="56">
        <v>8802.5704469999982</v>
      </c>
      <c r="C8123" t="s">
        <v>87</v>
      </c>
    </row>
    <row r="8124" spans="1:3" x14ac:dyDescent="0.25">
      <c r="A8124">
        <v>40027829</v>
      </c>
      <c r="B8124" s="56">
        <v>5647.4142039999997</v>
      </c>
      <c r="C8124" t="s">
        <v>87</v>
      </c>
    </row>
    <row r="8125" spans="1:3" x14ac:dyDescent="0.25">
      <c r="A8125">
        <v>40027829</v>
      </c>
      <c r="B8125" s="56">
        <v>5647.4142039999997</v>
      </c>
      <c r="C8125" t="s">
        <v>87</v>
      </c>
    </row>
    <row r="8126" spans="1:3" x14ac:dyDescent="0.25">
      <c r="A8126">
        <v>40019087</v>
      </c>
      <c r="B8126" s="56">
        <v>3176.5694400000002</v>
      </c>
      <c r="C8126" t="s">
        <v>87</v>
      </c>
    </row>
    <row r="8127" spans="1:3" x14ac:dyDescent="0.25">
      <c r="A8127">
        <v>41236114</v>
      </c>
      <c r="B8127" s="56">
        <v>480.000045</v>
      </c>
      <c r="C8127" t="s">
        <v>83</v>
      </c>
    </row>
    <row r="8128" spans="1:3" x14ac:dyDescent="0.25">
      <c r="A8128">
        <v>41228991</v>
      </c>
      <c r="B8128" s="56">
        <v>480.000045</v>
      </c>
      <c r="C8128" t="s">
        <v>83</v>
      </c>
    </row>
    <row r="8129" spans="1:3" x14ac:dyDescent="0.25">
      <c r="A8129">
        <v>41232382</v>
      </c>
      <c r="B8129" s="56">
        <v>480.000045</v>
      </c>
      <c r="C8129" t="s">
        <v>83</v>
      </c>
    </row>
    <row r="8130" spans="1:3" x14ac:dyDescent="0.25">
      <c r="A8130">
        <v>40024561</v>
      </c>
      <c r="B8130" s="56">
        <v>1939.6121579999999</v>
      </c>
      <c r="C8130" t="s">
        <v>82</v>
      </c>
    </row>
    <row r="8131" spans="1:3" x14ac:dyDescent="0.25">
      <c r="A8131">
        <v>40024561</v>
      </c>
      <c r="B8131" s="56">
        <v>1939.6121579999999</v>
      </c>
      <c r="C8131" t="s">
        <v>82</v>
      </c>
    </row>
    <row r="8132" spans="1:3" x14ac:dyDescent="0.25">
      <c r="A8132">
        <v>40023031</v>
      </c>
      <c r="B8132" s="56">
        <v>16384.763933999999</v>
      </c>
      <c r="C8132" t="s">
        <v>87</v>
      </c>
    </row>
    <row r="8133" spans="1:3" x14ac:dyDescent="0.25">
      <c r="A8133">
        <v>41232742</v>
      </c>
      <c r="B8133" s="56">
        <v>480.000045</v>
      </c>
      <c r="C8133" t="s">
        <v>83</v>
      </c>
    </row>
    <row r="8134" spans="1:3" x14ac:dyDescent="0.25">
      <c r="A8134">
        <v>41739207</v>
      </c>
      <c r="B8134" s="56">
        <v>64719.685997999994</v>
      </c>
      <c r="C8134" t="s">
        <v>82</v>
      </c>
    </row>
    <row r="8135" spans="1:3" x14ac:dyDescent="0.25">
      <c r="A8135">
        <v>40019105</v>
      </c>
      <c r="B8135" s="56">
        <v>9428.4113219999981</v>
      </c>
      <c r="C8135" t="s">
        <v>87</v>
      </c>
    </row>
    <row r="8136" spans="1:3" x14ac:dyDescent="0.25">
      <c r="A8136">
        <v>40018981</v>
      </c>
      <c r="B8136" s="56">
        <v>4957.8119909999996</v>
      </c>
      <c r="C8136" t="s">
        <v>87</v>
      </c>
    </row>
    <row r="8137" spans="1:3" x14ac:dyDescent="0.25">
      <c r="A8137">
        <v>41225812</v>
      </c>
      <c r="B8137" s="56">
        <v>480.000045</v>
      </c>
      <c r="C8137" t="s">
        <v>83</v>
      </c>
    </row>
    <row r="8138" spans="1:3" x14ac:dyDescent="0.25">
      <c r="A8138">
        <v>40023139</v>
      </c>
      <c r="B8138" s="56">
        <v>19631.356173</v>
      </c>
      <c r="C8138" t="s">
        <v>82</v>
      </c>
    </row>
    <row r="8139" spans="1:3" x14ac:dyDescent="0.25">
      <c r="A8139">
        <v>41757140</v>
      </c>
      <c r="B8139" s="56">
        <v>7728.8059529999991</v>
      </c>
      <c r="C8139" t="s">
        <v>87</v>
      </c>
    </row>
    <row r="8140" spans="1:3" x14ac:dyDescent="0.25">
      <c r="A8140">
        <v>42813255</v>
      </c>
      <c r="B8140" s="56">
        <v>4927.2866249999997</v>
      </c>
      <c r="C8140" t="s">
        <v>87</v>
      </c>
    </row>
    <row r="8141" spans="1:3" x14ac:dyDescent="0.25">
      <c r="A8141">
        <v>40017317</v>
      </c>
      <c r="B8141" s="56">
        <v>30164.143382999999</v>
      </c>
      <c r="C8141" t="s">
        <v>82</v>
      </c>
    </row>
    <row r="8142" spans="1:3" x14ac:dyDescent="0.25">
      <c r="A8142">
        <v>41237518</v>
      </c>
      <c r="B8142" s="56">
        <v>480.000045</v>
      </c>
      <c r="C8142" t="s">
        <v>83</v>
      </c>
    </row>
    <row r="8143" spans="1:3" x14ac:dyDescent="0.25">
      <c r="A8143">
        <v>41229531</v>
      </c>
      <c r="B8143" s="56">
        <v>480.000045</v>
      </c>
      <c r="C8143" t="s">
        <v>82</v>
      </c>
    </row>
    <row r="8144" spans="1:3" x14ac:dyDescent="0.25">
      <c r="A8144">
        <v>41229531</v>
      </c>
      <c r="B8144" s="56">
        <v>480.000045</v>
      </c>
      <c r="C8144" t="s">
        <v>82</v>
      </c>
    </row>
    <row r="8145" spans="1:3" x14ac:dyDescent="0.25">
      <c r="A8145">
        <v>40027349</v>
      </c>
      <c r="B8145" s="56">
        <v>32080.956139999998</v>
      </c>
      <c r="C8145" t="s">
        <v>82</v>
      </c>
    </row>
    <row r="8146" spans="1:3" x14ac:dyDescent="0.25">
      <c r="A8146">
        <v>41228993</v>
      </c>
      <c r="B8146" s="56">
        <v>480.000045</v>
      </c>
      <c r="C8146" t="s">
        <v>83</v>
      </c>
    </row>
    <row r="8147" spans="1:3" x14ac:dyDescent="0.25">
      <c r="A8147">
        <v>40032091</v>
      </c>
      <c r="B8147" s="56">
        <v>11790.107900999999</v>
      </c>
      <c r="C8147" t="s">
        <v>87</v>
      </c>
    </row>
    <row r="8148" spans="1:3" x14ac:dyDescent="0.25">
      <c r="A8148">
        <v>41233409</v>
      </c>
      <c r="B8148" s="56">
        <v>480.000045</v>
      </c>
      <c r="C8148" t="s">
        <v>83</v>
      </c>
    </row>
    <row r="8149" spans="1:3" x14ac:dyDescent="0.25">
      <c r="A8149">
        <v>41233443</v>
      </c>
      <c r="B8149" s="56">
        <v>480.000045</v>
      </c>
      <c r="C8149" t="s">
        <v>83</v>
      </c>
    </row>
    <row r="8150" spans="1:3" x14ac:dyDescent="0.25">
      <c r="A8150">
        <v>41232626</v>
      </c>
      <c r="B8150" s="56">
        <v>480.000045</v>
      </c>
      <c r="C8150" t="s">
        <v>83</v>
      </c>
    </row>
    <row r="8151" spans="1:3" x14ac:dyDescent="0.25">
      <c r="A8151">
        <v>40032113</v>
      </c>
      <c r="B8151" s="56">
        <v>26628.680331</v>
      </c>
      <c r="C8151" t="s">
        <v>87</v>
      </c>
    </row>
    <row r="8152" spans="1:3" x14ac:dyDescent="0.25">
      <c r="A8152">
        <v>42427437</v>
      </c>
      <c r="B8152" s="56">
        <v>156913.35303599999</v>
      </c>
      <c r="C8152" t="s">
        <v>82</v>
      </c>
    </row>
    <row r="8153" spans="1:3" x14ac:dyDescent="0.25">
      <c r="A8153">
        <v>41770340</v>
      </c>
      <c r="B8153" s="56">
        <v>15489.681471</v>
      </c>
      <c r="C8153" t="s">
        <v>87</v>
      </c>
    </row>
    <row r="8154" spans="1:3" x14ac:dyDescent="0.25">
      <c r="A8154">
        <v>40032171</v>
      </c>
      <c r="B8154" s="56">
        <v>22734.364454999999</v>
      </c>
      <c r="C8154" t="s">
        <v>87</v>
      </c>
    </row>
    <row r="8155" spans="1:3" x14ac:dyDescent="0.25">
      <c r="A8155">
        <v>41232430</v>
      </c>
      <c r="B8155" s="56">
        <v>480.000045</v>
      </c>
      <c r="C8155" t="s">
        <v>83</v>
      </c>
    </row>
    <row r="8156" spans="1:3" x14ac:dyDescent="0.25">
      <c r="A8156">
        <v>41232430</v>
      </c>
      <c r="B8156" s="56">
        <v>480.000045</v>
      </c>
      <c r="C8156" t="s">
        <v>83</v>
      </c>
    </row>
    <row r="8157" spans="1:3" x14ac:dyDescent="0.25">
      <c r="A8157">
        <v>41235784</v>
      </c>
      <c r="B8157" s="56">
        <v>480.000045</v>
      </c>
      <c r="C8157" t="s">
        <v>83</v>
      </c>
    </row>
    <row r="8158" spans="1:3" x14ac:dyDescent="0.25">
      <c r="A8158">
        <v>41226971</v>
      </c>
      <c r="B8158" s="56">
        <v>480.000045</v>
      </c>
      <c r="C8158" t="s">
        <v>83</v>
      </c>
    </row>
    <row r="8159" spans="1:3" x14ac:dyDescent="0.25">
      <c r="A8159">
        <v>40030379</v>
      </c>
      <c r="B8159" s="56">
        <v>12936.026247</v>
      </c>
      <c r="C8159" t="s">
        <v>87</v>
      </c>
    </row>
    <row r="8160" spans="1:3" x14ac:dyDescent="0.25">
      <c r="A8160">
        <v>40032413</v>
      </c>
      <c r="B8160" s="56">
        <v>20462.503445999999</v>
      </c>
      <c r="C8160" t="s">
        <v>87</v>
      </c>
    </row>
    <row r="8161" spans="1:3" x14ac:dyDescent="0.25">
      <c r="A8161">
        <v>42017997</v>
      </c>
      <c r="B8161" s="56">
        <v>19068.971228999999</v>
      </c>
      <c r="C8161" t="s">
        <v>87</v>
      </c>
    </row>
    <row r="8162" spans="1:3" x14ac:dyDescent="0.25">
      <c r="A8162">
        <v>40016443</v>
      </c>
      <c r="B8162" s="56">
        <v>4125.7827360000001</v>
      </c>
      <c r="C8162" t="s">
        <v>87</v>
      </c>
    </row>
    <row r="8163" spans="1:3" x14ac:dyDescent="0.25">
      <c r="A8163">
        <v>41230556</v>
      </c>
      <c r="B8163" s="56">
        <v>480.000045</v>
      </c>
      <c r="C8163" t="s">
        <v>83</v>
      </c>
    </row>
    <row r="8164" spans="1:3" x14ac:dyDescent="0.25">
      <c r="A8164">
        <v>41233188</v>
      </c>
      <c r="B8164" s="56">
        <v>480.000045</v>
      </c>
      <c r="C8164" t="s">
        <v>83</v>
      </c>
    </row>
    <row r="8165" spans="1:3" x14ac:dyDescent="0.25">
      <c r="A8165">
        <v>41233188</v>
      </c>
      <c r="B8165" s="56">
        <v>480.000045</v>
      </c>
      <c r="C8165" t="s">
        <v>83</v>
      </c>
    </row>
    <row r="8166" spans="1:3" x14ac:dyDescent="0.25">
      <c r="A8166">
        <v>41226154</v>
      </c>
      <c r="B8166" s="56">
        <v>480.000045</v>
      </c>
      <c r="C8166" t="s">
        <v>83</v>
      </c>
    </row>
    <row r="8167" spans="1:3" x14ac:dyDescent="0.25">
      <c r="A8167">
        <v>41231841</v>
      </c>
      <c r="B8167" s="56">
        <v>480.000045</v>
      </c>
      <c r="C8167" t="s">
        <v>83</v>
      </c>
    </row>
    <row r="8168" spans="1:3" x14ac:dyDescent="0.25">
      <c r="A8168">
        <v>41231841</v>
      </c>
      <c r="B8168" s="56">
        <v>480.000045</v>
      </c>
      <c r="C8168" t="s">
        <v>83</v>
      </c>
    </row>
    <row r="8169" spans="1:3" x14ac:dyDescent="0.25">
      <c r="A8169">
        <v>41237148</v>
      </c>
      <c r="B8169" s="56">
        <v>480.000045</v>
      </c>
      <c r="C8169" t="s">
        <v>83</v>
      </c>
    </row>
    <row r="8170" spans="1:3" x14ac:dyDescent="0.25">
      <c r="A8170">
        <v>41234887</v>
      </c>
      <c r="B8170" s="56">
        <v>480.000045</v>
      </c>
      <c r="C8170" t="s">
        <v>83</v>
      </c>
    </row>
    <row r="8171" spans="1:3" x14ac:dyDescent="0.25">
      <c r="A8171">
        <v>40015269</v>
      </c>
      <c r="B8171" s="56">
        <v>20175.713388</v>
      </c>
      <c r="C8171" t="s">
        <v>87</v>
      </c>
    </row>
    <row r="8172" spans="1:3" x14ac:dyDescent="0.25">
      <c r="A8172">
        <v>42386288</v>
      </c>
      <c r="B8172" s="56">
        <v>6967.4195700000009</v>
      </c>
      <c r="C8172" t="s">
        <v>87</v>
      </c>
    </row>
    <row r="8173" spans="1:3" x14ac:dyDescent="0.25">
      <c r="A8173">
        <v>42386288</v>
      </c>
      <c r="B8173" s="56">
        <v>6967.4195700000009</v>
      </c>
      <c r="C8173" t="s">
        <v>87</v>
      </c>
    </row>
    <row r="8174" spans="1:3" x14ac:dyDescent="0.25">
      <c r="A8174">
        <v>40031349</v>
      </c>
      <c r="B8174" s="56">
        <v>7842.4617150000004</v>
      </c>
      <c r="C8174" t="s">
        <v>87</v>
      </c>
    </row>
    <row r="8175" spans="1:3" x14ac:dyDescent="0.25">
      <c r="A8175">
        <v>42018496</v>
      </c>
      <c r="B8175" s="56">
        <v>22796.725355999999</v>
      </c>
      <c r="C8175" t="s">
        <v>87</v>
      </c>
    </row>
    <row r="8176" spans="1:3" x14ac:dyDescent="0.25">
      <c r="A8176">
        <v>41236646</v>
      </c>
      <c r="B8176" s="56">
        <v>480.000045</v>
      </c>
      <c r="C8176" t="s">
        <v>83</v>
      </c>
    </row>
    <row r="8177" spans="1:3" x14ac:dyDescent="0.25">
      <c r="A8177">
        <v>40022645</v>
      </c>
      <c r="B8177" s="56">
        <v>9495.8431319999981</v>
      </c>
      <c r="C8177" t="s">
        <v>87</v>
      </c>
    </row>
    <row r="8178" spans="1:3" x14ac:dyDescent="0.25">
      <c r="A8178">
        <v>42470462</v>
      </c>
      <c r="B8178" s="56">
        <v>11179.776663000001</v>
      </c>
      <c r="C8178" t="s">
        <v>87</v>
      </c>
    </row>
    <row r="8179" spans="1:3" x14ac:dyDescent="0.25">
      <c r="A8179">
        <v>41916903</v>
      </c>
      <c r="B8179" s="56">
        <v>12034.507996</v>
      </c>
      <c r="C8179" t="s">
        <v>87</v>
      </c>
    </row>
    <row r="8180" spans="1:3" x14ac:dyDescent="0.25">
      <c r="A8180">
        <v>41230698</v>
      </c>
      <c r="B8180" s="56">
        <v>480.000045</v>
      </c>
      <c r="C8180" t="s">
        <v>83</v>
      </c>
    </row>
    <row r="8181" spans="1:3" x14ac:dyDescent="0.25">
      <c r="A8181">
        <v>41230698</v>
      </c>
      <c r="B8181" s="56">
        <v>480.000045</v>
      </c>
      <c r="C8181" t="s">
        <v>83</v>
      </c>
    </row>
    <row r="8182" spans="1:3" x14ac:dyDescent="0.25">
      <c r="A8182">
        <v>41229138</v>
      </c>
      <c r="B8182" s="56">
        <v>480.000045</v>
      </c>
      <c r="C8182" t="s">
        <v>83</v>
      </c>
    </row>
    <row r="8183" spans="1:3" x14ac:dyDescent="0.25">
      <c r="A8183">
        <v>40023105</v>
      </c>
      <c r="B8183" s="56">
        <v>3940.9964379999992</v>
      </c>
      <c r="C8183" t="s">
        <v>87</v>
      </c>
    </row>
    <row r="8184" spans="1:3" x14ac:dyDescent="0.25">
      <c r="A8184">
        <v>42467355</v>
      </c>
      <c r="B8184" s="56">
        <v>10737.155484000001</v>
      </c>
      <c r="C8184" t="s">
        <v>87</v>
      </c>
    </row>
    <row r="8185" spans="1:3" x14ac:dyDescent="0.25">
      <c r="A8185">
        <v>42589998</v>
      </c>
      <c r="B8185" s="56">
        <v>18437.562792000001</v>
      </c>
      <c r="C8185" t="s">
        <v>87</v>
      </c>
    </row>
    <row r="8186" spans="1:3" x14ac:dyDescent="0.25">
      <c r="A8186">
        <v>41226928</v>
      </c>
      <c r="B8186" s="56">
        <v>480.000045</v>
      </c>
      <c r="C8186" t="s">
        <v>83</v>
      </c>
    </row>
    <row r="8187" spans="1:3" x14ac:dyDescent="0.25">
      <c r="A8187">
        <v>40027225</v>
      </c>
      <c r="B8187" s="56">
        <v>10927.597988</v>
      </c>
      <c r="C8187" t="s">
        <v>87</v>
      </c>
    </row>
    <row r="8188" spans="1:3" x14ac:dyDescent="0.25">
      <c r="A8188">
        <v>41228535</v>
      </c>
      <c r="B8188" s="56">
        <v>480.000045</v>
      </c>
      <c r="C8188" t="s">
        <v>83</v>
      </c>
    </row>
    <row r="8189" spans="1:3" x14ac:dyDescent="0.25">
      <c r="A8189">
        <v>40032449</v>
      </c>
      <c r="B8189" s="56">
        <v>17666.577818999998</v>
      </c>
      <c r="C8189" t="s">
        <v>87</v>
      </c>
    </row>
    <row r="8190" spans="1:3" x14ac:dyDescent="0.25">
      <c r="A8190">
        <v>41227301</v>
      </c>
      <c r="B8190" s="56">
        <v>480.000045</v>
      </c>
      <c r="C8190" t="s">
        <v>83</v>
      </c>
    </row>
    <row r="8191" spans="1:3" x14ac:dyDescent="0.25">
      <c r="A8191">
        <v>42802044</v>
      </c>
      <c r="B8191" s="56">
        <v>9870.8336249999993</v>
      </c>
      <c r="C8191" t="s">
        <v>87</v>
      </c>
    </row>
    <row r="8192" spans="1:3" x14ac:dyDescent="0.25">
      <c r="A8192">
        <v>41233449</v>
      </c>
      <c r="B8192" s="56">
        <v>480.000045</v>
      </c>
      <c r="C8192" t="s">
        <v>83</v>
      </c>
    </row>
    <row r="8193" spans="1:3" x14ac:dyDescent="0.25">
      <c r="A8193">
        <v>42476549</v>
      </c>
      <c r="B8193" s="56">
        <v>11471.930909999999</v>
      </c>
      <c r="C8193" t="s">
        <v>87</v>
      </c>
    </row>
    <row r="8194" spans="1:3" x14ac:dyDescent="0.25">
      <c r="A8194">
        <v>42658415</v>
      </c>
      <c r="B8194" s="56">
        <v>402.31243799999999</v>
      </c>
      <c r="C8194" t="s">
        <v>87</v>
      </c>
    </row>
    <row r="8195" spans="1:3" x14ac:dyDescent="0.25">
      <c r="A8195">
        <v>41236872</v>
      </c>
      <c r="B8195" s="56">
        <v>480.000045</v>
      </c>
      <c r="C8195" t="s">
        <v>83</v>
      </c>
    </row>
    <row r="8196" spans="1:3" x14ac:dyDescent="0.25">
      <c r="A8196">
        <v>41236872</v>
      </c>
      <c r="B8196" s="56">
        <v>480.000045</v>
      </c>
      <c r="C8196" t="s">
        <v>83</v>
      </c>
    </row>
    <row r="8197" spans="1:3" x14ac:dyDescent="0.25">
      <c r="A8197">
        <v>40017589</v>
      </c>
      <c r="B8197" s="56">
        <v>23844.073374</v>
      </c>
      <c r="C8197" t="s">
        <v>87</v>
      </c>
    </row>
    <row r="8198" spans="1:3" x14ac:dyDescent="0.25">
      <c r="A8198">
        <v>41226522</v>
      </c>
      <c r="B8198" s="56">
        <v>480.000045</v>
      </c>
      <c r="C8198" t="s">
        <v>83</v>
      </c>
    </row>
    <row r="8199" spans="1:3" x14ac:dyDescent="0.25">
      <c r="A8199">
        <v>42018488</v>
      </c>
      <c r="B8199" s="56">
        <v>11826.404408</v>
      </c>
      <c r="C8199" t="s">
        <v>87</v>
      </c>
    </row>
    <row r="8200" spans="1:3" x14ac:dyDescent="0.25">
      <c r="A8200">
        <v>41230537</v>
      </c>
      <c r="B8200" s="56">
        <v>480.000045</v>
      </c>
      <c r="C8200" t="s">
        <v>83</v>
      </c>
    </row>
    <row r="8201" spans="1:3" x14ac:dyDescent="0.25">
      <c r="A8201">
        <v>42476545</v>
      </c>
      <c r="B8201" s="56">
        <v>11110.233123</v>
      </c>
      <c r="C8201" t="s">
        <v>87</v>
      </c>
    </row>
    <row r="8202" spans="1:3" x14ac:dyDescent="0.25">
      <c r="A8202">
        <v>41234816</v>
      </c>
      <c r="B8202" s="56">
        <v>480.000045</v>
      </c>
      <c r="C8202" t="s">
        <v>83</v>
      </c>
    </row>
    <row r="8203" spans="1:3" x14ac:dyDescent="0.25">
      <c r="A8203">
        <v>40019011</v>
      </c>
      <c r="B8203" s="56">
        <v>4861.1240369999996</v>
      </c>
      <c r="C8203" t="s">
        <v>87</v>
      </c>
    </row>
    <row r="8204" spans="1:3" x14ac:dyDescent="0.25">
      <c r="A8204">
        <v>40027377</v>
      </c>
      <c r="B8204" s="56">
        <v>12379.085944</v>
      </c>
      <c r="C8204" t="s">
        <v>87</v>
      </c>
    </row>
    <row r="8205" spans="1:3" x14ac:dyDescent="0.25">
      <c r="A8205">
        <v>40027377</v>
      </c>
      <c r="B8205" s="56">
        <v>12379.085944</v>
      </c>
      <c r="C8205" t="s">
        <v>87</v>
      </c>
    </row>
    <row r="8206" spans="1:3" x14ac:dyDescent="0.25">
      <c r="A8206">
        <v>41236602</v>
      </c>
      <c r="B8206" s="56">
        <v>480.000045</v>
      </c>
      <c r="C8206" t="s">
        <v>81</v>
      </c>
    </row>
    <row r="8207" spans="1:3" x14ac:dyDescent="0.25">
      <c r="A8207">
        <v>41236602</v>
      </c>
      <c r="B8207" s="56">
        <v>480.000045</v>
      </c>
      <c r="C8207" t="s">
        <v>81</v>
      </c>
    </row>
    <row r="8208" spans="1:3" x14ac:dyDescent="0.25">
      <c r="A8208">
        <v>41226547</v>
      </c>
      <c r="B8208" s="56">
        <v>480.000045</v>
      </c>
      <c r="C8208" t="s">
        <v>83</v>
      </c>
    </row>
    <row r="8209" spans="1:3" x14ac:dyDescent="0.25">
      <c r="A8209">
        <v>41228203</v>
      </c>
      <c r="B8209" s="56">
        <v>480.000045</v>
      </c>
      <c r="C8209" t="s">
        <v>83</v>
      </c>
    </row>
    <row r="8210" spans="1:3" x14ac:dyDescent="0.25">
      <c r="A8210">
        <v>42802050</v>
      </c>
      <c r="B8210" s="56">
        <v>8922.1610999999994</v>
      </c>
      <c r="C8210" t="s">
        <v>87</v>
      </c>
    </row>
    <row r="8211" spans="1:3" x14ac:dyDescent="0.25">
      <c r="A8211">
        <v>41237514</v>
      </c>
      <c r="B8211" s="56">
        <v>480.000045</v>
      </c>
      <c r="C8211" t="s">
        <v>83</v>
      </c>
    </row>
    <row r="8212" spans="1:3" x14ac:dyDescent="0.25">
      <c r="A8212">
        <v>40027537</v>
      </c>
      <c r="B8212" s="56">
        <v>10899.119296000001</v>
      </c>
      <c r="C8212" t="s">
        <v>87</v>
      </c>
    </row>
    <row r="8213" spans="1:3" x14ac:dyDescent="0.25">
      <c r="A8213">
        <v>41229544</v>
      </c>
      <c r="B8213" s="56">
        <v>480.000045</v>
      </c>
      <c r="C8213" t="s">
        <v>83</v>
      </c>
    </row>
    <row r="8214" spans="1:3" x14ac:dyDescent="0.25">
      <c r="A8214">
        <v>41226865</v>
      </c>
      <c r="B8214" s="56">
        <v>480.000045</v>
      </c>
      <c r="C8214" t="s">
        <v>83</v>
      </c>
    </row>
    <row r="8215" spans="1:3" x14ac:dyDescent="0.25">
      <c r="A8215">
        <v>40022229</v>
      </c>
      <c r="B8215" s="56">
        <v>10879.174451999999</v>
      </c>
      <c r="C8215" t="s">
        <v>87</v>
      </c>
    </row>
    <row r="8216" spans="1:3" x14ac:dyDescent="0.25">
      <c r="A8216">
        <v>40014651</v>
      </c>
      <c r="B8216" s="56">
        <v>17778.286396</v>
      </c>
      <c r="C8216" t="s">
        <v>87</v>
      </c>
    </row>
    <row r="8217" spans="1:3" x14ac:dyDescent="0.25">
      <c r="A8217">
        <v>42468554</v>
      </c>
      <c r="B8217" s="56">
        <v>10957.747185</v>
      </c>
      <c r="C8217" t="s">
        <v>87</v>
      </c>
    </row>
    <row r="8218" spans="1:3" x14ac:dyDescent="0.25">
      <c r="A8218">
        <v>41228060</v>
      </c>
      <c r="B8218" s="56">
        <v>480.000045</v>
      </c>
      <c r="C8218" t="s">
        <v>83</v>
      </c>
    </row>
    <row r="8219" spans="1:3" x14ac:dyDescent="0.25">
      <c r="A8219">
        <v>41230528</v>
      </c>
      <c r="B8219" s="56">
        <v>480.000045</v>
      </c>
      <c r="C8219" t="s">
        <v>83</v>
      </c>
    </row>
    <row r="8220" spans="1:3" x14ac:dyDescent="0.25">
      <c r="A8220">
        <v>41230528</v>
      </c>
      <c r="B8220" s="56">
        <v>480.000045</v>
      </c>
      <c r="C8220" t="s">
        <v>83</v>
      </c>
    </row>
    <row r="8221" spans="1:3" x14ac:dyDescent="0.25">
      <c r="A8221">
        <v>40026779</v>
      </c>
      <c r="B8221" s="56">
        <v>7452.1715400000003</v>
      </c>
      <c r="C8221" t="s">
        <v>87</v>
      </c>
    </row>
    <row r="8222" spans="1:3" x14ac:dyDescent="0.25">
      <c r="A8222">
        <v>40021433</v>
      </c>
      <c r="B8222" s="56">
        <v>20720.456955000001</v>
      </c>
      <c r="C8222" t="s">
        <v>87</v>
      </c>
    </row>
    <row r="8223" spans="1:3" x14ac:dyDescent="0.25">
      <c r="A8223">
        <v>42563581</v>
      </c>
      <c r="B8223" s="56">
        <v>101297.783169</v>
      </c>
      <c r="C8223" t="s">
        <v>82</v>
      </c>
    </row>
    <row r="8224" spans="1:3" x14ac:dyDescent="0.25">
      <c r="A8224">
        <v>40020919</v>
      </c>
      <c r="B8224" s="56">
        <v>16917.567381000001</v>
      </c>
      <c r="C8224" t="s">
        <v>87</v>
      </c>
    </row>
    <row r="8225" spans="1:3" x14ac:dyDescent="0.25">
      <c r="A8225">
        <v>41231178</v>
      </c>
      <c r="B8225" s="56">
        <v>480.000045</v>
      </c>
      <c r="C8225" t="s">
        <v>83</v>
      </c>
    </row>
    <row r="8226" spans="1:3" x14ac:dyDescent="0.25">
      <c r="A8226">
        <v>41955576</v>
      </c>
      <c r="B8226" s="56">
        <v>1145.4896699999999</v>
      </c>
      <c r="C8226" t="s">
        <v>82</v>
      </c>
    </row>
    <row r="8227" spans="1:3" x14ac:dyDescent="0.25">
      <c r="A8227">
        <v>40021627</v>
      </c>
      <c r="B8227" s="56">
        <v>11404.212632999999</v>
      </c>
      <c r="C8227" t="s">
        <v>87</v>
      </c>
    </row>
    <row r="8228" spans="1:3" x14ac:dyDescent="0.25">
      <c r="A8228">
        <v>41235851</v>
      </c>
      <c r="B8228" s="56">
        <v>480.000045</v>
      </c>
      <c r="C8228" t="s">
        <v>83</v>
      </c>
    </row>
    <row r="8229" spans="1:3" x14ac:dyDescent="0.25">
      <c r="A8229">
        <v>40026231</v>
      </c>
      <c r="B8229" s="56">
        <v>9642.6808829999991</v>
      </c>
      <c r="C8229" t="s">
        <v>87</v>
      </c>
    </row>
    <row r="8230" spans="1:3" x14ac:dyDescent="0.25">
      <c r="A8230">
        <v>40030639</v>
      </c>
      <c r="B8230" s="56">
        <v>10008.616527</v>
      </c>
      <c r="C8230" t="s">
        <v>87</v>
      </c>
    </row>
    <row r="8231" spans="1:3" x14ac:dyDescent="0.25">
      <c r="A8231">
        <v>42555010</v>
      </c>
      <c r="B8231" s="56">
        <v>15648.000093000001</v>
      </c>
      <c r="C8231" t="s">
        <v>87</v>
      </c>
    </row>
    <row r="8232" spans="1:3" x14ac:dyDescent="0.25">
      <c r="A8232">
        <v>40022309</v>
      </c>
      <c r="B8232" s="56">
        <v>6207.4511639999992</v>
      </c>
      <c r="C8232" t="s">
        <v>87</v>
      </c>
    </row>
    <row r="8233" spans="1:3" x14ac:dyDescent="0.25">
      <c r="A8233">
        <v>41228265</v>
      </c>
      <c r="B8233" s="56">
        <v>480.000045</v>
      </c>
      <c r="C8233" t="s">
        <v>83</v>
      </c>
    </row>
    <row r="8234" spans="1:3" x14ac:dyDescent="0.25">
      <c r="A8234">
        <v>41229873</v>
      </c>
      <c r="B8234" s="56">
        <v>480.000045</v>
      </c>
      <c r="C8234" t="s">
        <v>83</v>
      </c>
    </row>
    <row r="8235" spans="1:3" x14ac:dyDescent="0.25">
      <c r="A8235">
        <v>41232158</v>
      </c>
      <c r="B8235" s="56">
        <v>480.000045</v>
      </c>
      <c r="C8235" t="s">
        <v>83</v>
      </c>
    </row>
    <row r="8236" spans="1:3" x14ac:dyDescent="0.25">
      <c r="A8236">
        <v>41274721</v>
      </c>
      <c r="B8236" s="56">
        <v>31926.419514000001</v>
      </c>
      <c r="C8236" t="s">
        <v>85</v>
      </c>
    </row>
    <row r="8237" spans="1:3" x14ac:dyDescent="0.25">
      <c r="A8237">
        <v>40029181</v>
      </c>
      <c r="B8237" s="56">
        <v>7353.3050999999996</v>
      </c>
      <c r="C8237" t="s">
        <v>87</v>
      </c>
    </row>
    <row r="8238" spans="1:3" x14ac:dyDescent="0.25">
      <c r="A8238">
        <v>41235399</v>
      </c>
      <c r="B8238" s="56">
        <v>480.000045</v>
      </c>
      <c r="C8238" t="s">
        <v>83</v>
      </c>
    </row>
    <row r="8239" spans="1:3" x14ac:dyDescent="0.25">
      <c r="A8239">
        <v>41231085</v>
      </c>
      <c r="B8239" s="56">
        <v>480.000045</v>
      </c>
      <c r="C8239" t="s">
        <v>83</v>
      </c>
    </row>
    <row r="8240" spans="1:3" x14ac:dyDescent="0.25">
      <c r="A8240">
        <v>41230426</v>
      </c>
      <c r="B8240" s="56">
        <v>480.000045</v>
      </c>
      <c r="C8240" t="s">
        <v>83</v>
      </c>
    </row>
    <row r="8241" spans="1:3" x14ac:dyDescent="0.25">
      <c r="A8241">
        <v>41237798</v>
      </c>
      <c r="B8241" s="56">
        <v>480.000045</v>
      </c>
      <c r="C8241" t="s">
        <v>83</v>
      </c>
    </row>
    <row r="8242" spans="1:3" x14ac:dyDescent="0.25">
      <c r="A8242">
        <v>42361850</v>
      </c>
      <c r="B8242" s="56">
        <v>11561.603405</v>
      </c>
      <c r="C8242" t="s">
        <v>87</v>
      </c>
    </row>
    <row r="8243" spans="1:3" x14ac:dyDescent="0.25">
      <c r="A8243">
        <v>42361850</v>
      </c>
      <c r="B8243" s="56">
        <v>11561.603405</v>
      </c>
      <c r="C8243" t="s">
        <v>87</v>
      </c>
    </row>
    <row r="8244" spans="1:3" x14ac:dyDescent="0.25">
      <c r="A8244">
        <v>40022375</v>
      </c>
      <c r="B8244" s="56">
        <v>11367.661163999999</v>
      </c>
      <c r="C8244" t="s">
        <v>87</v>
      </c>
    </row>
    <row r="8245" spans="1:3" x14ac:dyDescent="0.25">
      <c r="A8245">
        <v>41231631</v>
      </c>
      <c r="B8245" s="56">
        <v>480.000045</v>
      </c>
      <c r="C8245" t="s">
        <v>83</v>
      </c>
    </row>
    <row r="8246" spans="1:3" x14ac:dyDescent="0.25">
      <c r="A8246">
        <v>40030605</v>
      </c>
      <c r="B8246" s="56">
        <v>9430.0025809999988</v>
      </c>
      <c r="C8246" t="s">
        <v>87</v>
      </c>
    </row>
    <row r="8247" spans="1:3" x14ac:dyDescent="0.25">
      <c r="A8247">
        <v>41228885</v>
      </c>
      <c r="B8247" s="56">
        <v>480.000045</v>
      </c>
      <c r="C8247" t="s">
        <v>83</v>
      </c>
    </row>
    <row r="8248" spans="1:3" x14ac:dyDescent="0.25">
      <c r="A8248">
        <v>41766053</v>
      </c>
      <c r="B8248" s="56">
        <v>29048.724143999989</v>
      </c>
      <c r="C8248" t="s">
        <v>87</v>
      </c>
    </row>
    <row r="8249" spans="1:3" x14ac:dyDescent="0.25">
      <c r="A8249">
        <v>41151655</v>
      </c>
      <c r="B8249" s="56">
        <v>480.000045</v>
      </c>
      <c r="C8249" t="s">
        <v>83</v>
      </c>
    </row>
    <row r="8250" spans="1:3" x14ac:dyDescent="0.25">
      <c r="A8250">
        <v>41748866</v>
      </c>
      <c r="B8250" s="56">
        <v>10382.208111</v>
      </c>
      <c r="C8250" t="s">
        <v>87</v>
      </c>
    </row>
    <row r="8251" spans="1:3" x14ac:dyDescent="0.25">
      <c r="A8251">
        <v>40026219</v>
      </c>
      <c r="B8251" s="56">
        <v>9075.7072889999999</v>
      </c>
      <c r="C8251" t="s">
        <v>87</v>
      </c>
    </row>
    <row r="8252" spans="1:3" x14ac:dyDescent="0.25">
      <c r="A8252">
        <v>41229470</v>
      </c>
      <c r="B8252" s="56">
        <v>480.000045</v>
      </c>
      <c r="C8252" t="s">
        <v>83</v>
      </c>
    </row>
    <row r="8253" spans="1:3" x14ac:dyDescent="0.25">
      <c r="A8253">
        <v>40032229</v>
      </c>
      <c r="B8253" s="56">
        <v>8155.5198119999995</v>
      </c>
      <c r="C8253" t="s">
        <v>87</v>
      </c>
    </row>
    <row r="8254" spans="1:3" x14ac:dyDescent="0.25">
      <c r="A8254">
        <v>41235750</v>
      </c>
      <c r="B8254" s="56">
        <v>480.000045</v>
      </c>
      <c r="C8254" t="s">
        <v>83</v>
      </c>
    </row>
    <row r="8255" spans="1:3" x14ac:dyDescent="0.25">
      <c r="A8255">
        <v>41151621</v>
      </c>
      <c r="B8255" s="56">
        <v>480.000045</v>
      </c>
      <c r="C8255" t="s">
        <v>83</v>
      </c>
    </row>
    <row r="8256" spans="1:3" x14ac:dyDescent="0.25">
      <c r="A8256">
        <v>41228844</v>
      </c>
      <c r="B8256" s="56">
        <v>480.000045</v>
      </c>
      <c r="C8256" t="s">
        <v>83</v>
      </c>
    </row>
    <row r="8257" spans="1:3" x14ac:dyDescent="0.25">
      <c r="A8257">
        <v>42819368</v>
      </c>
      <c r="B8257" s="56">
        <v>480.000045</v>
      </c>
      <c r="C8257" t="s">
        <v>83</v>
      </c>
    </row>
    <row r="8258" spans="1:3" x14ac:dyDescent="0.25">
      <c r="A8258">
        <v>41227422</v>
      </c>
      <c r="B8258" s="56">
        <v>480.000045</v>
      </c>
      <c r="C8258" t="s">
        <v>83</v>
      </c>
    </row>
    <row r="8259" spans="1:3" x14ac:dyDescent="0.25">
      <c r="A8259">
        <v>41225735</v>
      </c>
      <c r="B8259" s="56">
        <v>480.000045</v>
      </c>
      <c r="C8259" t="s">
        <v>83</v>
      </c>
    </row>
    <row r="8260" spans="1:3" x14ac:dyDescent="0.25">
      <c r="A8260">
        <v>41225735</v>
      </c>
      <c r="B8260" s="56">
        <v>480.000045</v>
      </c>
      <c r="C8260" t="s">
        <v>83</v>
      </c>
    </row>
    <row r="8261" spans="1:3" x14ac:dyDescent="0.25">
      <c r="A8261">
        <v>41233171</v>
      </c>
      <c r="B8261" s="56">
        <v>480.000045</v>
      </c>
      <c r="C8261" t="s">
        <v>83</v>
      </c>
    </row>
    <row r="8262" spans="1:3" x14ac:dyDescent="0.25">
      <c r="A8262">
        <v>40010145</v>
      </c>
      <c r="B8262" s="56">
        <v>460608.68699999998</v>
      </c>
      <c r="C8262" t="s">
        <v>84</v>
      </c>
    </row>
    <row r="8263" spans="1:3" x14ac:dyDescent="0.25">
      <c r="A8263">
        <v>40010145</v>
      </c>
      <c r="B8263" s="56">
        <v>460608.68699999998</v>
      </c>
      <c r="C8263" t="s">
        <v>84</v>
      </c>
    </row>
    <row r="8264" spans="1:3" x14ac:dyDescent="0.25">
      <c r="A8264">
        <v>41232437</v>
      </c>
      <c r="B8264" s="56">
        <v>480.000045</v>
      </c>
      <c r="C8264" t="s">
        <v>83</v>
      </c>
    </row>
    <row r="8265" spans="1:3" x14ac:dyDescent="0.25">
      <c r="A8265">
        <v>41765118</v>
      </c>
      <c r="B8265" s="56">
        <v>12084.005835</v>
      </c>
      <c r="C8265" t="s">
        <v>87</v>
      </c>
    </row>
    <row r="8266" spans="1:3" x14ac:dyDescent="0.25">
      <c r="A8266">
        <v>42702525</v>
      </c>
      <c r="B8266" s="56">
        <v>9132.6167459999997</v>
      </c>
      <c r="C8266" t="s">
        <v>87</v>
      </c>
    </row>
    <row r="8267" spans="1:3" x14ac:dyDescent="0.25">
      <c r="A8267">
        <v>42858769</v>
      </c>
      <c r="B8267" s="56">
        <v>7931.1624750000001</v>
      </c>
      <c r="C8267" t="s">
        <v>87</v>
      </c>
    </row>
    <row r="8268" spans="1:3" x14ac:dyDescent="0.25">
      <c r="A8268">
        <v>40021969</v>
      </c>
      <c r="B8268" s="56">
        <v>10410.568128000001</v>
      </c>
      <c r="C8268" t="s">
        <v>87</v>
      </c>
    </row>
    <row r="8269" spans="1:3" x14ac:dyDescent="0.25">
      <c r="A8269">
        <v>42538309</v>
      </c>
      <c r="B8269" s="56">
        <v>7963.0008459999999</v>
      </c>
      <c r="C8269" t="s">
        <v>87</v>
      </c>
    </row>
    <row r="8270" spans="1:3" x14ac:dyDescent="0.25">
      <c r="A8270">
        <v>40032339</v>
      </c>
      <c r="B8270" s="56">
        <v>7295.7484160000004</v>
      </c>
      <c r="C8270" t="s">
        <v>87</v>
      </c>
    </row>
    <row r="8271" spans="1:3" x14ac:dyDescent="0.25">
      <c r="A8271">
        <v>40032339</v>
      </c>
      <c r="B8271" s="56">
        <v>7295.7484160000004</v>
      </c>
      <c r="C8271" t="s">
        <v>87</v>
      </c>
    </row>
    <row r="8272" spans="1:3" x14ac:dyDescent="0.25">
      <c r="A8272">
        <v>40027641</v>
      </c>
      <c r="B8272" s="56">
        <v>5287.0253640000001</v>
      </c>
      <c r="C8272" t="s">
        <v>87</v>
      </c>
    </row>
    <row r="8273" spans="1:3" x14ac:dyDescent="0.25">
      <c r="A8273">
        <v>40027641</v>
      </c>
      <c r="B8273" s="56">
        <v>5287.0253640000001</v>
      </c>
      <c r="C8273" t="s">
        <v>87</v>
      </c>
    </row>
    <row r="8274" spans="1:3" x14ac:dyDescent="0.25">
      <c r="A8274">
        <v>41228992</v>
      </c>
      <c r="B8274" s="56">
        <v>480.000045</v>
      </c>
      <c r="C8274" t="s">
        <v>83</v>
      </c>
    </row>
    <row r="8275" spans="1:3" x14ac:dyDescent="0.25">
      <c r="A8275">
        <v>40022627</v>
      </c>
      <c r="B8275" s="56">
        <v>14126.225484000001</v>
      </c>
      <c r="C8275" t="s">
        <v>87</v>
      </c>
    </row>
    <row r="8276" spans="1:3" x14ac:dyDescent="0.25">
      <c r="A8276">
        <v>42359005</v>
      </c>
      <c r="B8276" s="56">
        <v>6931.2096199999996</v>
      </c>
      <c r="C8276" t="s">
        <v>87</v>
      </c>
    </row>
    <row r="8277" spans="1:3" x14ac:dyDescent="0.25">
      <c r="A8277">
        <v>40022513</v>
      </c>
      <c r="B8277" s="56">
        <v>6483.9989159999996</v>
      </c>
      <c r="C8277" t="s">
        <v>87</v>
      </c>
    </row>
    <row r="8278" spans="1:3" x14ac:dyDescent="0.25">
      <c r="A8278">
        <v>41750436</v>
      </c>
      <c r="B8278" s="56">
        <v>10766.471858999999</v>
      </c>
      <c r="C8278" t="s">
        <v>87</v>
      </c>
    </row>
    <row r="8279" spans="1:3" x14ac:dyDescent="0.25">
      <c r="A8279">
        <v>41226772</v>
      </c>
      <c r="B8279" s="56">
        <v>480.000045</v>
      </c>
      <c r="C8279" t="s">
        <v>83</v>
      </c>
    </row>
    <row r="8280" spans="1:3" x14ac:dyDescent="0.25">
      <c r="A8280">
        <v>41228080</v>
      </c>
      <c r="B8280" s="56">
        <v>480.000045</v>
      </c>
      <c r="C8280" t="s">
        <v>83</v>
      </c>
    </row>
    <row r="8281" spans="1:3" x14ac:dyDescent="0.25">
      <c r="A8281">
        <v>40020721</v>
      </c>
      <c r="B8281" s="56">
        <v>4621.8922199999997</v>
      </c>
      <c r="C8281" t="s">
        <v>87</v>
      </c>
    </row>
    <row r="8282" spans="1:3" x14ac:dyDescent="0.25">
      <c r="A8282">
        <v>40019247</v>
      </c>
      <c r="B8282" s="56">
        <v>7656.9782849999983</v>
      </c>
      <c r="C8282" t="s">
        <v>87</v>
      </c>
    </row>
    <row r="8283" spans="1:3" x14ac:dyDescent="0.25">
      <c r="A8283">
        <v>41227216</v>
      </c>
      <c r="B8283" s="56">
        <v>480.000045</v>
      </c>
      <c r="C8283" t="s">
        <v>83</v>
      </c>
    </row>
    <row r="8284" spans="1:3" x14ac:dyDescent="0.25">
      <c r="A8284">
        <v>42816711</v>
      </c>
      <c r="B8284" s="56">
        <v>20836.132949999999</v>
      </c>
      <c r="C8284" t="s">
        <v>87</v>
      </c>
    </row>
    <row r="8285" spans="1:3" x14ac:dyDescent="0.25">
      <c r="A8285">
        <v>41230573</v>
      </c>
      <c r="B8285" s="56">
        <v>480.000045</v>
      </c>
      <c r="C8285" t="s">
        <v>83</v>
      </c>
    </row>
    <row r="8286" spans="1:3" x14ac:dyDescent="0.25">
      <c r="A8286">
        <v>40008340</v>
      </c>
      <c r="B8286" s="56">
        <v>24690.689495999999</v>
      </c>
      <c r="C8286" t="s">
        <v>87</v>
      </c>
    </row>
    <row r="8287" spans="1:3" x14ac:dyDescent="0.25">
      <c r="A8287">
        <v>41227078</v>
      </c>
      <c r="B8287" s="56">
        <v>480.000045</v>
      </c>
      <c r="C8287" t="s">
        <v>83</v>
      </c>
    </row>
    <row r="8288" spans="1:3" x14ac:dyDescent="0.25">
      <c r="A8288">
        <v>41227365</v>
      </c>
      <c r="B8288" s="56">
        <v>480.000045</v>
      </c>
      <c r="C8288" t="s">
        <v>83</v>
      </c>
    </row>
    <row r="8289" spans="1:3" x14ac:dyDescent="0.25">
      <c r="A8289">
        <v>41227357</v>
      </c>
      <c r="B8289" s="56">
        <v>480.000045</v>
      </c>
      <c r="C8289" t="s">
        <v>83</v>
      </c>
    </row>
    <row r="8290" spans="1:3" x14ac:dyDescent="0.25">
      <c r="A8290">
        <v>41237797</v>
      </c>
      <c r="B8290" s="56">
        <v>480.000045</v>
      </c>
      <c r="C8290" t="s">
        <v>83</v>
      </c>
    </row>
    <row r="8291" spans="1:3" x14ac:dyDescent="0.25">
      <c r="A8291">
        <v>41236361</v>
      </c>
      <c r="B8291" s="56">
        <v>480.000045</v>
      </c>
      <c r="C8291" t="s">
        <v>83</v>
      </c>
    </row>
    <row r="8292" spans="1:3" x14ac:dyDescent="0.25">
      <c r="A8292">
        <v>41235298</v>
      </c>
      <c r="B8292" s="56">
        <v>480.000045</v>
      </c>
      <c r="C8292" t="s">
        <v>83</v>
      </c>
    </row>
    <row r="8293" spans="1:3" x14ac:dyDescent="0.25">
      <c r="A8293">
        <v>41228519</v>
      </c>
      <c r="B8293" s="56">
        <v>480.000045</v>
      </c>
      <c r="C8293" t="s">
        <v>83</v>
      </c>
    </row>
    <row r="8294" spans="1:3" x14ac:dyDescent="0.25">
      <c r="A8294">
        <v>42645165</v>
      </c>
      <c r="B8294" s="56">
        <v>480.000045</v>
      </c>
      <c r="C8294" t="s">
        <v>83</v>
      </c>
    </row>
    <row r="8295" spans="1:3" x14ac:dyDescent="0.25">
      <c r="A8295">
        <v>41225998</v>
      </c>
      <c r="B8295" s="56">
        <v>480.000045</v>
      </c>
      <c r="C8295" t="s">
        <v>83</v>
      </c>
    </row>
    <row r="8296" spans="1:3" x14ac:dyDescent="0.25">
      <c r="A8296">
        <v>41232124</v>
      </c>
      <c r="B8296" s="56">
        <v>480.000045</v>
      </c>
      <c r="C8296" t="s">
        <v>83</v>
      </c>
    </row>
    <row r="8297" spans="1:3" x14ac:dyDescent="0.25">
      <c r="A8297">
        <v>42509900</v>
      </c>
      <c r="B8297" s="56">
        <v>10417.826231999999</v>
      </c>
      <c r="C8297" t="s">
        <v>87</v>
      </c>
    </row>
    <row r="8298" spans="1:3" x14ac:dyDescent="0.25">
      <c r="A8298">
        <v>40030149</v>
      </c>
      <c r="B8298" s="56">
        <v>9906.5410039999988</v>
      </c>
      <c r="C8298" t="s">
        <v>87</v>
      </c>
    </row>
    <row r="8299" spans="1:3" x14ac:dyDescent="0.25">
      <c r="A8299">
        <v>40030149</v>
      </c>
      <c r="B8299" s="56">
        <v>9906.5410039999988</v>
      </c>
      <c r="C8299" t="s">
        <v>87</v>
      </c>
    </row>
    <row r="8300" spans="1:3" x14ac:dyDescent="0.25">
      <c r="A8300">
        <v>41233326</v>
      </c>
      <c r="B8300" s="56">
        <v>480.000045</v>
      </c>
      <c r="C8300" t="s">
        <v>83</v>
      </c>
    </row>
    <row r="8301" spans="1:3" x14ac:dyDescent="0.25">
      <c r="A8301">
        <v>40021047</v>
      </c>
      <c r="B8301" s="56">
        <v>13998.869874</v>
      </c>
      <c r="C8301" t="s">
        <v>87</v>
      </c>
    </row>
    <row r="8302" spans="1:3" x14ac:dyDescent="0.25">
      <c r="A8302">
        <v>40021047</v>
      </c>
      <c r="B8302" s="56">
        <v>13998.869874</v>
      </c>
      <c r="C8302" t="s">
        <v>87</v>
      </c>
    </row>
    <row r="8303" spans="1:3" x14ac:dyDescent="0.25">
      <c r="A8303">
        <v>42910124</v>
      </c>
      <c r="B8303" s="56">
        <v>10957.767578999999</v>
      </c>
      <c r="C8303" t="s">
        <v>87</v>
      </c>
    </row>
    <row r="8304" spans="1:3" x14ac:dyDescent="0.25">
      <c r="A8304">
        <v>41231226</v>
      </c>
      <c r="B8304" s="56">
        <v>480.000045</v>
      </c>
      <c r="C8304" t="s">
        <v>83</v>
      </c>
    </row>
    <row r="8305" spans="1:3" x14ac:dyDescent="0.25">
      <c r="A8305">
        <v>41234419</v>
      </c>
      <c r="B8305" s="56">
        <v>480.000045</v>
      </c>
      <c r="C8305" t="s">
        <v>83</v>
      </c>
    </row>
    <row r="8306" spans="1:3" x14ac:dyDescent="0.25">
      <c r="A8306">
        <v>41226809</v>
      </c>
      <c r="B8306" s="56">
        <v>480.000045</v>
      </c>
      <c r="C8306" t="s">
        <v>83</v>
      </c>
    </row>
    <row r="8307" spans="1:3" x14ac:dyDescent="0.25">
      <c r="A8307">
        <v>41231880</v>
      </c>
      <c r="B8307" s="56">
        <v>480.000045</v>
      </c>
      <c r="C8307" t="s">
        <v>83</v>
      </c>
    </row>
    <row r="8308" spans="1:3" x14ac:dyDescent="0.25">
      <c r="A8308">
        <v>40022121</v>
      </c>
      <c r="B8308" s="56">
        <v>12791.79024</v>
      </c>
      <c r="C8308" t="s">
        <v>82</v>
      </c>
    </row>
    <row r="8309" spans="1:3" x14ac:dyDescent="0.25">
      <c r="A8309">
        <v>40022121</v>
      </c>
      <c r="B8309" s="56">
        <v>12791.79024</v>
      </c>
      <c r="C8309" t="s">
        <v>82</v>
      </c>
    </row>
    <row r="8310" spans="1:3" x14ac:dyDescent="0.25">
      <c r="A8310">
        <v>41237551</v>
      </c>
      <c r="B8310" s="56">
        <v>480.000045</v>
      </c>
      <c r="C8310" t="s">
        <v>83</v>
      </c>
    </row>
    <row r="8311" spans="1:3" x14ac:dyDescent="0.25">
      <c r="A8311">
        <v>41229176</v>
      </c>
      <c r="B8311" s="56">
        <v>480.000045</v>
      </c>
      <c r="C8311" t="s">
        <v>83</v>
      </c>
    </row>
    <row r="8312" spans="1:3" x14ac:dyDescent="0.25">
      <c r="A8312">
        <v>41230891</v>
      </c>
      <c r="B8312" s="56">
        <v>480.000045</v>
      </c>
      <c r="C8312" t="s">
        <v>83</v>
      </c>
    </row>
    <row r="8313" spans="1:3" x14ac:dyDescent="0.25">
      <c r="A8313">
        <v>40022753</v>
      </c>
      <c r="B8313" s="56">
        <v>10908.683940000001</v>
      </c>
      <c r="C8313" t="s">
        <v>87</v>
      </c>
    </row>
    <row r="8314" spans="1:3" x14ac:dyDescent="0.25">
      <c r="A8314">
        <v>41923942</v>
      </c>
      <c r="B8314" s="56">
        <v>12067.94556</v>
      </c>
      <c r="C8314" t="s">
        <v>87</v>
      </c>
    </row>
    <row r="8315" spans="1:3" x14ac:dyDescent="0.25">
      <c r="A8315">
        <v>41951754</v>
      </c>
      <c r="B8315" s="56">
        <v>294593.94140000001</v>
      </c>
      <c r="C8315" t="s">
        <v>82</v>
      </c>
    </row>
    <row r="8316" spans="1:3" x14ac:dyDescent="0.25">
      <c r="A8316">
        <v>41951754</v>
      </c>
      <c r="B8316" s="56">
        <v>294593.94140000001</v>
      </c>
      <c r="C8316" t="s">
        <v>82</v>
      </c>
    </row>
    <row r="8317" spans="1:3" x14ac:dyDescent="0.25">
      <c r="A8317">
        <v>40024677</v>
      </c>
      <c r="B8317" s="56">
        <v>6153.6529919999984</v>
      </c>
      <c r="C8317" t="s">
        <v>87</v>
      </c>
    </row>
    <row r="8318" spans="1:3" x14ac:dyDescent="0.25">
      <c r="A8318">
        <v>40024677</v>
      </c>
      <c r="B8318" s="56">
        <v>6153.6529919999984</v>
      </c>
      <c r="C8318" t="s">
        <v>87</v>
      </c>
    </row>
    <row r="8319" spans="1:3" x14ac:dyDescent="0.25">
      <c r="A8319">
        <v>41229686</v>
      </c>
      <c r="B8319" s="56">
        <v>480.000045</v>
      </c>
      <c r="C8319" t="s">
        <v>83</v>
      </c>
    </row>
    <row r="8320" spans="1:3" x14ac:dyDescent="0.25">
      <c r="A8320">
        <v>40028513</v>
      </c>
      <c r="B8320" s="56">
        <v>23962.202324999998</v>
      </c>
      <c r="C8320" t="s">
        <v>87</v>
      </c>
    </row>
    <row r="8321" spans="1:3" x14ac:dyDescent="0.25">
      <c r="A8321">
        <v>40022275</v>
      </c>
      <c r="B8321" s="56">
        <v>11922.425712</v>
      </c>
      <c r="C8321" t="s">
        <v>87</v>
      </c>
    </row>
    <row r="8322" spans="1:3" x14ac:dyDescent="0.25">
      <c r="A8322">
        <v>41235925</v>
      </c>
      <c r="B8322" s="56">
        <v>480.000045</v>
      </c>
      <c r="C8322" t="s">
        <v>83</v>
      </c>
    </row>
    <row r="8323" spans="1:3" x14ac:dyDescent="0.25">
      <c r="A8323">
        <v>41227961</v>
      </c>
      <c r="B8323" s="56">
        <v>480.000045</v>
      </c>
      <c r="C8323" t="s">
        <v>83</v>
      </c>
    </row>
    <row r="8324" spans="1:3" x14ac:dyDescent="0.25">
      <c r="A8324">
        <v>41227931</v>
      </c>
      <c r="B8324" s="56">
        <v>480.000045</v>
      </c>
      <c r="C8324" t="s">
        <v>83</v>
      </c>
    </row>
    <row r="8325" spans="1:3" x14ac:dyDescent="0.25">
      <c r="A8325">
        <v>41237014</v>
      </c>
      <c r="B8325" s="56">
        <v>480.000045</v>
      </c>
      <c r="C8325" t="s">
        <v>83</v>
      </c>
    </row>
    <row r="8326" spans="1:3" x14ac:dyDescent="0.25">
      <c r="A8326">
        <v>40022901</v>
      </c>
      <c r="B8326" s="56">
        <v>9626.7791399999987</v>
      </c>
      <c r="C8326" t="s">
        <v>87</v>
      </c>
    </row>
    <row r="8327" spans="1:3" x14ac:dyDescent="0.25">
      <c r="A8327">
        <v>42368928</v>
      </c>
      <c r="B8327" s="56">
        <v>8864.0011159999995</v>
      </c>
      <c r="C8327" t="s">
        <v>87</v>
      </c>
    </row>
    <row r="8328" spans="1:3" x14ac:dyDescent="0.25">
      <c r="A8328">
        <v>41231078</v>
      </c>
      <c r="B8328" s="56">
        <v>480.000045</v>
      </c>
      <c r="C8328" t="s">
        <v>83</v>
      </c>
    </row>
    <row r="8329" spans="1:3" x14ac:dyDescent="0.25">
      <c r="A8329">
        <v>41231174</v>
      </c>
      <c r="B8329" s="56">
        <v>480.000045</v>
      </c>
      <c r="C8329" t="s">
        <v>83</v>
      </c>
    </row>
    <row r="8330" spans="1:3" x14ac:dyDescent="0.25">
      <c r="A8330">
        <v>41231174</v>
      </c>
      <c r="B8330" s="56">
        <v>480.000045</v>
      </c>
      <c r="C8330" t="s">
        <v>83</v>
      </c>
    </row>
    <row r="8331" spans="1:3" x14ac:dyDescent="0.25">
      <c r="A8331">
        <v>41230299</v>
      </c>
      <c r="B8331" s="56">
        <v>480.000045</v>
      </c>
      <c r="C8331" t="s">
        <v>83</v>
      </c>
    </row>
    <row r="8332" spans="1:3" x14ac:dyDescent="0.25">
      <c r="A8332">
        <v>41234882</v>
      </c>
      <c r="B8332" s="56">
        <v>480.000045</v>
      </c>
      <c r="C8332" t="s">
        <v>83</v>
      </c>
    </row>
    <row r="8333" spans="1:3" x14ac:dyDescent="0.25">
      <c r="A8333">
        <v>41226392</v>
      </c>
      <c r="B8333" s="56">
        <v>480.000045</v>
      </c>
      <c r="C8333" t="s">
        <v>83</v>
      </c>
    </row>
    <row r="8334" spans="1:3" x14ac:dyDescent="0.25">
      <c r="A8334">
        <v>41230749</v>
      </c>
      <c r="B8334" s="56">
        <v>480.000045</v>
      </c>
      <c r="C8334" t="s">
        <v>83</v>
      </c>
    </row>
    <row r="8335" spans="1:3" x14ac:dyDescent="0.25">
      <c r="A8335">
        <v>41225720</v>
      </c>
      <c r="B8335" s="56">
        <v>480.000045</v>
      </c>
      <c r="C8335" t="s">
        <v>83</v>
      </c>
    </row>
    <row r="8336" spans="1:3" x14ac:dyDescent="0.25">
      <c r="A8336">
        <v>41226202</v>
      </c>
      <c r="B8336" s="56">
        <v>480.000045</v>
      </c>
      <c r="C8336" t="s">
        <v>83</v>
      </c>
    </row>
    <row r="8337" spans="1:3" x14ac:dyDescent="0.25">
      <c r="A8337">
        <v>41225954</v>
      </c>
      <c r="B8337" s="56">
        <v>480.000045</v>
      </c>
      <c r="C8337" t="s">
        <v>83</v>
      </c>
    </row>
    <row r="8338" spans="1:3" x14ac:dyDescent="0.25">
      <c r="A8338">
        <v>40015083</v>
      </c>
      <c r="B8338" s="56">
        <v>8944.7815439999995</v>
      </c>
      <c r="C8338" t="s">
        <v>87</v>
      </c>
    </row>
    <row r="8339" spans="1:3" x14ac:dyDescent="0.25">
      <c r="A8339">
        <v>41228268</v>
      </c>
      <c r="B8339" s="56">
        <v>480.000045</v>
      </c>
      <c r="C8339" t="s">
        <v>83</v>
      </c>
    </row>
    <row r="8340" spans="1:3" x14ac:dyDescent="0.25">
      <c r="A8340">
        <v>41234399</v>
      </c>
      <c r="B8340" s="56">
        <v>480.000045</v>
      </c>
      <c r="C8340" t="s">
        <v>83</v>
      </c>
    </row>
    <row r="8341" spans="1:3" x14ac:dyDescent="0.25">
      <c r="A8341">
        <v>40032509</v>
      </c>
      <c r="B8341" s="56">
        <v>368.72352000000001</v>
      </c>
      <c r="C8341" t="s">
        <v>87</v>
      </c>
    </row>
    <row r="8342" spans="1:3" x14ac:dyDescent="0.25">
      <c r="A8342">
        <v>40027515</v>
      </c>
      <c r="B8342" s="56">
        <v>8074.8363200000003</v>
      </c>
      <c r="C8342" t="s">
        <v>87</v>
      </c>
    </row>
    <row r="8343" spans="1:3" x14ac:dyDescent="0.25">
      <c r="A8343">
        <v>40027515</v>
      </c>
      <c r="B8343" s="56">
        <v>8074.8363200000003</v>
      </c>
      <c r="C8343" t="s">
        <v>87</v>
      </c>
    </row>
    <row r="8344" spans="1:3" x14ac:dyDescent="0.25">
      <c r="A8344">
        <v>40017453</v>
      </c>
      <c r="B8344" s="56">
        <v>7020.5631210000001</v>
      </c>
      <c r="C8344" t="s">
        <v>87</v>
      </c>
    </row>
    <row r="8345" spans="1:3" x14ac:dyDescent="0.25">
      <c r="A8345">
        <v>41234020</v>
      </c>
      <c r="B8345" s="56">
        <v>480.000045</v>
      </c>
      <c r="C8345" t="s">
        <v>83</v>
      </c>
    </row>
    <row r="8346" spans="1:3" x14ac:dyDescent="0.25">
      <c r="A8346">
        <v>41225949</v>
      </c>
      <c r="B8346" s="56">
        <v>480.000045</v>
      </c>
      <c r="C8346" t="s">
        <v>83</v>
      </c>
    </row>
    <row r="8347" spans="1:3" x14ac:dyDescent="0.25">
      <c r="A8347">
        <v>41228123</v>
      </c>
      <c r="B8347" s="56">
        <v>480.000045</v>
      </c>
      <c r="C8347" t="s">
        <v>83</v>
      </c>
    </row>
    <row r="8348" spans="1:3" x14ac:dyDescent="0.25">
      <c r="A8348">
        <v>41227524</v>
      </c>
      <c r="B8348" s="56">
        <v>480.000045</v>
      </c>
      <c r="C8348" t="s">
        <v>83</v>
      </c>
    </row>
    <row r="8349" spans="1:3" x14ac:dyDescent="0.25">
      <c r="A8349">
        <v>41232861</v>
      </c>
      <c r="B8349" s="56">
        <v>480.000045</v>
      </c>
      <c r="C8349" t="s">
        <v>83</v>
      </c>
    </row>
    <row r="8350" spans="1:3" x14ac:dyDescent="0.25">
      <c r="A8350">
        <v>41225716</v>
      </c>
      <c r="B8350" s="56">
        <v>492.90318000000002</v>
      </c>
      <c r="C8350" t="s">
        <v>83</v>
      </c>
    </row>
    <row r="8351" spans="1:3" x14ac:dyDescent="0.25">
      <c r="A8351">
        <v>41225716</v>
      </c>
      <c r="B8351" s="56">
        <v>492.90318000000002</v>
      </c>
      <c r="C8351" t="s">
        <v>83</v>
      </c>
    </row>
    <row r="8352" spans="1:3" x14ac:dyDescent="0.25">
      <c r="A8352">
        <v>40009925</v>
      </c>
      <c r="B8352" s="56">
        <v>44212.234175999998</v>
      </c>
      <c r="C8352" t="s">
        <v>82</v>
      </c>
    </row>
    <row r="8353" spans="1:3" x14ac:dyDescent="0.25">
      <c r="A8353">
        <v>40029299</v>
      </c>
      <c r="B8353" s="56">
        <v>6515.1441750000004</v>
      </c>
      <c r="C8353" t="s">
        <v>87</v>
      </c>
    </row>
    <row r="8354" spans="1:3" x14ac:dyDescent="0.25">
      <c r="A8354">
        <v>40020361</v>
      </c>
      <c r="B8354" s="56">
        <v>22615.059555</v>
      </c>
      <c r="C8354" t="s">
        <v>87</v>
      </c>
    </row>
    <row r="8355" spans="1:3" x14ac:dyDescent="0.25">
      <c r="A8355">
        <v>41737225</v>
      </c>
      <c r="B8355" s="56">
        <v>10538.53146</v>
      </c>
      <c r="C8355" t="s">
        <v>87</v>
      </c>
    </row>
    <row r="8356" spans="1:3" x14ac:dyDescent="0.25">
      <c r="A8356">
        <v>40012467</v>
      </c>
      <c r="B8356" s="56">
        <v>23028.496920000001</v>
      </c>
      <c r="C8356" t="s">
        <v>82</v>
      </c>
    </row>
    <row r="8357" spans="1:3" x14ac:dyDescent="0.25">
      <c r="A8357">
        <v>40020241</v>
      </c>
      <c r="B8357" s="56">
        <v>15986.724039000001</v>
      </c>
      <c r="C8357" t="s">
        <v>87</v>
      </c>
    </row>
    <row r="8358" spans="1:3" x14ac:dyDescent="0.25">
      <c r="A8358">
        <v>41151437</v>
      </c>
      <c r="B8358" s="56">
        <v>480.000045</v>
      </c>
      <c r="C8358" t="s">
        <v>83</v>
      </c>
    </row>
    <row r="8359" spans="1:3" x14ac:dyDescent="0.25">
      <c r="A8359">
        <v>40031341</v>
      </c>
      <c r="B8359" s="56">
        <v>17759.931354</v>
      </c>
      <c r="C8359" t="s">
        <v>87</v>
      </c>
    </row>
    <row r="8360" spans="1:3" x14ac:dyDescent="0.25">
      <c r="A8360">
        <v>41760987</v>
      </c>
      <c r="B8360" s="56">
        <v>23338.312371</v>
      </c>
      <c r="C8360" t="s">
        <v>82</v>
      </c>
    </row>
    <row r="8361" spans="1:3" x14ac:dyDescent="0.25">
      <c r="A8361">
        <v>41227692</v>
      </c>
      <c r="B8361" s="56">
        <v>480.000045</v>
      </c>
      <c r="C8361" t="s">
        <v>83</v>
      </c>
    </row>
    <row r="8362" spans="1:3" x14ac:dyDescent="0.25">
      <c r="A8362">
        <v>41227728</v>
      </c>
      <c r="B8362" s="56">
        <v>480.000045</v>
      </c>
      <c r="C8362" t="s">
        <v>83</v>
      </c>
    </row>
    <row r="8363" spans="1:3" x14ac:dyDescent="0.25">
      <c r="A8363">
        <v>40031005</v>
      </c>
      <c r="B8363" s="56">
        <v>13519.600677</v>
      </c>
      <c r="C8363" t="s">
        <v>87</v>
      </c>
    </row>
    <row r="8364" spans="1:3" x14ac:dyDescent="0.25">
      <c r="A8364">
        <v>40031005</v>
      </c>
      <c r="B8364" s="56">
        <v>13519.600677</v>
      </c>
      <c r="C8364" t="s">
        <v>87</v>
      </c>
    </row>
    <row r="8365" spans="1:3" x14ac:dyDescent="0.25">
      <c r="A8365">
        <v>42732180</v>
      </c>
      <c r="B8365" s="56">
        <v>12217.239836999999</v>
      </c>
      <c r="C8365" t="s">
        <v>87</v>
      </c>
    </row>
    <row r="8366" spans="1:3" x14ac:dyDescent="0.25">
      <c r="A8366">
        <v>41231332</v>
      </c>
      <c r="B8366" s="56">
        <v>480.000045</v>
      </c>
      <c r="C8366" t="s">
        <v>83</v>
      </c>
    </row>
    <row r="8367" spans="1:3" x14ac:dyDescent="0.25">
      <c r="A8367">
        <v>42587618</v>
      </c>
      <c r="B8367" s="56">
        <v>480.000045</v>
      </c>
      <c r="C8367" t="s">
        <v>83</v>
      </c>
    </row>
    <row r="8368" spans="1:3" x14ac:dyDescent="0.25">
      <c r="A8368">
        <v>41234535</v>
      </c>
      <c r="B8368" s="56">
        <v>480.000045</v>
      </c>
      <c r="C8368" t="s">
        <v>83</v>
      </c>
    </row>
    <row r="8369" spans="1:3" x14ac:dyDescent="0.25">
      <c r="A8369">
        <v>41237801</v>
      </c>
      <c r="B8369" s="56">
        <v>480.000045</v>
      </c>
      <c r="C8369" t="s">
        <v>83</v>
      </c>
    </row>
    <row r="8370" spans="1:3" x14ac:dyDescent="0.25">
      <c r="A8370">
        <v>40029337</v>
      </c>
      <c r="B8370" s="56">
        <v>5703.1177499999994</v>
      </c>
      <c r="C8370" t="s">
        <v>87</v>
      </c>
    </row>
    <row r="8371" spans="1:3" x14ac:dyDescent="0.25">
      <c r="A8371">
        <v>40021883</v>
      </c>
      <c r="B8371" s="56">
        <v>16022.200212</v>
      </c>
      <c r="C8371" t="s">
        <v>87</v>
      </c>
    </row>
    <row r="8372" spans="1:3" x14ac:dyDescent="0.25">
      <c r="A8372">
        <v>40021883</v>
      </c>
      <c r="B8372" s="56">
        <v>16022.200212</v>
      </c>
      <c r="C8372" t="s">
        <v>87</v>
      </c>
    </row>
    <row r="8373" spans="1:3" x14ac:dyDescent="0.25">
      <c r="A8373">
        <v>40022247</v>
      </c>
      <c r="B8373" s="56">
        <v>14863.399751999999</v>
      </c>
      <c r="C8373" t="s">
        <v>87</v>
      </c>
    </row>
    <row r="8374" spans="1:3" x14ac:dyDescent="0.25">
      <c r="A8374">
        <v>40027793</v>
      </c>
      <c r="B8374" s="56">
        <v>13119.19724</v>
      </c>
      <c r="C8374" t="s">
        <v>87</v>
      </c>
    </row>
    <row r="8375" spans="1:3" x14ac:dyDescent="0.25">
      <c r="A8375">
        <v>41762480</v>
      </c>
      <c r="B8375" s="56">
        <v>8200.0003280000001</v>
      </c>
      <c r="C8375" t="s">
        <v>87</v>
      </c>
    </row>
    <row r="8376" spans="1:3" x14ac:dyDescent="0.25">
      <c r="A8376">
        <v>40029327</v>
      </c>
      <c r="B8376" s="56">
        <v>6636.6597749999992</v>
      </c>
      <c r="C8376" t="s">
        <v>87</v>
      </c>
    </row>
    <row r="8377" spans="1:3" x14ac:dyDescent="0.25">
      <c r="A8377">
        <v>41231116</v>
      </c>
      <c r="B8377" s="56">
        <v>480.000045</v>
      </c>
      <c r="C8377" t="s">
        <v>83</v>
      </c>
    </row>
    <row r="8378" spans="1:3" x14ac:dyDescent="0.25">
      <c r="A8378">
        <v>41229610</v>
      </c>
      <c r="B8378" s="56">
        <v>480.000045</v>
      </c>
      <c r="C8378" t="s">
        <v>83</v>
      </c>
    </row>
    <row r="8379" spans="1:3" x14ac:dyDescent="0.25">
      <c r="A8379">
        <v>41235328</v>
      </c>
      <c r="B8379" s="56">
        <v>480.000045</v>
      </c>
      <c r="C8379" t="s">
        <v>83</v>
      </c>
    </row>
    <row r="8380" spans="1:3" x14ac:dyDescent="0.25">
      <c r="A8380">
        <v>40019021</v>
      </c>
      <c r="B8380" s="56">
        <v>6011.1518939999987</v>
      </c>
      <c r="C8380" t="s">
        <v>87</v>
      </c>
    </row>
    <row r="8381" spans="1:3" x14ac:dyDescent="0.25">
      <c r="A8381">
        <v>41234257</v>
      </c>
      <c r="B8381" s="56">
        <v>480.000045</v>
      </c>
      <c r="C8381" t="s">
        <v>83</v>
      </c>
    </row>
    <row r="8382" spans="1:3" x14ac:dyDescent="0.25">
      <c r="A8382">
        <v>41229773</v>
      </c>
      <c r="B8382" s="56">
        <v>480.000045</v>
      </c>
      <c r="C8382" t="s">
        <v>83</v>
      </c>
    </row>
    <row r="8383" spans="1:3" x14ac:dyDescent="0.25">
      <c r="A8383">
        <v>41234824</v>
      </c>
      <c r="B8383" s="56">
        <v>480.000045</v>
      </c>
      <c r="C8383" t="s">
        <v>83</v>
      </c>
    </row>
    <row r="8384" spans="1:3" x14ac:dyDescent="0.25">
      <c r="A8384">
        <v>42538344</v>
      </c>
      <c r="B8384" s="56">
        <v>12500.125011</v>
      </c>
      <c r="C8384" t="s">
        <v>87</v>
      </c>
    </row>
    <row r="8385" spans="1:3" x14ac:dyDescent="0.25">
      <c r="A8385">
        <v>41229199</v>
      </c>
      <c r="B8385" s="56">
        <v>480.000045</v>
      </c>
      <c r="C8385" t="s">
        <v>83</v>
      </c>
    </row>
    <row r="8386" spans="1:3" x14ac:dyDescent="0.25">
      <c r="A8386">
        <v>41237255</v>
      </c>
      <c r="B8386" s="56">
        <v>480.000045</v>
      </c>
      <c r="C8386" t="s">
        <v>83</v>
      </c>
    </row>
    <row r="8387" spans="1:3" x14ac:dyDescent="0.25">
      <c r="A8387">
        <v>40019213</v>
      </c>
      <c r="B8387" s="56">
        <v>6630.0893999999998</v>
      </c>
      <c r="C8387" t="s">
        <v>87</v>
      </c>
    </row>
    <row r="8388" spans="1:3" x14ac:dyDescent="0.25">
      <c r="A8388">
        <v>40030223</v>
      </c>
      <c r="B8388" s="56">
        <v>9645.5685269999994</v>
      </c>
      <c r="C8388" t="s">
        <v>87</v>
      </c>
    </row>
    <row r="8389" spans="1:3" x14ac:dyDescent="0.25">
      <c r="A8389">
        <v>40027647</v>
      </c>
      <c r="B8389" s="56">
        <v>12727.770268</v>
      </c>
      <c r="C8389" t="s">
        <v>87</v>
      </c>
    </row>
    <row r="8390" spans="1:3" x14ac:dyDescent="0.25">
      <c r="A8390">
        <v>41234325</v>
      </c>
      <c r="B8390" s="56">
        <v>480.000045</v>
      </c>
      <c r="C8390" t="s">
        <v>83</v>
      </c>
    </row>
    <row r="8391" spans="1:3" x14ac:dyDescent="0.25">
      <c r="A8391">
        <v>40015031</v>
      </c>
      <c r="B8391" s="56">
        <v>9101.4445169999999</v>
      </c>
      <c r="C8391" t="s">
        <v>87</v>
      </c>
    </row>
    <row r="8392" spans="1:3" x14ac:dyDescent="0.25">
      <c r="A8392">
        <v>40032121</v>
      </c>
      <c r="B8392" s="56">
        <v>18660.408029999999</v>
      </c>
      <c r="C8392" t="s">
        <v>87</v>
      </c>
    </row>
    <row r="8393" spans="1:3" x14ac:dyDescent="0.25">
      <c r="A8393">
        <v>42645314</v>
      </c>
      <c r="B8393" s="56">
        <v>122131.630764</v>
      </c>
      <c r="C8393" t="s">
        <v>82</v>
      </c>
    </row>
    <row r="8394" spans="1:3" x14ac:dyDescent="0.25">
      <c r="A8394">
        <v>40020767</v>
      </c>
      <c r="B8394" s="56">
        <v>10649.553056999999</v>
      </c>
      <c r="C8394" t="s">
        <v>85</v>
      </c>
    </row>
    <row r="8395" spans="1:3" x14ac:dyDescent="0.25">
      <c r="A8395">
        <v>40021617</v>
      </c>
      <c r="B8395" s="56">
        <v>13306.197861000001</v>
      </c>
      <c r="C8395" t="s">
        <v>87</v>
      </c>
    </row>
    <row r="8396" spans="1:3" x14ac:dyDescent="0.25">
      <c r="A8396">
        <v>42614181</v>
      </c>
      <c r="B8396" s="56">
        <v>15845.485392000001</v>
      </c>
      <c r="C8396" t="s">
        <v>87</v>
      </c>
    </row>
    <row r="8397" spans="1:3" x14ac:dyDescent="0.25">
      <c r="A8397">
        <v>41237546</v>
      </c>
      <c r="B8397" s="56">
        <v>480.000045</v>
      </c>
      <c r="C8397" t="s">
        <v>83</v>
      </c>
    </row>
    <row r="8398" spans="1:3" x14ac:dyDescent="0.25">
      <c r="A8398">
        <v>41237546</v>
      </c>
      <c r="B8398" s="56">
        <v>480.000045</v>
      </c>
      <c r="C8398" t="s">
        <v>83</v>
      </c>
    </row>
    <row r="8399" spans="1:3" x14ac:dyDescent="0.25">
      <c r="A8399">
        <v>41229383</v>
      </c>
      <c r="B8399" s="56">
        <v>480.000045</v>
      </c>
      <c r="C8399" t="s">
        <v>83</v>
      </c>
    </row>
    <row r="8400" spans="1:3" x14ac:dyDescent="0.25">
      <c r="A8400">
        <v>41234018</v>
      </c>
      <c r="B8400" s="56">
        <v>480.000045</v>
      </c>
      <c r="C8400" t="s">
        <v>83</v>
      </c>
    </row>
    <row r="8401" spans="1:3" x14ac:dyDescent="0.25">
      <c r="A8401">
        <v>40017993</v>
      </c>
      <c r="B8401" s="56">
        <v>23444.198703999999</v>
      </c>
      <c r="C8401" t="s">
        <v>87</v>
      </c>
    </row>
    <row r="8402" spans="1:3" x14ac:dyDescent="0.25">
      <c r="A8402">
        <v>41236982</v>
      </c>
      <c r="B8402" s="56">
        <v>480.000045</v>
      </c>
      <c r="C8402" t="s">
        <v>83</v>
      </c>
    </row>
    <row r="8403" spans="1:3" x14ac:dyDescent="0.25">
      <c r="A8403">
        <v>41773714</v>
      </c>
      <c r="B8403" s="56">
        <v>11861.133</v>
      </c>
      <c r="C8403" t="s">
        <v>87</v>
      </c>
    </row>
    <row r="8404" spans="1:3" x14ac:dyDescent="0.25">
      <c r="A8404">
        <v>42387544</v>
      </c>
      <c r="B8404" s="56">
        <v>14910.192394</v>
      </c>
      <c r="C8404" t="s">
        <v>82</v>
      </c>
    </row>
    <row r="8405" spans="1:3" x14ac:dyDescent="0.25">
      <c r="A8405">
        <v>41736885</v>
      </c>
      <c r="B8405" s="56">
        <v>7994.5907580000003</v>
      </c>
      <c r="C8405" t="s">
        <v>87</v>
      </c>
    </row>
    <row r="8406" spans="1:3" x14ac:dyDescent="0.25">
      <c r="A8406">
        <v>41229018</v>
      </c>
      <c r="B8406" s="56">
        <v>480.000045</v>
      </c>
      <c r="C8406" t="s">
        <v>83</v>
      </c>
    </row>
    <row r="8407" spans="1:3" x14ac:dyDescent="0.25">
      <c r="A8407">
        <v>41229479</v>
      </c>
      <c r="B8407" s="56">
        <v>480.000045</v>
      </c>
      <c r="C8407" t="s">
        <v>83</v>
      </c>
    </row>
    <row r="8408" spans="1:3" x14ac:dyDescent="0.25">
      <c r="A8408">
        <v>40028155</v>
      </c>
      <c r="B8408" s="56">
        <v>9334.6615959999999</v>
      </c>
      <c r="C8408" t="s">
        <v>87</v>
      </c>
    </row>
    <row r="8409" spans="1:3" x14ac:dyDescent="0.25">
      <c r="A8409">
        <v>40029229</v>
      </c>
      <c r="B8409" s="56">
        <v>6155.3723250000003</v>
      </c>
      <c r="C8409" t="s">
        <v>87</v>
      </c>
    </row>
    <row r="8410" spans="1:3" x14ac:dyDescent="0.25">
      <c r="A8410">
        <v>40022099</v>
      </c>
      <c r="B8410" s="56">
        <v>7131.429971999999</v>
      </c>
      <c r="C8410" t="s">
        <v>87</v>
      </c>
    </row>
    <row r="8411" spans="1:3" x14ac:dyDescent="0.25">
      <c r="A8411">
        <v>40022427</v>
      </c>
      <c r="B8411" s="56">
        <v>7263.0770519999996</v>
      </c>
      <c r="C8411" t="s">
        <v>87</v>
      </c>
    </row>
    <row r="8412" spans="1:3" x14ac:dyDescent="0.25">
      <c r="A8412">
        <v>41230172</v>
      </c>
      <c r="B8412" s="56">
        <v>480.000045</v>
      </c>
      <c r="C8412" t="s">
        <v>83</v>
      </c>
    </row>
    <row r="8413" spans="1:3" x14ac:dyDescent="0.25">
      <c r="A8413">
        <v>41151658</v>
      </c>
      <c r="B8413" s="56">
        <v>480.000045</v>
      </c>
      <c r="C8413" t="s">
        <v>83</v>
      </c>
    </row>
    <row r="8414" spans="1:3" x14ac:dyDescent="0.25">
      <c r="A8414">
        <v>40015231</v>
      </c>
      <c r="B8414" s="56">
        <v>14878.029001999999</v>
      </c>
      <c r="C8414" t="s">
        <v>87</v>
      </c>
    </row>
    <row r="8415" spans="1:3" x14ac:dyDescent="0.25">
      <c r="A8415">
        <v>41230530</v>
      </c>
      <c r="B8415" s="56">
        <v>480.000045</v>
      </c>
      <c r="C8415" t="s">
        <v>83</v>
      </c>
    </row>
    <row r="8416" spans="1:3" x14ac:dyDescent="0.25">
      <c r="A8416">
        <v>41232469</v>
      </c>
      <c r="B8416" s="56">
        <v>480.000045</v>
      </c>
      <c r="C8416" t="s">
        <v>83</v>
      </c>
    </row>
    <row r="8417" spans="1:3" x14ac:dyDescent="0.25">
      <c r="A8417">
        <v>40023177</v>
      </c>
      <c r="B8417" s="56">
        <v>11484.789327</v>
      </c>
      <c r="C8417" t="s">
        <v>87</v>
      </c>
    </row>
    <row r="8418" spans="1:3" x14ac:dyDescent="0.25">
      <c r="A8418">
        <v>42390049</v>
      </c>
      <c r="B8418" s="56">
        <v>24266.392326000001</v>
      </c>
      <c r="C8418" t="s">
        <v>82</v>
      </c>
    </row>
    <row r="8419" spans="1:3" x14ac:dyDescent="0.25">
      <c r="A8419">
        <v>40017251</v>
      </c>
      <c r="B8419" s="56">
        <v>16374.730086</v>
      </c>
      <c r="C8419" t="s">
        <v>82</v>
      </c>
    </row>
    <row r="8420" spans="1:3" x14ac:dyDescent="0.25">
      <c r="A8420">
        <v>41236238</v>
      </c>
      <c r="B8420" s="56">
        <v>480.000045</v>
      </c>
      <c r="C8420" t="s">
        <v>83</v>
      </c>
    </row>
    <row r="8421" spans="1:3" x14ac:dyDescent="0.25">
      <c r="A8421">
        <v>40020821</v>
      </c>
      <c r="B8421" s="56">
        <v>11055.301884</v>
      </c>
      <c r="C8421" t="s">
        <v>87</v>
      </c>
    </row>
    <row r="8422" spans="1:3" x14ac:dyDescent="0.25">
      <c r="A8422">
        <v>41235350</v>
      </c>
      <c r="B8422" s="56">
        <v>480.000045</v>
      </c>
      <c r="C8422" t="s">
        <v>83</v>
      </c>
    </row>
    <row r="8423" spans="1:3" x14ac:dyDescent="0.25">
      <c r="A8423">
        <v>40018261</v>
      </c>
      <c r="B8423" s="56">
        <v>12497.002058</v>
      </c>
      <c r="C8423" t="s">
        <v>87</v>
      </c>
    </row>
    <row r="8424" spans="1:3" x14ac:dyDescent="0.25">
      <c r="A8424">
        <v>41226625</v>
      </c>
      <c r="B8424" s="56">
        <v>480.000045</v>
      </c>
      <c r="C8424" t="s">
        <v>83</v>
      </c>
    </row>
    <row r="8425" spans="1:3" x14ac:dyDescent="0.25">
      <c r="A8425">
        <v>40028345</v>
      </c>
      <c r="B8425" s="56">
        <v>17661.6558</v>
      </c>
      <c r="C8425" t="s">
        <v>82</v>
      </c>
    </row>
    <row r="8426" spans="1:3" x14ac:dyDescent="0.25">
      <c r="A8426">
        <v>41779359</v>
      </c>
      <c r="B8426" s="56">
        <v>7045.5253769999999</v>
      </c>
      <c r="C8426" t="s">
        <v>87</v>
      </c>
    </row>
    <row r="8427" spans="1:3" x14ac:dyDescent="0.25">
      <c r="A8427">
        <v>41232916</v>
      </c>
      <c r="B8427" s="56">
        <v>480.000045</v>
      </c>
      <c r="C8427" t="s">
        <v>83</v>
      </c>
    </row>
    <row r="8428" spans="1:3" x14ac:dyDescent="0.25">
      <c r="A8428">
        <v>41233066</v>
      </c>
      <c r="B8428" s="56">
        <v>480.000045</v>
      </c>
      <c r="C8428" t="s">
        <v>83</v>
      </c>
    </row>
    <row r="8429" spans="1:3" x14ac:dyDescent="0.25">
      <c r="A8429">
        <v>40025491</v>
      </c>
      <c r="B8429" s="56">
        <v>5971.2307199999996</v>
      </c>
      <c r="C8429" t="s">
        <v>87</v>
      </c>
    </row>
    <row r="8430" spans="1:3" x14ac:dyDescent="0.25">
      <c r="A8430">
        <v>41228264</v>
      </c>
      <c r="B8430" s="56">
        <v>480.000045</v>
      </c>
      <c r="C8430" t="s">
        <v>83</v>
      </c>
    </row>
    <row r="8431" spans="1:3" x14ac:dyDescent="0.25">
      <c r="A8431">
        <v>40026397</v>
      </c>
      <c r="B8431" s="56">
        <v>9049.8476969999992</v>
      </c>
      <c r="C8431" t="s">
        <v>87</v>
      </c>
    </row>
    <row r="8432" spans="1:3" x14ac:dyDescent="0.25">
      <c r="A8432">
        <v>41232811</v>
      </c>
      <c r="B8432" s="56">
        <v>480.000045</v>
      </c>
      <c r="C8432" t="s">
        <v>83</v>
      </c>
    </row>
    <row r="8433" spans="1:3" x14ac:dyDescent="0.25">
      <c r="A8433">
        <v>40027721</v>
      </c>
      <c r="B8433" s="56">
        <v>5491.2194559999989</v>
      </c>
      <c r="C8433" t="s">
        <v>87</v>
      </c>
    </row>
    <row r="8434" spans="1:3" x14ac:dyDescent="0.25">
      <c r="A8434">
        <v>40027721</v>
      </c>
      <c r="B8434" s="56">
        <v>5491.2194559999989</v>
      </c>
      <c r="C8434" t="s">
        <v>87</v>
      </c>
    </row>
    <row r="8435" spans="1:3" x14ac:dyDescent="0.25">
      <c r="A8435">
        <v>40029701</v>
      </c>
      <c r="B8435" s="56">
        <v>13902.011474999999</v>
      </c>
      <c r="C8435" t="s">
        <v>87</v>
      </c>
    </row>
    <row r="8436" spans="1:3" x14ac:dyDescent="0.25">
      <c r="A8436">
        <v>41226312</v>
      </c>
      <c r="B8436" s="56">
        <v>480.000045</v>
      </c>
      <c r="C8436" t="s">
        <v>83</v>
      </c>
    </row>
    <row r="8437" spans="1:3" x14ac:dyDescent="0.25">
      <c r="A8437">
        <v>41916396</v>
      </c>
      <c r="B8437" s="56">
        <v>31022.904132</v>
      </c>
      <c r="C8437" t="s">
        <v>82</v>
      </c>
    </row>
    <row r="8438" spans="1:3" x14ac:dyDescent="0.25">
      <c r="A8438">
        <v>41232567</v>
      </c>
      <c r="B8438" s="56">
        <v>480.000045</v>
      </c>
      <c r="C8438" t="s">
        <v>83</v>
      </c>
    </row>
    <row r="8439" spans="1:3" x14ac:dyDescent="0.25">
      <c r="A8439">
        <v>41916846</v>
      </c>
      <c r="B8439" s="56">
        <v>11681.502216999999</v>
      </c>
      <c r="C8439" t="s">
        <v>87</v>
      </c>
    </row>
    <row r="8440" spans="1:3" x14ac:dyDescent="0.25">
      <c r="A8440">
        <v>41231814</v>
      </c>
      <c r="B8440" s="56">
        <v>480.000045</v>
      </c>
      <c r="C8440" t="s">
        <v>83</v>
      </c>
    </row>
    <row r="8441" spans="1:3" x14ac:dyDescent="0.25">
      <c r="A8441">
        <v>43017979</v>
      </c>
      <c r="B8441" s="56">
        <v>11538.568424999999</v>
      </c>
      <c r="C8441" t="s">
        <v>87</v>
      </c>
    </row>
    <row r="8442" spans="1:3" x14ac:dyDescent="0.25">
      <c r="A8442">
        <v>42415063</v>
      </c>
      <c r="B8442" s="56">
        <v>15499.777188</v>
      </c>
      <c r="C8442" t="s">
        <v>87</v>
      </c>
    </row>
    <row r="8443" spans="1:3" x14ac:dyDescent="0.25">
      <c r="A8443">
        <v>42415063</v>
      </c>
      <c r="B8443" s="56">
        <v>15499.777188</v>
      </c>
      <c r="C8443" t="s">
        <v>87</v>
      </c>
    </row>
    <row r="8444" spans="1:3" x14ac:dyDescent="0.25">
      <c r="A8444">
        <v>41228561</v>
      </c>
      <c r="B8444" s="56">
        <v>480.000045</v>
      </c>
      <c r="C8444" t="s">
        <v>83</v>
      </c>
    </row>
    <row r="8445" spans="1:3" x14ac:dyDescent="0.25">
      <c r="A8445">
        <v>40021195</v>
      </c>
      <c r="B8445" s="56">
        <v>24856.581731999999</v>
      </c>
      <c r="C8445" t="s">
        <v>87</v>
      </c>
    </row>
    <row r="8446" spans="1:3" x14ac:dyDescent="0.25">
      <c r="A8446">
        <v>40021195</v>
      </c>
      <c r="B8446" s="56">
        <v>24856.581731999999</v>
      </c>
      <c r="C8446" t="s">
        <v>87</v>
      </c>
    </row>
    <row r="8447" spans="1:3" x14ac:dyDescent="0.25">
      <c r="A8447">
        <v>41237831</v>
      </c>
      <c r="B8447" s="56">
        <v>480.000045</v>
      </c>
      <c r="C8447" t="s">
        <v>83</v>
      </c>
    </row>
    <row r="8448" spans="1:3" x14ac:dyDescent="0.25">
      <c r="A8448">
        <v>41226839</v>
      </c>
      <c r="B8448" s="56">
        <v>480.000045</v>
      </c>
      <c r="C8448" t="s">
        <v>83</v>
      </c>
    </row>
    <row r="8449" spans="1:3" x14ac:dyDescent="0.25">
      <c r="A8449">
        <v>41229360</v>
      </c>
      <c r="B8449" s="56">
        <v>480.000045</v>
      </c>
      <c r="C8449" t="s">
        <v>83</v>
      </c>
    </row>
    <row r="8450" spans="1:3" x14ac:dyDescent="0.25">
      <c r="A8450">
        <v>40035059</v>
      </c>
      <c r="B8450" s="56">
        <v>18075.977171999999</v>
      </c>
      <c r="C8450" t="s">
        <v>87</v>
      </c>
    </row>
    <row r="8451" spans="1:3" x14ac:dyDescent="0.25">
      <c r="A8451">
        <v>41229670</v>
      </c>
      <c r="B8451" s="56">
        <v>480.000045</v>
      </c>
      <c r="C8451" t="s">
        <v>83</v>
      </c>
    </row>
    <row r="8452" spans="1:3" x14ac:dyDescent="0.25">
      <c r="A8452">
        <v>41235732</v>
      </c>
      <c r="B8452" s="56">
        <v>480.000045</v>
      </c>
      <c r="C8452" t="s">
        <v>83</v>
      </c>
    </row>
    <row r="8453" spans="1:3" x14ac:dyDescent="0.25">
      <c r="A8453">
        <v>41237782</v>
      </c>
      <c r="B8453" s="56">
        <v>480.000045</v>
      </c>
      <c r="C8453" t="s">
        <v>83</v>
      </c>
    </row>
    <row r="8454" spans="1:3" x14ac:dyDescent="0.25">
      <c r="A8454">
        <v>40029563</v>
      </c>
      <c r="B8454" s="56">
        <v>20903.404725</v>
      </c>
      <c r="C8454" t="s">
        <v>82</v>
      </c>
    </row>
    <row r="8455" spans="1:3" x14ac:dyDescent="0.25">
      <c r="A8455">
        <v>42537999</v>
      </c>
      <c r="B8455" s="56">
        <v>9327.165309</v>
      </c>
      <c r="C8455" t="s">
        <v>87</v>
      </c>
    </row>
    <row r="8456" spans="1:3" x14ac:dyDescent="0.25">
      <c r="A8456">
        <v>40015703</v>
      </c>
      <c r="B8456" s="56">
        <v>7662.2234399999998</v>
      </c>
      <c r="C8456" t="s">
        <v>82</v>
      </c>
    </row>
    <row r="8457" spans="1:3" x14ac:dyDescent="0.25">
      <c r="A8457">
        <v>40030607</v>
      </c>
      <c r="B8457" s="56">
        <v>9266.652157999999</v>
      </c>
      <c r="C8457" t="s">
        <v>87</v>
      </c>
    </row>
    <row r="8458" spans="1:3" x14ac:dyDescent="0.25">
      <c r="A8458">
        <v>41946784</v>
      </c>
      <c r="B8458" s="56">
        <v>13100.075703</v>
      </c>
      <c r="C8458" t="s">
        <v>87</v>
      </c>
    </row>
    <row r="8459" spans="1:3" x14ac:dyDescent="0.25">
      <c r="A8459">
        <v>42352896</v>
      </c>
      <c r="B8459" s="56">
        <v>480.000045</v>
      </c>
      <c r="C8459" t="s">
        <v>83</v>
      </c>
    </row>
    <row r="8460" spans="1:3" x14ac:dyDescent="0.25">
      <c r="A8460">
        <v>41228547</v>
      </c>
      <c r="B8460" s="56">
        <v>480.000045</v>
      </c>
      <c r="C8460" t="s">
        <v>83</v>
      </c>
    </row>
    <row r="8461" spans="1:3" x14ac:dyDescent="0.25">
      <c r="A8461">
        <v>41228285</v>
      </c>
      <c r="B8461" s="56">
        <v>480.000045</v>
      </c>
      <c r="C8461" t="s">
        <v>83</v>
      </c>
    </row>
    <row r="8462" spans="1:3" x14ac:dyDescent="0.25">
      <c r="A8462">
        <v>41233925</v>
      </c>
      <c r="B8462" s="56">
        <v>480.000045</v>
      </c>
      <c r="C8462" t="s">
        <v>83</v>
      </c>
    </row>
    <row r="8463" spans="1:3" x14ac:dyDescent="0.25">
      <c r="A8463">
        <v>41228654</v>
      </c>
      <c r="B8463" s="56">
        <v>480.000045</v>
      </c>
      <c r="C8463" t="s">
        <v>83</v>
      </c>
    </row>
    <row r="8464" spans="1:3" x14ac:dyDescent="0.25">
      <c r="A8464">
        <v>41229402</v>
      </c>
      <c r="B8464" s="56">
        <v>480.000045</v>
      </c>
      <c r="C8464" t="s">
        <v>83</v>
      </c>
    </row>
    <row r="8465" spans="1:3" x14ac:dyDescent="0.25">
      <c r="A8465">
        <v>42479145</v>
      </c>
      <c r="B8465" s="56">
        <v>11735.135874</v>
      </c>
      <c r="C8465" t="s">
        <v>87</v>
      </c>
    </row>
    <row r="8466" spans="1:3" x14ac:dyDescent="0.25">
      <c r="A8466">
        <v>41230857</v>
      </c>
      <c r="B8466" s="56">
        <v>480.000045</v>
      </c>
      <c r="C8466" t="s">
        <v>83</v>
      </c>
    </row>
    <row r="8467" spans="1:3" x14ac:dyDescent="0.25">
      <c r="A8467">
        <v>40025573</v>
      </c>
      <c r="B8467" s="56">
        <v>15307.726203</v>
      </c>
      <c r="C8467" t="s">
        <v>87</v>
      </c>
    </row>
    <row r="8468" spans="1:3" x14ac:dyDescent="0.25">
      <c r="A8468">
        <v>40032525</v>
      </c>
      <c r="B8468" s="56">
        <v>12618.461196</v>
      </c>
      <c r="C8468" t="s">
        <v>87</v>
      </c>
    </row>
    <row r="8469" spans="1:3" x14ac:dyDescent="0.25">
      <c r="A8469">
        <v>41230448</v>
      </c>
      <c r="B8469" s="56">
        <v>480.000045</v>
      </c>
      <c r="C8469" t="s">
        <v>83</v>
      </c>
    </row>
    <row r="8470" spans="1:3" x14ac:dyDescent="0.25">
      <c r="A8470">
        <v>41237595</v>
      </c>
      <c r="B8470" s="56">
        <v>480.000045</v>
      </c>
      <c r="C8470" t="s">
        <v>83</v>
      </c>
    </row>
    <row r="8471" spans="1:3" x14ac:dyDescent="0.25">
      <c r="A8471">
        <v>41227429</v>
      </c>
      <c r="B8471" s="56">
        <v>480.000045</v>
      </c>
      <c r="C8471" t="s">
        <v>83</v>
      </c>
    </row>
    <row r="8472" spans="1:3" x14ac:dyDescent="0.25">
      <c r="A8472">
        <v>40019441</v>
      </c>
      <c r="B8472" s="56">
        <v>12335.881932</v>
      </c>
      <c r="C8472" t="s">
        <v>87</v>
      </c>
    </row>
    <row r="8473" spans="1:3" x14ac:dyDescent="0.25">
      <c r="A8473">
        <v>40019447</v>
      </c>
      <c r="B8473" s="56">
        <v>10538.324181</v>
      </c>
      <c r="C8473" t="s">
        <v>87</v>
      </c>
    </row>
    <row r="8474" spans="1:3" x14ac:dyDescent="0.25">
      <c r="A8474">
        <v>41233720</v>
      </c>
      <c r="B8474" s="56">
        <v>480.000045</v>
      </c>
      <c r="C8474" t="s">
        <v>83</v>
      </c>
    </row>
    <row r="8475" spans="1:3" x14ac:dyDescent="0.25">
      <c r="A8475">
        <v>42792745</v>
      </c>
      <c r="B8475" s="56">
        <v>480.000045</v>
      </c>
      <c r="C8475" t="s">
        <v>83</v>
      </c>
    </row>
    <row r="8476" spans="1:3" x14ac:dyDescent="0.25">
      <c r="A8476">
        <v>42018036</v>
      </c>
      <c r="B8476" s="56">
        <v>10265.254292</v>
      </c>
      <c r="C8476" t="s">
        <v>87</v>
      </c>
    </row>
    <row r="8477" spans="1:3" x14ac:dyDescent="0.25">
      <c r="A8477">
        <v>41231412</v>
      </c>
      <c r="B8477" s="56">
        <v>480.000045</v>
      </c>
      <c r="C8477" t="s">
        <v>83</v>
      </c>
    </row>
    <row r="8478" spans="1:3" x14ac:dyDescent="0.25">
      <c r="A8478">
        <v>42440762</v>
      </c>
      <c r="B8478" s="56">
        <v>57449.664792000003</v>
      </c>
      <c r="C8478" t="s">
        <v>82</v>
      </c>
    </row>
    <row r="8479" spans="1:3" x14ac:dyDescent="0.25">
      <c r="A8479">
        <v>42758717</v>
      </c>
      <c r="B8479" s="56">
        <v>81545.089997999996</v>
      </c>
      <c r="C8479" t="s">
        <v>87</v>
      </c>
    </row>
    <row r="8480" spans="1:3" x14ac:dyDescent="0.25">
      <c r="A8480">
        <v>42758717</v>
      </c>
      <c r="B8480" s="56">
        <v>81545.089997999996</v>
      </c>
      <c r="C8480" t="s">
        <v>87</v>
      </c>
    </row>
    <row r="8481" spans="1:3" x14ac:dyDescent="0.25">
      <c r="A8481">
        <v>41237956</v>
      </c>
      <c r="B8481" s="56">
        <v>480.000045</v>
      </c>
      <c r="C8481" t="s">
        <v>83</v>
      </c>
    </row>
    <row r="8482" spans="1:3" x14ac:dyDescent="0.25">
      <c r="A8482">
        <v>41771691</v>
      </c>
      <c r="B8482" s="56">
        <v>14830.751330999999</v>
      </c>
      <c r="C8482" t="s">
        <v>87</v>
      </c>
    </row>
    <row r="8483" spans="1:3" x14ac:dyDescent="0.25">
      <c r="A8483">
        <v>40015331</v>
      </c>
      <c r="B8483" s="56">
        <v>10179.454032</v>
      </c>
      <c r="C8483" t="s">
        <v>87</v>
      </c>
    </row>
    <row r="8484" spans="1:3" x14ac:dyDescent="0.25">
      <c r="A8484">
        <v>40034188</v>
      </c>
      <c r="B8484" s="56">
        <v>16734.230184</v>
      </c>
      <c r="C8484" t="s">
        <v>82</v>
      </c>
    </row>
    <row r="8485" spans="1:3" x14ac:dyDescent="0.25">
      <c r="A8485">
        <v>42489740</v>
      </c>
      <c r="B8485" s="56">
        <v>42967.542828000012</v>
      </c>
      <c r="C8485" t="s">
        <v>82</v>
      </c>
    </row>
    <row r="8486" spans="1:3" x14ac:dyDescent="0.25">
      <c r="A8486">
        <v>41283022</v>
      </c>
      <c r="B8486" s="56">
        <v>480.000045</v>
      </c>
      <c r="C8486" t="s">
        <v>83</v>
      </c>
    </row>
    <row r="8487" spans="1:3" x14ac:dyDescent="0.25">
      <c r="A8487">
        <v>41235318</v>
      </c>
      <c r="B8487" s="56">
        <v>480.000045</v>
      </c>
      <c r="C8487" t="s">
        <v>83</v>
      </c>
    </row>
    <row r="8488" spans="1:3" x14ac:dyDescent="0.25">
      <c r="A8488">
        <v>42894933</v>
      </c>
      <c r="B8488" s="56">
        <v>60429.468150000001</v>
      </c>
      <c r="C8488" t="s">
        <v>82</v>
      </c>
    </row>
    <row r="8489" spans="1:3" x14ac:dyDescent="0.25">
      <c r="A8489">
        <v>41228046</v>
      </c>
      <c r="B8489" s="56">
        <v>507.99997500000001</v>
      </c>
      <c r="C8489" t="s">
        <v>85</v>
      </c>
    </row>
    <row r="8490" spans="1:3" x14ac:dyDescent="0.25">
      <c r="A8490">
        <v>41228046</v>
      </c>
      <c r="B8490" s="56">
        <v>507.99997500000001</v>
      </c>
      <c r="C8490" t="s">
        <v>85</v>
      </c>
    </row>
    <row r="8491" spans="1:3" x14ac:dyDescent="0.25">
      <c r="A8491">
        <v>41226345</v>
      </c>
      <c r="B8491" s="56">
        <v>480.000045</v>
      </c>
      <c r="C8491" t="s">
        <v>83</v>
      </c>
    </row>
    <row r="8492" spans="1:3" x14ac:dyDescent="0.25">
      <c r="A8492">
        <v>42479153</v>
      </c>
      <c r="B8492" s="56">
        <v>13422.810753</v>
      </c>
      <c r="C8492" t="s">
        <v>87</v>
      </c>
    </row>
    <row r="8493" spans="1:3" x14ac:dyDescent="0.25">
      <c r="A8493">
        <v>41236066</v>
      </c>
      <c r="B8493" s="56">
        <v>480.000045</v>
      </c>
      <c r="C8493" t="s">
        <v>83</v>
      </c>
    </row>
    <row r="8494" spans="1:3" x14ac:dyDescent="0.25">
      <c r="A8494">
        <v>41231049</v>
      </c>
      <c r="B8494" s="56">
        <v>480.000045</v>
      </c>
      <c r="C8494" t="s">
        <v>83</v>
      </c>
    </row>
    <row r="8495" spans="1:3" x14ac:dyDescent="0.25">
      <c r="A8495">
        <v>41236876</v>
      </c>
      <c r="B8495" s="56">
        <v>480.000045</v>
      </c>
      <c r="C8495" t="s">
        <v>83</v>
      </c>
    </row>
    <row r="8496" spans="1:3" x14ac:dyDescent="0.25">
      <c r="A8496">
        <v>42521231</v>
      </c>
      <c r="B8496" s="56">
        <v>15595.271406</v>
      </c>
      <c r="C8496" t="s">
        <v>82</v>
      </c>
    </row>
    <row r="8497" spans="1:3" x14ac:dyDescent="0.25">
      <c r="A8497">
        <v>40022007</v>
      </c>
      <c r="B8497" s="56">
        <v>12382.449791999999</v>
      </c>
      <c r="C8497" t="s">
        <v>87</v>
      </c>
    </row>
    <row r="8498" spans="1:3" x14ac:dyDescent="0.25">
      <c r="A8498">
        <v>40030825</v>
      </c>
      <c r="B8498" s="56">
        <v>9992.1884209999989</v>
      </c>
      <c r="C8498" t="s">
        <v>87</v>
      </c>
    </row>
    <row r="8499" spans="1:3" x14ac:dyDescent="0.25">
      <c r="A8499">
        <v>41234764</v>
      </c>
      <c r="B8499" s="56">
        <v>480.000045</v>
      </c>
      <c r="C8499" t="s">
        <v>83</v>
      </c>
    </row>
    <row r="8500" spans="1:3" x14ac:dyDescent="0.25">
      <c r="A8500">
        <v>40018173</v>
      </c>
      <c r="B8500" s="56">
        <v>17170.983225</v>
      </c>
      <c r="C8500" t="s">
        <v>87</v>
      </c>
    </row>
    <row r="8501" spans="1:3" x14ac:dyDescent="0.25">
      <c r="A8501">
        <v>40029961</v>
      </c>
      <c r="B8501" s="56">
        <v>8248.4098749999994</v>
      </c>
      <c r="C8501" t="s">
        <v>87</v>
      </c>
    </row>
    <row r="8502" spans="1:3" x14ac:dyDescent="0.25">
      <c r="A8502">
        <v>40021023</v>
      </c>
      <c r="B8502" s="56">
        <v>10417.928201999999</v>
      </c>
      <c r="C8502" t="s">
        <v>87</v>
      </c>
    </row>
    <row r="8503" spans="1:3" x14ac:dyDescent="0.25">
      <c r="A8503">
        <v>40021049</v>
      </c>
      <c r="B8503" s="56">
        <v>18173.593053000001</v>
      </c>
      <c r="C8503" t="s">
        <v>87</v>
      </c>
    </row>
    <row r="8504" spans="1:3" x14ac:dyDescent="0.25">
      <c r="A8504">
        <v>41226293</v>
      </c>
      <c r="B8504" s="56">
        <v>480.000045</v>
      </c>
      <c r="C8504" t="s">
        <v>83</v>
      </c>
    </row>
    <row r="8505" spans="1:3" x14ac:dyDescent="0.25">
      <c r="A8505">
        <v>41233262</v>
      </c>
      <c r="B8505" s="56">
        <v>480.000045</v>
      </c>
      <c r="C8505" t="s">
        <v>83</v>
      </c>
    </row>
    <row r="8506" spans="1:3" x14ac:dyDescent="0.25">
      <c r="A8506">
        <v>41233723</v>
      </c>
      <c r="B8506" s="56">
        <v>480.000045</v>
      </c>
      <c r="C8506" t="s">
        <v>83</v>
      </c>
    </row>
    <row r="8507" spans="1:3" x14ac:dyDescent="0.25">
      <c r="A8507">
        <v>41226458</v>
      </c>
      <c r="B8507" s="56">
        <v>480.000045</v>
      </c>
      <c r="C8507" t="s">
        <v>83</v>
      </c>
    </row>
    <row r="8508" spans="1:3" x14ac:dyDescent="0.25">
      <c r="A8508">
        <v>41229680</v>
      </c>
      <c r="B8508" s="56">
        <v>480.000045</v>
      </c>
      <c r="C8508" t="s">
        <v>83</v>
      </c>
    </row>
    <row r="8509" spans="1:3" x14ac:dyDescent="0.25">
      <c r="A8509">
        <v>41233088</v>
      </c>
      <c r="B8509" s="56">
        <v>480.000045</v>
      </c>
      <c r="C8509" t="s">
        <v>83</v>
      </c>
    </row>
    <row r="8510" spans="1:3" x14ac:dyDescent="0.25">
      <c r="A8510">
        <v>41773705</v>
      </c>
      <c r="B8510" s="56">
        <v>10254.827187000001</v>
      </c>
      <c r="C8510" t="s">
        <v>87</v>
      </c>
    </row>
    <row r="8511" spans="1:3" x14ac:dyDescent="0.25">
      <c r="A8511">
        <v>41236039</v>
      </c>
      <c r="B8511" s="56">
        <v>480.000045</v>
      </c>
      <c r="C8511" t="s">
        <v>83</v>
      </c>
    </row>
    <row r="8512" spans="1:3" x14ac:dyDescent="0.25">
      <c r="A8512">
        <v>41951591</v>
      </c>
      <c r="B8512" s="56">
        <v>12487.256396999999</v>
      </c>
      <c r="C8512" t="s">
        <v>87</v>
      </c>
    </row>
    <row r="8513" spans="1:3" x14ac:dyDescent="0.25">
      <c r="A8513">
        <v>40018811</v>
      </c>
      <c r="B8513" s="56">
        <v>26767.114803</v>
      </c>
      <c r="C8513" t="s">
        <v>82</v>
      </c>
    </row>
    <row r="8514" spans="1:3" x14ac:dyDescent="0.25">
      <c r="A8514">
        <v>40026023</v>
      </c>
      <c r="B8514" s="56">
        <v>7415.9823869999991</v>
      </c>
      <c r="C8514" t="s">
        <v>87</v>
      </c>
    </row>
    <row r="8515" spans="1:3" x14ac:dyDescent="0.25">
      <c r="A8515">
        <v>41229449</v>
      </c>
      <c r="B8515" s="56">
        <v>480.000045</v>
      </c>
      <c r="C8515" t="s">
        <v>83</v>
      </c>
    </row>
    <row r="8516" spans="1:3" x14ac:dyDescent="0.25">
      <c r="A8516">
        <v>40024685</v>
      </c>
      <c r="B8516" s="56">
        <v>2980.7870400000002</v>
      </c>
      <c r="C8516" t="s">
        <v>87</v>
      </c>
    </row>
    <row r="8517" spans="1:3" x14ac:dyDescent="0.25">
      <c r="A8517">
        <v>41237686</v>
      </c>
      <c r="B8517" s="56">
        <v>480.000045</v>
      </c>
      <c r="C8517" t="s">
        <v>83</v>
      </c>
    </row>
    <row r="8518" spans="1:3" x14ac:dyDescent="0.25">
      <c r="A8518">
        <v>41226942</v>
      </c>
      <c r="B8518" s="56">
        <v>480.000045</v>
      </c>
      <c r="C8518" t="s">
        <v>83</v>
      </c>
    </row>
    <row r="8519" spans="1:3" x14ac:dyDescent="0.25">
      <c r="A8519">
        <v>41230697</v>
      </c>
      <c r="B8519" s="56">
        <v>480.000045</v>
      </c>
      <c r="C8519" t="s">
        <v>83</v>
      </c>
    </row>
    <row r="8520" spans="1:3" x14ac:dyDescent="0.25">
      <c r="A8520">
        <v>40030725</v>
      </c>
      <c r="B8520" s="56">
        <v>30026.656675999999</v>
      </c>
      <c r="C8520" t="s">
        <v>87</v>
      </c>
    </row>
    <row r="8521" spans="1:3" x14ac:dyDescent="0.25">
      <c r="A8521">
        <v>41236854</v>
      </c>
      <c r="B8521" s="56">
        <v>480.000045</v>
      </c>
      <c r="C8521" t="s">
        <v>83</v>
      </c>
    </row>
    <row r="8522" spans="1:3" x14ac:dyDescent="0.25">
      <c r="A8522">
        <v>41226040</v>
      </c>
      <c r="B8522" s="56">
        <v>480.000045</v>
      </c>
      <c r="C8522" t="s">
        <v>83</v>
      </c>
    </row>
    <row r="8523" spans="1:3" x14ac:dyDescent="0.25">
      <c r="A8523">
        <v>42780480</v>
      </c>
      <c r="B8523" s="56">
        <v>30752.362353</v>
      </c>
      <c r="C8523" t="s">
        <v>82</v>
      </c>
    </row>
    <row r="8524" spans="1:3" x14ac:dyDescent="0.25">
      <c r="A8524">
        <v>41235283</v>
      </c>
      <c r="B8524" s="56">
        <v>480.000045</v>
      </c>
      <c r="C8524" t="s">
        <v>83</v>
      </c>
    </row>
    <row r="8525" spans="1:3" x14ac:dyDescent="0.25">
      <c r="A8525">
        <v>41232102</v>
      </c>
      <c r="B8525" s="56">
        <v>480.000045</v>
      </c>
      <c r="C8525" t="s">
        <v>83</v>
      </c>
    </row>
    <row r="8526" spans="1:3" x14ac:dyDescent="0.25">
      <c r="A8526">
        <v>41232102</v>
      </c>
      <c r="B8526" s="56">
        <v>480.000045</v>
      </c>
      <c r="C8526" t="s">
        <v>83</v>
      </c>
    </row>
    <row r="8527" spans="1:3" x14ac:dyDescent="0.25">
      <c r="A8527">
        <v>41226906</v>
      </c>
      <c r="B8527" s="56">
        <v>480.000045</v>
      </c>
      <c r="C8527" t="s">
        <v>83</v>
      </c>
    </row>
    <row r="8528" spans="1:3" x14ac:dyDescent="0.25">
      <c r="A8528">
        <v>41234298</v>
      </c>
      <c r="B8528" s="56">
        <v>480.000045</v>
      </c>
      <c r="C8528" t="s">
        <v>83</v>
      </c>
    </row>
    <row r="8529" spans="1:3" x14ac:dyDescent="0.25">
      <c r="A8529">
        <v>42782648</v>
      </c>
      <c r="B8529" s="56">
        <v>25457.442714000001</v>
      </c>
      <c r="C8529" t="s">
        <v>87</v>
      </c>
    </row>
    <row r="8530" spans="1:3" x14ac:dyDescent="0.25">
      <c r="A8530">
        <v>40028169</v>
      </c>
      <c r="B8530" s="56">
        <v>10745.493832</v>
      </c>
      <c r="C8530" t="s">
        <v>87</v>
      </c>
    </row>
    <row r="8531" spans="1:3" x14ac:dyDescent="0.25">
      <c r="A8531">
        <v>41236348</v>
      </c>
      <c r="B8531" s="56">
        <v>480.000045</v>
      </c>
      <c r="C8531" t="s">
        <v>83</v>
      </c>
    </row>
    <row r="8532" spans="1:3" x14ac:dyDescent="0.25">
      <c r="A8532">
        <v>40025553</v>
      </c>
      <c r="B8532" s="56">
        <v>22975.900794000001</v>
      </c>
      <c r="C8532" t="s">
        <v>82</v>
      </c>
    </row>
    <row r="8533" spans="1:3" x14ac:dyDescent="0.25">
      <c r="A8533">
        <v>41772039</v>
      </c>
      <c r="B8533" s="56">
        <v>21987.627948000001</v>
      </c>
      <c r="C8533" t="s">
        <v>82</v>
      </c>
    </row>
    <row r="8534" spans="1:3" x14ac:dyDescent="0.25">
      <c r="A8534">
        <v>41261695</v>
      </c>
      <c r="B8534" s="56">
        <v>103920.44384000001</v>
      </c>
      <c r="C8534" t="s">
        <v>82</v>
      </c>
    </row>
    <row r="8535" spans="1:3" x14ac:dyDescent="0.25">
      <c r="A8535">
        <v>41235918</v>
      </c>
      <c r="B8535" s="56">
        <v>480.000045</v>
      </c>
      <c r="C8535" t="s">
        <v>83</v>
      </c>
    </row>
    <row r="8536" spans="1:3" x14ac:dyDescent="0.25">
      <c r="A8536">
        <v>41231456</v>
      </c>
      <c r="B8536" s="56">
        <v>480.000045</v>
      </c>
      <c r="C8536" t="s">
        <v>83</v>
      </c>
    </row>
    <row r="8537" spans="1:3" x14ac:dyDescent="0.25">
      <c r="A8537">
        <v>41229064</v>
      </c>
      <c r="B8537" s="56">
        <v>480.000045</v>
      </c>
      <c r="C8537" t="s">
        <v>83</v>
      </c>
    </row>
    <row r="8538" spans="1:3" x14ac:dyDescent="0.25">
      <c r="A8538">
        <v>40026001</v>
      </c>
      <c r="B8538" s="56">
        <v>15776.869779000001</v>
      </c>
      <c r="C8538" t="s">
        <v>87</v>
      </c>
    </row>
    <row r="8539" spans="1:3" x14ac:dyDescent="0.25">
      <c r="A8539">
        <v>42438686</v>
      </c>
      <c r="B8539" s="56">
        <v>480.000045</v>
      </c>
      <c r="C8539" t="s">
        <v>83</v>
      </c>
    </row>
    <row r="8540" spans="1:3" x14ac:dyDescent="0.25">
      <c r="A8540">
        <v>41233014</v>
      </c>
      <c r="B8540" s="56">
        <v>480.000045</v>
      </c>
      <c r="C8540" t="s">
        <v>83</v>
      </c>
    </row>
    <row r="8541" spans="1:3" x14ac:dyDescent="0.25">
      <c r="A8541">
        <v>40030647</v>
      </c>
      <c r="B8541" s="56">
        <v>9370.7050679999993</v>
      </c>
      <c r="C8541" t="s">
        <v>87</v>
      </c>
    </row>
    <row r="8542" spans="1:3" x14ac:dyDescent="0.25">
      <c r="A8542">
        <v>40032731</v>
      </c>
      <c r="B8542" s="56">
        <v>10524.802222</v>
      </c>
      <c r="C8542" t="s">
        <v>87</v>
      </c>
    </row>
    <row r="8543" spans="1:3" x14ac:dyDescent="0.25">
      <c r="A8543">
        <v>41236107</v>
      </c>
      <c r="B8543" s="56">
        <v>480.000045</v>
      </c>
      <c r="C8543" t="s">
        <v>83</v>
      </c>
    </row>
    <row r="8544" spans="1:3" x14ac:dyDescent="0.25">
      <c r="A8544">
        <v>40030609</v>
      </c>
      <c r="B8544" s="56">
        <v>6508.2114789999996</v>
      </c>
      <c r="C8544" t="s">
        <v>87</v>
      </c>
    </row>
    <row r="8545" spans="1:3" x14ac:dyDescent="0.25">
      <c r="A8545">
        <v>40029851</v>
      </c>
      <c r="B8545" s="56">
        <v>9112.463733999999</v>
      </c>
      <c r="C8545" t="s">
        <v>87</v>
      </c>
    </row>
    <row r="8546" spans="1:3" x14ac:dyDescent="0.25">
      <c r="A8546">
        <v>41232142</v>
      </c>
      <c r="B8546" s="56">
        <v>480.000045</v>
      </c>
      <c r="C8546" t="s">
        <v>83</v>
      </c>
    </row>
    <row r="8547" spans="1:3" x14ac:dyDescent="0.25">
      <c r="A8547">
        <v>42436023</v>
      </c>
      <c r="B8547" s="56">
        <v>15167.415483000001</v>
      </c>
      <c r="C8547" t="s">
        <v>82</v>
      </c>
    </row>
    <row r="8548" spans="1:3" x14ac:dyDescent="0.25">
      <c r="A8548">
        <v>42436023</v>
      </c>
      <c r="B8548" s="56">
        <v>15167.415483000001</v>
      </c>
      <c r="C8548" t="s">
        <v>82</v>
      </c>
    </row>
    <row r="8549" spans="1:3" x14ac:dyDescent="0.25">
      <c r="A8549">
        <v>41234394</v>
      </c>
      <c r="B8549" s="56">
        <v>480.000045</v>
      </c>
      <c r="C8549" t="s">
        <v>83</v>
      </c>
    </row>
    <row r="8550" spans="1:3" x14ac:dyDescent="0.25">
      <c r="A8550">
        <v>40025989</v>
      </c>
      <c r="B8550" s="56">
        <v>6755.9611679999989</v>
      </c>
      <c r="C8550" t="s">
        <v>82</v>
      </c>
    </row>
    <row r="8551" spans="1:3" x14ac:dyDescent="0.25">
      <c r="A8551">
        <v>40032063</v>
      </c>
      <c r="B8551" s="56">
        <v>18660.611970000002</v>
      </c>
      <c r="C8551" t="s">
        <v>87</v>
      </c>
    </row>
    <row r="8552" spans="1:3" x14ac:dyDescent="0.25">
      <c r="A8552">
        <v>40017387</v>
      </c>
      <c r="B8552" s="56">
        <v>7726.093550999999</v>
      </c>
      <c r="C8552" t="s">
        <v>87</v>
      </c>
    </row>
    <row r="8553" spans="1:3" x14ac:dyDescent="0.25">
      <c r="A8553">
        <v>41232627</v>
      </c>
      <c r="B8553" s="56">
        <v>480.000045</v>
      </c>
      <c r="C8553" t="s">
        <v>83</v>
      </c>
    </row>
    <row r="8554" spans="1:3" x14ac:dyDescent="0.25">
      <c r="A8554">
        <v>40021131</v>
      </c>
      <c r="B8554" s="56">
        <v>5795.0162819999996</v>
      </c>
      <c r="C8554" t="s">
        <v>87</v>
      </c>
    </row>
    <row r="8555" spans="1:3" x14ac:dyDescent="0.25">
      <c r="A8555">
        <v>41232252</v>
      </c>
      <c r="B8555" s="56">
        <v>480.000045</v>
      </c>
      <c r="C8555" t="s">
        <v>83</v>
      </c>
    </row>
    <row r="8556" spans="1:3" x14ac:dyDescent="0.25">
      <c r="A8556">
        <v>42497838</v>
      </c>
      <c r="B8556" s="56">
        <v>10118.515056</v>
      </c>
      <c r="C8556" t="s">
        <v>87</v>
      </c>
    </row>
    <row r="8557" spans="1:3" x14ac:dyDescent="0.25">
      <c r="A8557">
        <v>40021523</v>
      </c>
      <c r="B8557" s="56">
        <v>23519.564046</v>
      </c>
      <c r="C8557" t="s">
        <v>82</v>
      </c>
    </row>
    <row r="8558" spans="1:3" x14ac:dyDescent="0.25">
      <c r="A8558">
        <v>40023229</v>
      </c>
      <c r="B8558" s="56">
        <v>20218.331412</v>
      </c>
      <c r="C8558" t="s">
        <v>87</v>
      </c>
    </row>
    <row r="8559" spans="1:3" x14ac:dyDescent="0.25">
      <c r="A8559">
        <v>41228002</v>
      </c>
      <c r="B8559" s="56">
        <v>480.000045</v>
      </c>
      <c r="C8559" t="s">
        <v>83</v>
      </c>
    </row>
    <row r="8560" spans="1:3" x14ac:dyDescent="0.25">
      <c r="A8560">
        <v>41232063</v>
      </c>
      <c r="B8560" s="56">
        <v>480.000045</v>
      </c>
      <c r="C8560" t="s">
        <v>83</v>
      </c>
    </row>
    <row r="8561" spans="1:3" x14ac:dyDescent="0.25">
      <c r="A8561">
        <v>41227145</v>
      </c>
      <c r="B8561" s="56">
        <v>480.000045</v>
      </c>
      <c r="C8561" t="s">
        <v>83</v>
      </c>
    </row>
    <row r="8562" spans="1:3" x14ac:dyDescent="0.25">
      <c r="A8562">
        <v>41231300</v>
      </c>
      <c r="B8562" s="56">
        <v>480.000045</v>
      </c>
      <c r="C8562" t="s">
        <v>83</v>
      </c>
    </row>
    <row r="8563" spans="1:3" x14ac:dyDescent="0.25">
      <c r="A8563">
        <v>40032325</v>
      </c>
      <c r="B8563" s="56">
        <v>5011.1637449999998</v>
      </c>
      <c r="C8563" t="s">
        <v>87</v>
      </c>
    </row>
    <row r="8564" spans="1:3" x14ac:dyDescent="0.25">
      <c r="A8564">
        <v>41227811</v>
      </c>
      <c r="B8564" s="56">
        <v>480.000045</v>
      </c>
      <c r="C8564" t="s">
        <v>83</v>
      </c>
    </row>
    <row r="8565" spans="1:3" x14ac:dyDescent="0.25">
      <c r="A8565">
        <v>41827380</v>
      </c>
      <c r="B8565" s="56">
        <v>14777.319051</v>
      </c>
      <c r="C8565" t="s">
        <v>87</v>
      </c>
    </row>
    <row r="8566" spans="1:3" x14ac:dyDescent="0.25">
      <c r="A8566">
        <v>41963408</v>
      </c>
      <c r="B8566" s="56">
        <v>789.36892799999998</v>
      </c>
      <c r="C8566" t="s">
        <v>82</v>
      </c>
    </row>
    <row r="8567" spans="1:3" x14ac:dyDescent="0.25">
      <c r="A8567">
        <v>40023311</v>
      </c>
      <c r="B8567" s="56">
        <v>19329.423003</v>
      </c>
      <c r="C8567" t="s">
        <v>87</v>
      </c>
    </row>
    <row r="8568" spans="1:3" x14ac:dyDescent="0.25">
      <c r="A8568">
        <v>40021985</v>
      </c>
      <c r="B8568" s="56">
        <v>12163.558128000001</v>
      </c>
      <c r="C8568" t="s">
        <v>87</v>
      </c>
    </row>
    <row r="8569" spans="1:3" x14ac:dyDescent="0.25">
      <c r="A8569">
        <v>41233551</v>
      </c>
      <c r="B8569" s="56">
        <v>480.000045</v>
      </c>
      <c r="C8569" t="s">
        <v>83</v>
      </c>
    </row>
    <row r="8570" spans="1:3" x14ac:dyDescent="0.25">
      <c r="A8570">
        <v>41227814</v>
      </c>
      <c r="B8570" s="56">
        <v>480.000045</v>
      </c>
      <c r="C8570" t="s">
        <v>83</v>
      </c>
    </row>
    <row r="8571" spans="1:3" x14ac:dyDescent="0.25">
      <c r="A8571">
        <v>42923958</v>
      </c>
      <c r="B8571" s="56">
        <v>85896.24</v>
      </c>
      <c r="C8571" t="s">
        <v>82</v>
      </c>
    </row>
    <row r="8572" spans="1:3" x14ac:dyDescent="0.25">
      <c r="A8572">
        <v>41227362</v>
      </c>
      <c r="B8572" s="56">
        <v>480.000045</v>
      </c>
      <c r="C8572" t="s">
        <v>81</v>
      </c>
    </row>
    <row r="8573" spans="1:3" x14ac:dyDescent="0.25">
      <c r="A8573">
        <v>41730128</v>
      </c>
      <c r="B8573" s="56">
        <v>35860.870781999998</v>
      </c>
      <c r="C8573" t="s">
        <v>87</v>
      </c>
    </row>
    <row r="8574" spans="1:3" x14ac:dyDescent="0.25">
      <c r="A8574">
        <v>41231969</v>
      </c>
      <c r="B8574" s="56">
        <v>480.000045</v>
      </c>
      <c r="C8574" t="s">
        <v>83</v>
      </c>
    </row>
    <row r="8575" spans="1:3" x14ac:dyDescent="0.25">
      <c r="A8575">
        <v>41227591</v>
      </c>
      <c r="B8575" s="56">
        <v>480.000045</v>
      </c>
      <c r="C8575" t="s">
        <v>83</v>
      </c>
    </row>
    <row r="8576" spans="1:3" x14ac:dyDescent="0.25">
      <c r="A8576">
        <v>40022087</v>
      </c>
      <c r="B8576" s="56">
        <v>11175.819863999999</v>
      </c>
      <c r="C8576" t="s">
        <v>87</v>
      </c>
    </row>
    <row r="8577" spans="1:3" x14ac:dyDescent="0.25">
      <c r="A8577">
        <v>41229241</v>
      </c>
      <c r="B8577" s="56">
        <v>480.000045</v>
      </c>
      <c r="C8577" t="s">
        <v>83</v>
      </c>
    </row>
    <row r="8578" spans="1:3" x14ac:dyDescent="0.25">
      <c r="A8578">
        <v>41237726</v>
      </c>
      <c r="B8578" s="56">
        <v>480.000045</v>
      </c>
      <c r="C8578" t="s">
        <v>83</v>
      </c>
    </row>
    <row r="8579" spans="1:3" x14ac:dyDescent="0.25">
      <c r="A8579">
        <v>41228210</v>
      </c>
      <c r="B8579" s="56">
        <v>480.000045</v>
      </c>
      <c r="C8579" t="s">
        <v>83</v>
      </c>
    </row>
    <row r="8580" spans="1:3" x14ac:dyDescent="0.25">
      <c r="A8580">
        <v>42460848</v>
      </c>
      <c r="B8580" s="56">
        <v>5250.8825639999995</v>
      </c>
      <c r="C8580" t="s">
        <v>87</v>
      </c>
    </row>
    <row r="8581" spans="1:3" x14ac:dyDescent="0.25">
      <c r="A8581">
        <v>42460848</v>
      </c>
      <c r="B8581" s="56">
        <v>5250.8825639999995</v>
      </c>
      <c r="C8581" t="s">
        <v>87</v>
      </c>
    </row>
    <row r="8582" spans="1:3" x14ac:dyDescent="0.25">
      <c r="A8582">
        <v>41151401</v>
      </c>
      <c r="B8582" s="56">
        <v>480.000045</v>
      </c>
      <c r="C8582" t="s">
        <v>83</v>
      </c>
    </row>
    <row r="8583" spans="1:3" x14ac:dyDescent="0.25">
      <c r="A8583">
        <v>40012381</v>
      </c>
      <c r="B8583" s="56">
        <v>18151.394184000001</v>
      </c>
      <c r="C8583" t="s">
        <v>87</v>
      </c>
    </row>
    <row r="8584" spans="1:3" x14ac:dyDescent="0.25">
      <c r="A8584">
        <v>41236701</v>
      </c>
      <c r="B8584" s="56">
        <v>480.000045</v>
      </c>
      <c r="C8584" t="s">
        <v>83</v>
      </c>
    </row>
    <row r="8585" spans="1:3" x14ac:dyDescent="0.25">
      <c r="A8585">
        <v>40019143</v>
      </c>
      <c r="B8585" s="56">
        <v>6604.7600519999996</v>
      </c>
      <c r="C8585" t="s">
        <v>82</v>
      </c>
    </row>
    <row r="8586" spans="1:3" x14ac:dyDescent="0.25">
      <c r="A8586">
        <v>41226913</v>
      </c>
      <c r="B8586" s="56">
        <v>480.000045</v>
      </c>
      <c r="C8586" t="s">
        <v>83</v>
      </c>
    </row>
    <row r="8587" spans="1:3" x14ac:dyDescent="0.25">
      <c r="A8587">
        <v>41228160</v>
      </c>
      <c r="B8587" s="56">
        <v>480.000045</v>
      </c>
      <c r="C8587" t="s">
        <v>83</v>
      </c>
    </row>
    <row r="8588" spans="1:3" x14ac:dyDescent="0.25">
      <c r="A8588">
        <v>40026855</v>
      </c>
      <c r="B8588" s="56">
        <v>10881.157518</v>
      </c>
      <c r="C8588" t="s">
        <v>87</v>
      </c>
    </row>
    <row r="8589" spans="1:3" x14ac:dyDescent="0.25">
      <c r="A8589">
        <v>41228972</v>
      </c>
      <c r="B8589" s="56">
        <v>480.000045</v>
      </c>
      <c r="C8589" t="s">
        <v>83</v>
      </c>
    </row>
    <row r="8590" spans="1:3" x14ac:dyDescent="0.25">
      <c r="A8590">
        <v>41757138</v>
      </c>
      <c r="B8590" s="56">
        <v>7363.6003979999996</v>
      </c>
      <c r="C8590" t="s">
        <v>87</v>
      </c>
    </row>
    <row r="8591" spans="1:3" x14ac:dyDescent="0.25">
      <c r="A8591">
        <v>41233231</v>
      </c>
      <c r="B8591" s="56">
        <v>480.000045</v>
      </c>
      <c r="C8591" t="s">
        <v>83</v>
      </c>
    </row>
    <row r="8592" spans="1:3" x14ac:dyDescent="0.25">
      <c r="A8592">
        <v>40015405</v>
      </c>
      <c r="B8592" s="56">
        <v>12852.488160000001</v>
      </c>
      <c r="C8592" t="s">
        <v>87</v>
      </c>
    </row>
    <row r="8593" spans="1:3" x14ac:dyDescent="0.25">
      <c r="A8593">
        <v>41227818</v>
      </c>
      <c r="B8593" s="56">
        <v>480.000045</v>
      </c>
      <c r="C8593" t="s">
        <v>83</v>
      </c>
    </row>
    <row r="8594" spans="1:3" x14ac:dyDescent="0.25">
      <c r="A8594">
        <v>40021763</v>
      </c>
      <c r="B8594" s="56">
        <v>16691.931275999999</v>
      </c>
      <c r="C8594" t="s">
        <v>82</v>
      </c>
    </row>
    <row r="8595" spans="1:3" x14ac:dyDescent="0.25">
      <c r="A8595">
        <v>41231634</v>
      </c>
      <c r="B8595" s="56">
        <v>480.000045</v>
      </c>
      <c r="C8595" t="s">
        <v>83</v>
      </c>
    </row>
    <row r="8596" spans="1:3" x14ac:dyDescent="0.25">
      <c r="A8596">
        <v>40024505</v>
      </c>
      <c r="B8596" s="56">
        <v>5812.055468999999</v>
      </c>
      <c r="C8596" t="s">
        <v>87</v>
      </c>
    </row>
    <row r="8597" spans="1:3" x14ac:dyDescent="0.25">
      <c r="A8597">
        <v>41233359</v>
      </c>
      <c r="B8597" s="56">
        <v>480.000045</v>
      </c>
      <c r="C8597" t="s">
        <v>83</v>
      </c>
    </row>
    <row r="8598" spans="1:3" x14ac:dyDescent="0.25">
      <c r="A8598">
        <v>41231596</v>
      </c>
      <c r="B8598" s="56">
        <v>480.000045</v>
      </c>
      <c r="C8598" t="s">
        <v>83</v>
      </c>
    </row>
    <row r="8599" spans="1:3" x14ac:dyDescent="0.25">
      <c r="A8599">
        <v>41226542</v>
      </c>
      <c r="B8599" s="56">
        <v>480.000045</v>
      </c>
      <c r="C8599" t="s">
        <v>83</v>
      </c>
    </row>
    <row r="8600" spans="1:3" x14ac:dyDescent="0.25">
      <c r="A8600">
        <v>40027061</v>
      </c>
      <c r="B8600" s="56">
        <v>10467.597788999999</v>
      </c>
      <c r="C8600" t="s">
        <v>87</v>
      </c>
    </row>
    <row r="8601" spans="1:3" x14ac:dyDescent="0.25">
      <c r="A8601">
        <v>41229592</v>
      </c>
      <c r="B8601" s="56">
        <v>480.000045</v>
      </c>
      <c r="C8601" t="s">
        <v>83</v>
      </c>
    </row>
    <row r="8602" spans="1:3" x14ac:dyDescent="0.25">
      <c r="A8602">
        <v>42462976</v>
      </c>
      <c r="B8602" s="56">
        <v>3624.72759</v>
      </c>
      <c r="C8602" t="s">
        <v>87</v>
      </c>
    </row>
    <row r="8603" spans="1:3" x14ac:dyDescent="0.25">
      <c r="A8603">
        <v>40020949</v>
      </c>
      <c r="B8603" s="56">
        <v>15433.118712</v>
      </c>
      <c r="C8603" t="s">
        <v>87</v>
      </c>
    </row>
    <row r="8604" spans="1:3" x14ac:dyDescent="0.25">
      <c r="A8604">
        <v>40020949</v>
      </c>
      <c r="B8604" s="56">
        <v>15433.118712</v>
      </c>
      <c r="C8604" t="s">
        <v>87</v>
      </c>
    </row>
    <row r="8605" spans="1:3" x14ac:dyDescent="0.25">
      <c r="A8605">
        <v>41227428</v>
      </c>
      <c r="B8605" s="56">
        <v>480.000045</v>
      </c>
      <c r="C8605" t="s">
        <v>83</v>
      </c>
    </row>
    <row r="8606" spans="1:3" x14ac:dyDescent="0.25">
      <c r="A8606">
        <v>40030387</v>
      </c>
      <c r="B8606" s="56">
        <v>9647.4404339999983</v>
      </c>
      <c r="C8606" t="s">
        <v>87</v>
      </c>
    </row>
    <row r="8607" spans="1:3" x14ac:dyDescent="0.25">
      <c r="A8607">
        <v>41237604</v>
      </c>
      <c r="B8607" s="56">
        <v>480.000045</v>
      </c>
      <c r="C8607" t="s">
        <v>83</v>
      </c>
    </row>
    <row r="8608" spans="1:3" x14ac:dyDescent="0.25">
      <c r="A8608">
        <v>40021947</v>
      </c>
      <c r="B8608" s="56">
        <v>3170.1663720000001</v>
      </c>
      <c r="C8608" t="s">
        <v>87</v>
      </c>
    </row>
    <row r="8609" spans="1:3" x14ac:dyDescent="0.25">
      <c r="A8609">
        <v>41226650</v>
      </c>
      <c r="B8609" s="56">
        <v>480.000045</v>
      </c>
      <c r="C8609" t="s">
        <v>83</v>
      </c>
    </row>
    <row r="8610" spans="1:3" x14ac:dyDescent="0.25">
      <c r="A8610">
        <v>41226841</v>
      </c>
      <c r="B8610" s="56">
        <v>480.000045</v>
      </c>
      <c r="C8610" t="s">
        <v>83</v>
      </c>
    </row>
    <row r="8611" spans="1:3" x14ac:dyDescent="0.25">
      <c r="A8611">
        <v>41228867</v>
      </c>
      <c r="B8611" s="56">
        <v>480.000045</v>
      </c>
      <c r="C8611" t="s">
        <v>83</v>
      </c>
    </row>
    <row r="8612" spans="1:3" x14ac:dyDescent="0.25">
      <c r="A8612">
        <v>41943119</v>
      </c>
      <c r="B8612" s="56">
        <v>3988.505564999999</v>
      </c>
      <c r="C8612" t="s">
        <v>87</v>
      </c>
    </row>
    <row r="8613" spans="1:3" x14ac:dyDescent="0.25">
      <c r="A8613">
        <v>40021601</v>
      </c>
      <c r="B8613" s="56">
        <v>2211.9962399999999</v>
      </c>
      <c r="C8613" t="s">
        <v>82</v>
      </c>
    </row>
    <row r="8614" spans="1:3" x14ac:dyDescent="0.25">
      <c r="A8614">
        <v>40021601</v>
      </c>
      <c r="B8614" s="56">
        <v>2211.9962399999999</v>
      </c>
      <c r="C8614" t="s">
        <v>82</v>
      </c>
    </row>
    <row r="8615" spans="1:3" x14ac:dyDescent="0.25">
      <c r="A8615">
        <v>42708217</v>
      </c>
      <c r="B8615" s="56">
        <v>71762.937443999996</v>
      </c>
      <c r="C8615" t="s">
        <v>82</v>
      </c>
    </row>
    <row r="8616" spans="1:3" x14ac:dyDescent="0.25">
      <c r="A8616">
        <v>41774011</v>
      </c>
      <c r="B8616" s="56">
        <v>17707.090499999998</v>
      </c>
      <c r="C8616" t="s">
        <v>87</v>
      </c>
    </row>
    <row r="8617" spans="1:3" x14ac:dyDescent="0.25">
      <c r="A8617">
        <v>41234672</v>
      </c>
      <c r="B8617" s="56">
        <v>480.000045</v>
      </c>
      <c r="C8617" t="s">
        <v>83</v>
      </c>
    </row>
    <row r="8618" spans="1:3" x14ac:dyDescent="0.25">
      <c r="A8618">
        <v>40018215</v>
      </c>
      <c r="B8618" s="56">
        <v>27247.766852000001</v>
      </c>
      <c r="C8618" t="s">
        <v>87</v>
      </c>
    </row>
    <row r="8619" spans="1:3" x14ac:dyDescent="0.25">
      <c r="A8619">
        <v>40018215</v>
      </c>
      <c r="B8619" s="56">
        <v>27247.766852000001</v>
      </c>
      <c r="C8619" t="s">
        <v>87</v>
      </c>
    </row>
    <row r="8620" spans="1:3" x14ac:dyDescent="0.25">
      <c r="A8620">
        <v>40027987</v>
      </c>
      <c r="B8620" s="56">
        <v>17309.512407999999</v>
      </c>
      <c r="C8620" t="s">
        <v>87</v>
      </c>
    </row>
    <row r="8621" spans="1:3" x14ac:dyDescent="0.25">
      <c r="A8621">
        <v>41231945</v>
      </c>
      <c r="B8621" s="56">
        <v>480.000045</v>
      </c>
      <c r="C8621" t="s">
        <v>83</v>
      </c>
    </row>
    <row r="8622" spans="1:3" x14ac:dyDescent="0.25">
      <c r="A8622">
        <v>41227302</v>
      </c>
      <c r="B8622" s="56">
        <v>480.000045</v>
      </c>
      <c r="C8622" t="s">
        <v>87</v>
      </c>
    </row>
    <row r="8623" spans="1:3" x14ac:dyDescent="0.25">
      <c r="A8623">
        <v>41231563</v>
      </c>
      <c r="B8623" s="56">
        <v>480.000045</v>
      </c>
      <c r="C8623" t="s">
        <v>83</v>
      </c>
    </row>
    <row r="8624" spans="1:3" x14ac:dyDescent="0.25">
      <c r="A8624">
        <v>40020999</v>
      </c>
      <c r="B8624" s="56">
        <v>17979.554339999999</v>
      </c>
      <c r="C8624" t="s">
        <v>87</v>
      </c>
    </row>
    <row r="8625" spans="1:3" x14ac:dyDescent="0.25">
      <c r="A8625">
        <v>41230018</v>
      </c>
      <c r="B8625" s="56">
        <v>480.000045</v>
      </c>
      <c r="C8625" t="s">
        <v>83</v>
      </c>
    </row>
    <row r="8626" spans="1:3" x14ac:dyDescent="0.25">
      <c r="A8626">
        <v>41232570</v>
      </c>
      <c r="B8626" s="56">
        <v>480.000045</v>
      </c>
      <c r="C8626" t="s">
        <v>83</v>
      </c>
    </row>
    <row r="8627" spans="1:3" x14ac:dyDescent="0.25">
      <c r="A8627">
        <v>41237539</v>
      </c>
      <c r="B8627" s="56">
        <v>480.000045</v>
      </c>
      <c r="C8627" t="s">
        <v>83</v>
      </c>
    </row>
    <row r="8628" spans="1:3" x14ac:dyDescent="0.25">
      <c r="A8628">
        <v>41233908</v>
      </c>
      <c r="B8628" s="56">
        <v>480.000045</v>
      </c>
      <c r="C8628" t="s">
        <v>83</v>
      </c>
    </row>
    <row r="8629" spans="1:3" x14ac:dyDescent="0.25">
      <c r="A8629">
        <v>40020071</v>
      </c>
      <c r="B8629" s="56">
        <v>12656.000162</v>
      </c>
      <c r="C8629" t="s">
        <v>87</v>
      </c>
    </row>
    <row r="8630" spans="1:3" x14ac:dyDescent="0.25">
      <c r="A8630">
        <v>41230523</v>
      </c>
      <c r="B8630" s="56">
        <v>480.000045</v>
      </c>
      <c r="C8630" t="s">
        <v>83</v>
      </c>
    </row>
    <row r="8631" spans="1:3" x14ac:dyDescent="0.25">
      <c r="A8631">
        <v>40017035</v>
      </c>
      <c r="B8631" s="56">
        <v>14139.877332</v>
      </c>
      <c r="C8631" t="s">
        <v>87</v>
      </c>
    </row>
    <row r="8632" spans="1:3" x14ac:dyDescent="0.25">
      <c r="A8632">
        <v>40017035</v>
      </c>
      <c r="B8632" s="56">
        <v>14139.877332</v>
      </c>
      <c r="C8632" t="s">
        <v>87</v>
      </c>
    </row>
    <row r="8633" spans="1:3" x14ac:dyDescent="0.25">
      <c r="A8633">
        <v>41972783</v>
      </c>
      <c r="B8633" s="56">
        <v>18660.724137000001</v>
      </c>
      <c r="C8633" t="s">
        <v>87</v>
      </c>
    </row>
    <row r="8634" spans="1:3" x14ac:dyDescent="0.25">
      <c r="A8634">
        <v>41235281</v>
      </c>
      <c r="B8634" s="56">
        <v>480.000045</v>
      </c>
      <c r="C8634" t="s">
        <v>83</v>
      </c>
    </row>
    <row r="8635" spans="1:3" x14ac:dyDescent="0.25">
      <c r="A8635">
        <v>40022495</v>
      </c>
      <c r="B8635" s="56">
        <v>5519.726028</v>
      </c>
      <c r="C8635" t="s">
        <v>87</v>
      </c>
    </row>
    <row r="8636" spans="1:3" x14ac:dyDescent="0.25">
      <c r="A8636">
        <v>40022495</v>
      </c>
      <c r="B8636" s="56">
        <v>5519.726028</v>
      </c>
      <c r="C8636" t="s">
        <v>87</v>
      </c>
    </row>
    <row r="8637" spans="1:3" x14ac:dyDescent="0.25">
      <c r="A8637">
        <v>40027577</v>
      </c>
      <c r="B8637" s="56">
        <v>7445.962223999999</v>
      </c>
      <c r="C8637" t="s">
        <v>87</v>
      </c>
    </row>
    <row r="8638" spans="1:3" x14ac:dyDescent="0.25">
      <c r="A8638">
        <v>41234563</v>
      </c>
      <c r="B8638" s="56">
        <v>480.000045</v>
      </c>
      <c r="C8638" t="s">
        <v>83</v>
      </c>
    </row>
    <row r="8639" spans="1:3" x14ac:dyDescent="0.25">
      <c r="A8639">
        <v>40027593</v>
      </c>
      <c r="B8639" s="56">
        <v>6788.4814640000004</v>
      </c>
      <c r="C8639" t="s">
        <v>87</v>
      </c>
    </row>
    <row r="8640" spans="1:3" x14ac:dyDescent="0.25">
      <c r="A8640">
        <v>40030903</v>
      </c>
      <c r="B8640" s="56">
        <v>13967.881191</v>
      </c>
      <c r="C8640" t="s">
        <v>87</v>
      </c>
    </row>
    <row r="8641" spans="1:3" x14ac:dyDescent="0.25">
      <c r="A8641">
        <v>41231823</v>
      </c>
      <c r="B8641" s="56">
        <v>480.000045</v>
      </c>
      <c r="C8641" t="s">
        <v>83</v>
      </c>
    </row>
    <row r="8642" spans="1:3" x14ac:dyDescent="0.25">
      <c r="A8642">
        <v>40014639</v>
      </c>
      <c r="B8642" s="56">
        <v>25369.020931999999</v>
      </c>
      <c r="C8642" t="s">
        <v>82</v>
      </c>
    </row>
    <row r="8643" spans="1:3" x14ac:dyDescent="0.25">
      <c r="A8643">
        <v>40014639</v>
      </c>
      <c r="B8643" s="56">
        <v>25369.020931999999</v>
      </c>
      <c r="C8643" t="s">
        <v>82</v>
      </c>
    </row>
    <row r="8644" spans="1:3" x14ac:dyDescent="0.25">
      <c r="A8644">
        <v>41232222</v>
      </c>
      <c r="B8644" s="56">
        <v>480.000045</v>
      </c>
      <c r="C8644" t="s">
        <v>83</v>
      </c>
    </row>
    <row r="8645" spans="1:3" x14ac:dyDescent="0.25">
      <c r="A8645">
        <v>41237388</v>
      </c>
      <c r="B8645" s="56">
        <v>480.000045</v>
      </c>
      <c r="C8645" t="s">
        <v>83</v>
      </c>
    </row>
    <row r="8646" spans="1:3" x14ac:dyDescent="0.25">
      <c r="A8646">
        <v>41228312</v>
      </c>
      <c r="B8646" s="56">
        <v>480.000045</v>
      </c>
      <c r="C8646" t="s">
        <v>83</v>
      </c>
    </row>
    <row r="8647" spans="1:3" x14ac:dyDescent="0.25">
      <c r="A8647">
        <v>41229300</v>
      </c>
      <c r="B8647" s="56">
        <v>480.000045</v>
      </c>
      <c r="C8647" t="s">
        <v>83</v>
      </c>
    </row>
    <row r="8648" spans="1:3" x14ac:dyDescent="0.25">
      <c r="A8648">
        <v>41229017</v>
      </c>
      <c r="B8648" s="56">
        <v>480.000045</v>
      </c>
      <c r="C8648" t="s">
        <v>87</v>
      </c>
    </row>
    <row r="8649" spans="1:3" x14ac:dyDescent="0.25">
      <c r="A8649">
        <v>41229017</v>
      </c>
      <c r="B8649" s="56">
        <v>480.000045</v>
      </c>
      <c r="C8649" t="s">
        <v>87</v>
      </c>
    </row>
    <row r="8650" spans="1:3" x14ac:dyDescent="0.25">
      <c r="A8650">
        <v>41229503</v>
      </c>
      <c r="B8650" s="56">
        <v>480.000045</v>
      </c>
      <c r="C8650" t="s">
        <v>83</v>
      </c>
    </row>
    <row r="8651" spans="1:3" x14ac:dyDescent="0.25">
      <c r="A8651">
        <v>41231869</v>
      </c>
      <c r="B8651" s="56">
        <v>480.000045</v>
      </c>
      <c r="C8651" t="s">
        <v>83</v>
      </c>
    </row>
    <row r="8652" spans="1:3" x14ac:dyDescent="0.25">
      <c r="A8652">
        <v>41231872</v>
      </c>
      <c r="B8652" s="56">
        <v>480.000045</v>
      </c>
      <c r="C8652" t="s">
        <v>83</v>
      </c>
    </row>
    <row r="8653" spans="1:3" x14ac:dyDescent="0.25">
      <c r="A8653">
        <v>41231874</v>
      </c>
      <c r="B8653" s="56">
        <v>480.000045</v>
      </c>
      <c r="C8653" t="s">
        <v>83</v>
      </c>
    </row>
    <row r="8654" spans="1:3" x14ac:dyDescent="0.25">
      <c r="A8654">
        <v>41231875</v>
      </c>
      <c r="B8654" s="56">
        <v>480.000045</v>
      </c>
      <c r="C8654" t="s">
        <v>83</v>
      </c>
    </row>
    <row r="8655" spans="1:3" x14ac:dyDescent="0.25">
      <c r="A8655">
        <v>41231875</v>
      </c>
      <c r="B8655" s="56">
        <v>480.000045</v>
      </c>
      <c r="C8655" t="s">
        <v>83</v>
      </c>
    </row>
    <row r="8656" spans="1:3" x14ac:dyDescent="0.25">
      <c r="A8656">
        <v>41231881</v>
      </c>
      <c r="B8656" s="56">
        <v>480.000045</v>
      </c>
      <c r="C8656" t="s">
        <v>83</v>
      </c>
    </row>
    <row r="8657" spans="1:3" x14ac:dyDescent="0.25">
      <c r="A8657">
        <v>41231883</v>
      </c>
      <c r="B8657" s="56">
        <v>480.000045</v>
      </c>
      <c r="C8657" t="s">
        <v>83</v>
      </c>
    </row>
    <row r="8658" spans="1:3" x14ac:dyDescent="0.25">
      <c r="A8658">
        <v>41234822</v>
      </c>
      <c r="B8658" s="56">
        <v>480.000045</v>
      </c>
      <c r="C8658" t="s">
        <v>83</v>
      </c>
    </row>
    <row r="8659" spans="1:3" x14ac:dyDescent="0.25">
      <c r="A8659">
        <v>42460894</v>
      </c>
      <c r="B8659" s="56">
        <v>480.000045</v>
      </c>
      <c r="C8659" t="s">
        <v>83</v>
      </c>
    </row>
    <row r="8660" spans="1:3" x14ac:dyDescent="0.25">
      <c r="A8660">
        <v>40019433</v>
      </c>
      <c r="B8660" s="56">
        <v>9450.7835400000004</v>
      </c>
      <c r="C8660" t="s">
        <v>87</v>
      </c>
    </row>
    <row r="8661" spans="1:3" x14ac:dyDescent="0.25">
      <c r="A8661">
        <v>41235147</v>
      </c>
      <c r="B8661" s="56">
        <v>480.000045</v>
      </c>
      <c r="C8661" t="s">
        <v>83</v>
      </c>
    </row>
    <row r="8662" spans="1:3" x14ac:dyDescent="0.25">
      <c r="A8662">
        <v>42914142</v>
      </c>
      <c r="B8662" s="56">
        <v>11399.800125</v>
      </c>
      <c r="C8662" t="s">
        <v>87</v>
      </c>
    </row>
    <row r="8663" spans="1:3" x14ac:dyDescent="0.25">
      <c r="A8663">
        <v>42496425</v>
      </c>
      <c r="B8663" s="56">
        <v>18901.995505999999</v>
      </c>
      <c r="C8663" t="s">
        <v>87</v>
      </c>
    </row>
    <row r="8664" spans="1:3" x14ac:dyDescent="0.25">
      <c r="A8664">
        <v>41947385</v>
      </c>
      <c r="B8664" s="56">
        <v>12711.977231000001</v>
      </c>
      <c r="C8664" t="s">
        <v>87</v>
      </c>
    </row>
    <row r="8665" spans="1:3" x14ac:dyDescent="0.25">
      <c r="A8665">
        <v>41229558</v>
      </c>
      <c r="B8665" s="56">
        <v>480.000045</v>
      </c>
      <c r="C8665" t="s">
        <v>83</v>
      </c>
    </row>
    <row r="8666" spans="1:3" x14ac:dyDescent="0.25">
      <c r="A8666">
        <v>41229558</v>
      </c>
      <c r="B8666" s="56">
        <v>480.000045</v>
      </c>
      <c r="C8666" t="s">
        <v>83</v>
      </c>
    </row>
    <row r="8667" spans="1:3" x14ac:dyDescent="0.25">
      <c r="A8667">
        <v>40013505</v>
      </c>
      <c r="B8667" s="56">
        <v>21575.817899999998</v>
      </c>
      <c r="C8667" t="s">
        <v>87</v>
      </c>
    </row>
    <row r="8668" spans="1:3" x14ac:dyDescent="0.25">
      <c r="A8668">
        <v>41226308</v>
      </c>
      <c r="B8668" s="56">
        <v>480.000045</v>
      </c>
      <c r="C8668" t="s">
        <v>83</v>
      </c>
    </row>
    <row r="8669" spans="1:3" x14ac:dyDescent="0.25">
      <c r="A8669">
        <v>41226318</v>
      </c>
      <c r="B8669" s="56">
        <v>480.000045</v>
      </c>
      <c r="C8669" t="s">
        <v>83</v>
      </c>
    </row>
    <row r="8670" spans="1:3" x14ac:dyDescent="0.25">
      <c r="A8670">
        <v>41227038</v>
      </c>
      <c r="B8670" s="56">
        <v>480.000045</v>
      </c>
      <c r="C8670" t="s">
        <v>81</v>
      </c>
    </row>
    <row r="8671" spans="1:3" x14ac:dyDescent="0.25">
      <c r="A8671">
        <v>41227038</v>
      </c>
      <c r="B8671" s="56">
        <v>480.000045</v>
      </c>
      <c r="C8671" t="s">
        <v>81</v>
      </c>
    </row>
    <row r="8672" spans="1:3" x14ac:dyDescent="0.25">
      <c r="A8672">
        <v>41230036</v>
      </c>
      <c r="B8672" s="56">
        <v>480.000045</v>
      </c>
      <c r="C8672" t="s">
        <v>83</v>
      </c>
    </row>
    <row r="8673" spans="1:3" x14ac:dyDescent="0.25">
      <c r="A8673">
        <v>41230043</v>
      </c>
      <c r="B8673" s="56">
        <v>480.000045</v>
      </c>
      <c r="C8673" t="s">
        <v>83</v>
      </c>
    </row>
    <row r="8674" spans="1:3" x14ac:dyDescent="0.25">
      <c r="A8674">
        <v>40022899</v>
      </c>
      <c r="B8674" s="56">
        <v>8295.4943399999993</v>
      </c>
      <c r="C8674" t="s">
        <v>87</v>
      </c>
    </row>
    <row r="8675" spans="1:3" x14ac:dyDescent="0.25">
      <c r="A8675">
        <v>40022899</v>
      </c>
      <c r="B8675" s="56">
        <v>8295.4943399999993</v>
      </c>
      <c r="C8675" t="s">
        <v>87</v>
      </c>
    </row>
    <row r="8676" spans="1:3" x14ac:dyDescent="0.25">
      <c r="A8676">
        <v>41229800</v>
      </c>
      <c r="B8676" s="56">
        <v>480.000045</v>
      </c>
      <c r="C8676" t="s">
        <v>83</v>
      </c>
    </row>
    <row r="8677" spans="1:3" x14ac:dyDescent="0.25">
      <c r="A8677">
        <v>41233092</v>
      </c>
      <c r="B8677" s="56">
        <v>480.000045</v>
      </c>
      <c r="C8677" t="s">
        <v>83</v>
      </c>
    </row>
    <row r="8678" spans="1:3" x14ac:dyDescent="0.25">
      <c r="A8678">
        <v>40018885</v>
      </c>
      <c r="B8678" s="56">
        <v>4471.8229709999996</v>
      </c>
      <c r="C8678" t="s">
        <v>82</v>
      </c>
    </row>
    <row r="8679" spans="1:3" x14ac:dyDescent="0.25">
      <c r="A8679">
        <v>42436463</v>
      </c>
      <c r="B8679" s="56">
        <v>10237.48209</v>
      </c>
      <c r="C8679" t="s">
        <v>87</v>
      </c>
    </row>
    <row r="8680" spans="1:3" x14ac:dyDescent="0.25">
      <c r="A8680">
        <v>42436463</v>
      </c>
      <c r="B8680" s="56">
        <v>10237.48209</v>
      </c>
      <c r="C8680" t="s">
        <v>87</v>
      </c>
    </row>
    <row r="8681" spans="1:3" x14ac:dyDescent="0.25">
      <c r="A8681">
        <v>40013689</v>
      </c>
      <c r="B8681" s="56">
        <v>10266.370191</v>
      </c>
      <c r="C8681" t="s">
        <v>87</v>
      </c>
    </row>
    <row r="8682" spans="1:3" x14ac:dyDescent="0.25">
      <c r="A8682">
        <v>41228633</v>
      </c>
      <c r="B8682" s="56">
        <v>480.000045</v>
      </c>
      <c r="C8682" t="s">
        <v>83</v>
      </c>
    </row>
    <row r="8683" spans="1:3" x14ac:dyDescent="0.25">
      <c r="A8683">
        <v>41229948</v>
      </c>
      <c r="B8683" s="56">
        <v>480.000045</v>
      </c>
      <c r="C8683" t="s">
        <v>83</v>
      </c>
    </row>
    <row r="8684" spans="1:3" x14ac:dyDescent="0.25">
      <c r="A8684">
        <v>42709650</v>
      </c>
      <c r="B8684" s="56">
        <v>8392.7734109999983</v>
      </c>
      <c r="C8684" t="s">
        <v>82</v>
      </c>
    </row>
    <row r="8685" spans="1:3" x14ac:dyDescent="0.25">
      <c r="A8685">
        <v>41230009</v>
      </c>
      <c r="B8685" s="56">
        <v>480.000045</v>
      </c>
      <c r="C8685" t="s">
        <v>83</v>
      </c>
    </row>
    <row r="8686" spans="1:3" x14ac:dyDescent="0.25">
      <c r="A8686">
        <v>41229291</v>
      </c>
      <c r="B8686" s="56">
        <v>480.000045</v>
      </c>
      <c r="C8686" t="s">
        <v>83</v>
      </c>
    </row>
    <row r="8687" spans="1:3" x14ac:dyDescent="0.25">
      <c r="A8687">
        <v>41227969</v>
      </c>
      <c r="B8687" s="56">
        <v>480.000045</v>
      </c>
      <c r="C8687" t="s">
        <v>83</v>
      </c>
    </row>
    <row r="8688" spans="1:3" x14ac:dyDescent="0.25">
      <c r="A8688">
        <v>41226386</v>
      </c>
      <c r="B8688" s="56">
        <v>480.000045</v>
      </c>
      <c r="C8688" t="s">
        <v>83</v>
      </c>
    </row>
    <row r="8689" spans="1:3" x14ac:dyDescent="0.25">
      <c r="A8689">
        <v>41229423</v>
      </c>
      <c r="B8689" s="56">
        <v>480.000045</v>
      </c>
      <c r="C8689" t="s">
        <v>83</v>
      </c>
    </row>
    <row r="8690" spans="1:3" x14ac:dyDescent="0.25">
      <c r="A8690">
        <v>42660361</v>
      </c>
      <c r="B8690" s="56">
        <v>15055.994817999999</v>
      </c>
      <c r="C8690" t="s">
        <v>87</v>
      </c>
    </row>
    <row r="8691" spans="1:3" x14ac:dyDescent="0.25">
      <c r="A8691">
        <v>41230147</v>
      </c>
      <c r="B8691" s="56">
        <v>480.000045</v>
      </c>
      <c r="C8691" t="s">
        <v>83</v>
      </c>
    </row>
    <row r="8692" spans="1:3" x14ac:dyDescent="0.25">
      <c r="A8692">
        <v>40027189</v>
      </c>
      <c r="B8692" s="56">
        <v>9584.2562159999998</v>
      </c>
      <c r="C8692" t="s">
        <v>87</v>
      </c>
    </row>
    <row r="8693" spans="1:3" x14ac:dyDescent="0.25">
      <c r="A8693">
        <v>41228191</v>
      </c>
      <c r="B8693" s="56">
        <v>480.000045</v>
      </c>
      <c r="C8693" t="s">
        <v>83</v>
      </c>
    </row>
    <row r="8694" spans="1:3" x14ac:dyDescent="0.25">
      <c r="A8694">
        <v>41237213</v>
      </c>
      <c r="B8694" s="56">
        <v>513.33334500000001</v>
      </c>
      <c r="C8694" t="s">
        <v>83</v>
      </c>
    </row>
    <row r="8695" spans="1:3" x14ac:dyDescent="0.25">
      <c r="A8695">
        <v>41237213</v>
      </c>
      <c r="B8695" s="56">
        <v>513.33334500000001</v>
      </c>
      <c r="C8695" t="s">
        <v>83</v>
      </c>
    </row>
    <row r="8696" spans="1:3" x14ac:dyDescent="0.25">
      <c r="A8696">
        <v>41230695</v>
      </c>
      <c r="B8696" s="56">
        <v>480.000045</v>
      </c>
      <c r="C8696" t="s">
        <v>83</v>
      </c>
    </row>
    <row r="8697" spans="1:3" x14ac:dyDescent="0.25">
      <c r="A8697">
        <v>40034201</v>
      </c>
      <c r="B8697" s="56">
        <v>11541.284496</v>
      </c>
      <c r="C8697" t="s">
        <v>87</v>
      </c>
    </row>
    <row r="8698" spans="1:3" x14ac:dyDescent="0.25">
      <c r="A8698">
        <v>40029593</v>
      </c>
      <c r="B8698" s="56">
        <v>20283.299849999999</v>
      </c>
      <c r="C8698" t="s">
        <v>87</v>
      </c>
    </row>
    <row r="8699" spans="1:3" x14ac:dyDescent="0.25">
      <c r="A8699">
        <v>40018101</v>
      </c>
      <c r="B8699" s="56">
        <v>9262.0099040000005</v>
      </c>
      <c r="C8699" t="s">
        <v>87</v>
      </c>
    </row>
    <row r="8700" spans="1:3" x14ac:dyDescent="0.25">
      <c r="A8700">
        <v>40018101</v>
      </c>
      <c r="B8700" s="56">
        <v>9262.0099040000005</v>
      </c>
      <c r="C8700" t="s">
        <v>87</v>
      </c>
    </row>
    <row r="8701" spans="1:3" x14ac:dyDescent="0.25">
      <c r="A8701">
        <v>41226256</v>
      </c>
      <c r="B8701" s="56">
        <v>480.000045</v>
      </c>
      <c r="C8701" t="s">
        <v>83</v>
      </c>
    </row>
    <row r="8702" spans="1:3" x14ac:dyDescent="0.25">
      <c r="A8702">
        <v>41227522</v>
      </c>
      <c r="B8702" s="56">
        <v>480.000045</v>
      </c>
      <c r="C8702" t="s">
        <v>83</v>
      </c>
    </row>
    <row r="8703" spans="1:3" x14ac:dyDescent="0.25">
      <c r="A8703">
        <v>40020409</v>
      </c>
      <c r="B8703" s="56">
        <v>16319.860028999999</v>
      </c>
      <c r="C8703" t="s">
        <v>87</v>
      </c>
    </row>
    <row r="8704" spans="1:3" x14ac:dyDescent="0.25">
      <c r="A8704">
        <v>41228619</v>
      </c>
      <c r="B8704" s="56">
        <v>480.000045</v>
      </c>
      <c r="C8704" t="s">
        <v>83</v>
      </c>
    </row>
    <row r="8705" spans="1:3" x14ac:dyDescent="0.25">
      <c r="A8705">
        <v>41227138</v>
      </c>
      <c r="B8705" s="56">
        <v>480.000045</v>
      </c>
      <c r="C8705" t="s">
        <v>83</v>
      </c>
    </row>
    <row r="8706" spans="1:3" x14ac:dyDescent="0.25">
      <c r="A8706">
        <v>41231582</v>
      </c>
      <c r="B8706" s="56">
        <v>480.000045</v>
      </c>
      <c r="C8706" t="s">
        <v>83</v>
      </c>
    </row>
    <row r="8707" spans="1:3" x14ac:dyDescent="0.25">
      <c r="A8707">
        <v>40030513</v>
      </c>
      <c r="B8707" s="56">
        <v>18282.363302999998</v>
      </c>
      <c r="C8707" t="s">
        <v>87</v>
      </c>
    </row>
    <row r="8708" spans="1:3" x14ac:dyDescent="0.25">
      <c r="A8708">
        <v>41230583</v>
      </c>
      <c r="B8708" s="56">
        <v>480.000045</v>
      </c>
      <c r="C8708" t="s">
        <v>83</v>
      </c>
    </row>
    <row r="8709" spans="1:3" x14ac:dyDescent="0.25">
      <c r="A8709">
        <v>41234031</v>
      </c>
      <c r="B8709" s="56">
        <v>480.000045</v>
      </c>
      <c r="C8709" t="s">
        <v>83</v>
      </c>
    </row>
    <row r="8710" spans="1:3" x14ac:dyDescent="0.25">
      <c r="A8710">
        <v>41230734</v>
      </c>
      <c r="B8710" s="56">
        <v>480.000045</v>
      </c>
      <c r="C8710" t="s">
        <v>83</v>
      </c>
    </row>
    <row r="8711" spans="1:3" x14ac:dyDescent="0.25">
      <c r="A8711">
        <v>43029340</v>
      </c>
      <c r="B8711" s="56">
        <v>480.000045</v>
      </c>
      <c r="C8711" t="s">
        <v>83</v>
      </c>
    </row>
    <row r="8712" spans="1:3" x14ac:dyDescent="0.25">
      <c r="A8712">
        <v>42430664</v>
      </c>
      <c r="B8712" s="56">
        <v>21782.416716</v>
      </c>
      <c r="C8712" t="s">
        <v>87</v>
      </c>
    </row>
    <row r="8713" spans="1:3" x14ac:dyDescent="0.25">
      <c r="A8713">
        <v>41228871</v>
      </c>
      <c r="B8713" s="56">
        <v>480.000045</v>
      </c>
      <c r="C8713" t="s">
        <v>83</v>
      </c>
    </row>
    <row r="8714" spans="1:3" x14ac:dyDescent="0.25">
      <c r="A8714">
        <v>40021791</v>
      </c>
      <c r="B8714" s="56">
        <v>16238.701884</v>
      </c>
      <c r="C8714" t="s">
        <v>87</v>
      </c>
    </row>
    <row r="8715" spans="1:3" x14ac:dyDescent="0.25">
      <c r="A8715">
        <v>40029803</v>
      </c>
      <c r="B8715" s="56">
        <v>1221.2505389999999</v>
      </c>
      <c r="C8715" t="s">
        <v>87</v>
      </c>
    </row>
    <row r="8716" spans="1:3" x14ac:dyDescent="0.25">
      <c r="A8716">
        <v>41151619</v>
      </c>
      <c r="B8716" s="56">
        <v>480.000045</v>
      </c>
      <c r="C8716" t="s">
        <v>83</v>
      </c>
    </row>
    <row r="8717" spans="1:3" x14ac:dyDescent="0.25">
      <c r="A8717">
        <v>41228835</v>
      </c>
      <c r="B8717" s="56">
        <v>480.000045</v>
      </c>
      <c r="C8717" t="s">
        <v>83</v>
      </c>
    </row>
    <row r="8718" spans="1:3" x14ac:dyDescent="0.25">
      <c r="A8718">
        <v>40031309</v>
      </c>
      <c r="B8718" s="56">
        <v>11628.985103999999</v>
      </c>
      <c r="C8718" t="s">
        <v>87</v>
      </c>
    </row>
    <row r="8719" spans="1:3" x14ac:dyDescent="0.25">
      <c r="A8719">
        <v>40026933</v>
      </c>
      <c r="B8719" s="56">
        <v>12325.164885</v>
      </c>
      <c r="C8719" t="s">
        <v>87</v>
      </c>
    </row>
    <row r="8720" spans="1:3" x14ac:dyDescent="0.25">
      <c r="A8720">
        <v>41228617</v>
      </c>
      <c r="B8720" s="56">
        <v>480.000045</v>
      </c>
      <c r="C8720" t="s">
        <v>83</v>
      </c>
    </row>
    <row r="8721" spans="1:3" x14ac:dyDescent="0.25">
      <c r="A8721">
        <v>41226670</v>
      </c>
      <c r="B8721" s="56">
        <v>480.000045</v>
      </c>
      <c r="C8721" t="s">
        <v>83</v>
      </c>
    </row>
    <row r="8722" spans="1:3" x14ac:dyDescent="0.25">
      <c r="A8722">
        <v>41237866</v>
      </c>
      <c r="B8722" s="56">
        <v>480.000045</v>
      </c>
      <c r="C8722" t="s">
        <v>83</v>
      </c>
    </row>
    <row r="8723" spans="1:3" x14ac:dyDescent="0.25">
      <c r="A8723">
        <v>40021793</v>
      </c>
      <c r="B8723" s="56">
        <v>12980.510966</v>
      </c>
      <c r="C8723" t="s">
        <v>87</v>
      </c>
    </row>
    <row r="8724" spans="1:3" x14ac:dyDescent="0.25">
      <c r="A8724">
        <v>40021793</v>
      </c>
      <c r="B8724" s="56">
        <v>12980.510966</v>
      </c>
      <c r="C8724" t="s">
        <v>87</v>
      </c>
    </row>
    <row r="8725" spans="1:3" x14ac:dyDescent="0.25">
      <c r="A8725">
        <v>41233414</v>
      </c>
      <c r="B8725" s="56">
        <v>480.000045</v>
      </c>
      <c r="C8725" t="s">
        <v>83</v>
      </c>
    </row>
    <row r="8726" spans="1:3" x14ac:dyDescent="0.25">
      <c r="A8726">
        <v>40023945</v>
      </c>
      <c r="B8726" s="56">
        <v>9041.2006409999995</v>
      </c>
      <c r="C8726" t="s">
        <v>87</v>
      </c>
    </row>
    <row r="8727" spans="1:3" x14ac:dyDescent="0.25">
      <c r="A8727">
        <v>40016457</v>
      </c>
      <c r="B8727" s="56">
        <v>6548.2061759999997</v>
      </c>
      <c r="C8727" t="s">
        <v>87</v>
      </c>
    </row>
    <row r="8728" spans="1:3" x14ac:dyDescent="0.25">
      <c r="A8728">
        <v>41229805</v>
      </c>
      <c r="B8728" s="56">
        <v>480.000045</v>
      </c>
      <c r="C8728" t="s">
        <v>83</v>
      </c>
    </row>
    <row r="8729" spans="1:3" x14ac:dyDescent="0.25">
      <c r="A8729">
        <v>41233286</v>
      </c>
      <c r="B8729" s="56">
        <v>480.000045</v>
      </c>
      <c r="C8729" t="s">
        <v>83</v>
      </c>
    </row>
    <row r="8730" spans="1:3" x14ac:dyDescent="0.25">
      <c r="A8730">
        <v>40022321</v>
      </c>
      <c r="B8730" s="56">
        <v>7015.8116399999999</v>
      </c>
      <c r="C8730" t="s">
        <v>87</v>
      </c>
    </row>
    <row r="8731" spans="1:3" x14ac:dyDescent="0.25">
      <c r="A8731">
        <v>40024251</v>
      </c>
      <c r="B8731" s="56">
        <v>1933.7159999999999</v>
      </c>
      <c r="C8731" t="s">
        <v>87</v>
      </c>
    </row>
    <row r="8732" spans="1:3" x14ac:dyDescent="0.25">
      <c r="A8732">
        <v>41227790</v>
      </c>
      <c r="B8732" s="56">
        <v>480.000045</v>
      </c>
      <c r="C8732" t="s">
        <v>83</v>
      </c>
    </row>
    <row r="8733" spans="1:3" x14ac:dyDescent="0.25">
      <c r="A8733">
        <v>41231551</v>
      </c>
      <c r="B8733" s="56">
        <v>480.000045</v>
      </c>
      <c r="C8733" t="s">
        <v>83</v>
      </c>
    </row>
    <row r="8734" spans="1:3" x14ac:dyDescent="0.25">
      <c r="A8734">
        <v>41232428</v>
      </c>
      <c r="B8734" s="56">
        <v>480.000045</v>
      </c>
      <c r="C8734" t="s">
        <v>83</v>
      </c>
    </row>
    <row r="8735" spans="1:3" x14ac:dyDescent="0.25">
      <c r="A8735">
        <v>40032309</v>
      </c>
      <c r="B8735" s="56">
        <v>7604.2394009999989</v>
      </c>
      <c r="C8735" t="s">
        <v>87</v>
      </c>
    </row>
    <row r="8736" spans="1:3" x14ac:dyDescent="0.25">
      <c r="A8736">
        <v>40029499</v>
      </c>
      <c r="B8736" s="56">
        <v>7956.4028999999991</v>
      </c>
      <c r="C8736" t="s">
        <v>87</v>
      </c>
    </row>
    <row r="8737" spans="1:3" x14ac:dyDescent="0.25">
      <c r="A8737">
        <v>42669229</v>
      </c>
      <c r="B8737" s="56">
        <v>19042.59159</v>
      </c>
      <c r="C8737" t="s">
        <v>87</v>
      </c>
    </row>
    <row r="8738" spans="1:3" x14ac:dyDescent="0.25">
      <c r="A8738">
        <v>41226379</v>
      </c>
      <c r="B8738" s="56">
        <v>480.000045</v>
      </c>
      <c r="C8738" t="s">
        <v>83</v>
      </c>
    </row>
    <row r="8739" spans="1:3" x14ac:dyDescent="0.25">
      <c r="A8739">
        <v>40016865</v>
      </c>
      <c r="B8739" s="56">
        <v>18570.505536000001</v>
      </c>
      <c r="C8739" t="s">
        <v>87</v>
      </c>
    </row>
    <row r="8740" spans="1:3" x14ac:dyDescent="0.25">
      <c r="A8740">
        <v>41228615</v>
      </c>
      <c r="B8740" s="56">
        <v>480.000045</v>
      </c>
      <c r="C8740" t="s">
        <v>83</v>
      </c>
    </row>
    <row r="8741" spans="1:3" x14ac:dyDescent="0.25">
      <c r="A8741">
        <v>41233102</v>
      </c>
      <c r="B8741" s="56">
        <v>480.000045</v>
      </c>
      <c r="C8741" t="s">
        <v>83</v>
      </c>
    </row>
    <row r="8742" spans="1:3" x14ac:dyDescent="0.25">
      <c r="A8742">
        <v>40026375</v>
      </c>
      <c r="B8742" s="56">
        <v>10883.614995</v>
      </c>
      <c r="C8742" t="s">
        <v>87</v>
      </c>
    </row>
    <row r="8743" spans="1:3" x14ac:dyDescent="0.25">
      <c r="A8743">
        <v>41237916</v>
      </c>
      <c r="B8743" s="56">
        <v>480.000045</v>
      </c>
      <c r="C8743" t="s">
        <v>83</v>
      </c>
    </row>
    <row r="8744" spans="1:3" x14ac:dyDescent="0.25">
      <c r="A8744">
        <v>41227828</v>
      </c>
      <c r="B8744" s="56">
        <v>480.000045</v>
      </c>
      <c r="C8744" t="s">
        <v>83</v>
      </c>
    </row>
    <row r="8745" spans="1:3" x14ac:dyDescent="0.25">
      <c r="A8745">
        <v>41226779</v>
      </c>
      <c r="B8745" s="56">
        <v>480.000045</v>
      </c>
      <c r="C8745" t="s">
        <v>83</v>
      </c>
    </row>
    <row r="8746" spans="1:3" x14ac:dyDescent="0.25">
      <c r="A8746">
        <v>41760390</v>
      </c>
      <c r="B8746" s="56">
        <v>28755.968273999999</v>
      </c>
      <c r="C8746" t="s">
        <v>87</v>
      </c>
    </row>
    <row r="8747" spans="1:3" x14ac:dyDescent="0.25">
      <c r="A8747">
        <v>41231678</v>
      </c>
      <c r="B8747" s="56">
        <v>480.000045</v>
      </c>
      <c r="C8747" t="s">
        <v>83</v>
      </c>
    </row>
    <row r="8748" spans="1:3" x14ac:dyDescent="0.25">
      <c r="A8748">
        <v>41231701</v>
      </c>
      <c r="B8748" s="56">
        <v>480.000045</v>
      </c>
      <c r="C8748" t="s">
        <v>83</v>
      </c>
    </row>
    <row r="8749" spans="1:3" x14ac:dyDescent="0.25">
      <c r="A8749">
        <v>41236869</v>
      </c>
      <c r="B8749" s="56">
        <v>496.00004999999999</v>
      </c>
      <c r="C8749" t="s">
        <v>83</v>
      </c>
    </row>
    <row r="8750" spans="1:3" x14ac:dyDescent="0.25">
      <c r="A8750">
        <v>41236869</v>
      </c>
      <c r="B8750" s="56">
        <v>496.00004999999999</v>
      </c>
      <c r="C8750" t="s">
        <v>83</v>
      </c>
    </row>
    <row r="8751" spans="1:3" x14ac:dyDescent="0.25">
      <c r="A8751">
        <v>41229102</v>
      </c>
      <c r="B8751" s="56">
        <v>480.000045</v>
      </c>
      <c r="C8751" t="s">
        <v>83</v>
      </c>
    </row>
    <row r="8752" spans="1:3" x14ac:dyDescent="0.25">
      <c r="A8752">
        <v>41234934</v>
      </c>
      <c r="B8752" s="56">
        <v>480.000045</v>
      </c>
      <c r="C8752" t="s">
        <v>83</v>
      </c>
    </row>
    <row r="8753" spans="1:3" x14ac:dyDescent="0.25">
      <c r="A8753">
        <v>42910120</v>
      </c>
      <c r="B8753" s="56">
        <v>8928.9010799999996</v>
      </c>
      <c r="C8753" t="s">
        <v>87</v>
      </c>
    </row>
    <row r="8754" spans="1:3" x14ac:dyDescent="0.25">
      <c r="A8754">
        <v>42613974</v>
      </c>
      <c r="B8754" s="56">
        <v>10253.940048</v>
      </c>
      <c r="C8754" t="s">
        <v>87</v>
      </c>
    </row>
    <row r="8755" spans="1:3" x14ac:dyDescent="0.25">
      <c r="A8755">
        <v>42476537</v>
      </c>
      <c r="B8755" s="56">
        <v>13858.171668000001</v>
      </c>
      <c r="C8755" t="s">
        <v>87</v>
      </c>
    </row>
    <row r="8756" spans="1:3" x14ac:dyDescent="0.25">
      <c r="A8756">
        <v>41235859</v>
      </c>
      <c r="B8756" s="56">
        <v>480.000045</v>
      </c>
      <c r="C8756" t="s">
        <v>83</v>
      </c>
    </row>
    <row r="8757" spans="1:3" x14ac:dyDescent="0.25">
      <c r="A8757">
        <v>41232867</v>
      </c>
      <c r="B8757" s="56">
        <v>480.000045</v>
      </c>
      <c r="C8757" t="s">
        <v>83</v>
      </c>
    </row>
    <row r="8758" spans="1:3" x14ac:dyDescent="0.25">
      <c r="A8758">
        <v>41230659</v>
      </c>
      <c r="B8758" s="56">
        <v>480.000045</v>
      </c>
      <c r="C8758" t="s">
        <v>83</v>
      </c>
    </row>
    <row r="8759" spans="1:3" x14ac:dyDescent="0.25">
      <c r="A8759">
        <v>41230659</v>
      </c>
      <c r="B8759" s="56">
        <v>480.000045</v>
      </c>
      <c r="C8759" t="s">
        <v>83</v>
      </c>
    </row>
    <row r="8760" spans="1:3" x14ac:dyDescent="0.25">
      <c r="A8760">
        <v>40027753</v>
      </c>
      <c r="B8760" s="56">
        <v>7131.9287799999984</v>
      </c>
      <c r="C8760" t="s">
        <v>87</v>
      </c>
    </row>
    <row r="8761" spans="1:3" x14ac:dyDescent="0.25">
      <c r="A8761">
        <v>41760404</v>
      </c>
      <c r="B8761" s="56">
        <v>3445.0029760000002</v>
      </c>
      <c r="C8761" t="s">
        <v>87</v>
      </c>
    </row>
    <row r="8762" spans="1:3" x14ac:dyDescent="0.25">
      <c r="A8762">
        <v>41237246</v>
      </c>
      <c r="B8762" s="56">
        <v>480.000045</v>
      </c>
      <c r="C8762" t="s">
        <v>83</v>
      </c>
    </row>
    <row r="8763" spans="1:3" x14ac:dyDescent="0.25">
      <c r="A8763">
        <v>41228422</v>
      </c>
      <c r="B8763" s="56">
        <v>480.000045</v>
      </c>
      <c r="C8763" t="s">
        <v>83</v>
      </c>
    </row>
    <row r="8764" spans="1:3" x14ac:dyDescent="0.25">
      <c r="A8764">
        <v>41151455</v>
      </c>
      <c r="B8764" s="56">
        <v>480.000045</v>
      </c>
      <c r="C8764" t="s">
        <v>83</v>
      </c>
    </row>
    <row r="8765" spans="1:3" x14ac:dyDescent="0.25">
      <c r="A8765">
        <v>41228843</v>
      </c>
      <c r="B8765" s="56">
        <v>480.000045</v>
      </c>
      <c r="C8765" t="s">
        <v>83</v>
      </c>
    </row>
    <row r="8766" spans="1:3" x14ac:dyDescent="0.25">
      <c r="A8766">
        <v>41226946</v>
      </c>
      <c r="B8766" s="56">
        <v>480.000045</v>
      </c>
      <c r="C8766" t="s">
        <v>83</v>
      </c>
    </row>
    <row r="8767" spans="1:3" x14ac:dyDescent="0.25">
      <c r="A8767">
        <v>41226946</v>
      </c>
      <c r="B8767" s="56">
        <v>480.000045</v>
      </c>
      <c r="C8767" t="s">
        <v>83</v>
      </c>
    </row>
    <row r="8768" spans="1:3" x14ac:dyDescent="0.25">
      <c r="A8768">
        <v>41230785</v>
      </c>
      <c r="B8768" s="56">
        <v>480.000045</v>
      </c>
      <c r="C8768" t="s">
        <v>83</v>
      </c>
    </row>
    <row r="8769" spans="1:3" x14ac:dyDescent="0.25">
      <c r="A8769">
        <v>40027589</v>
      </c>
      <c r="B8769" s="56">
        <v>9113.8212999999996</v>
      </c>
      <c r="C8769" t="s">
        <v>87</v>
      </c>
    </row>
    <row r="8770" spans="1:3" x14ac:dyDescent="0.25">
      <c r="A8770">
        <v>41237874</v>
      </c>
      <c r="B8770" s="56">
        <v>480.000045</v>
      </c>
      <c r="C8770" t="s">
        <v>83</v>
      </c>
    </row>
    <row r="8771" spans="1:3" x14ac:dyDescent="0.25">
      <c r="A8771">
        <v>41234044</v>
      </c>
      <c r="B8771" s="56">
        <v>480.000045</v>
      </c>
      <c r="C8771" t="s">
        <v>83</v>
      </c>
    </row>
    <row r="8772" spans="1:3" x14ac:dyDescent="0.25">
      <c r="A8772">
        <v>40025123</v>
      </c>
      <c r="B8772" s="56">
        <v>12224.15712</v>
      </c>
      <c r="C8772" t="s">
        <v>87</v>
      </c>
    </row>
    <row r="8773" spans="1:3" x14ac:dyDescent="0.25">
      <c r="A8773">
        <v>41230935</v>
      </c>
      <c r="B8773" s="56">
        <v>480.000045</v>
      </c>
      <c r="C8773" t="s">
        <v>83</v>
      </c>
    </row>
    <row r="8774" spans="1:3" x14ac:dyDescent="0.25">
      <c r="A8774">
        <v>41226057</v>
      </c>
      <c r="B8774" s="56">
        <v>480.000045</v>
      </c>
      <c r="C8774" t="s">
        <v>83</v>
      </c>
    </row>
    <row r="8775" spans="1:3" x14ac:dyDescent="0.25">
      <c r="A8775">
        <v>41235552</v>
      </c>
      <c r="B8775" s="56">
        <v>480.000045</v>
      </c>
      <c r="C8775" t="s">
        <v>83</v>
      </c>
    </row>
    <row r="8776" spans="1:3" x14ac:dyDescent="0.25">
      <c r="A8776">
        <v>41233884</v>
      </c>
      <c r="B8776" s="56">
        <v>480.000045</v>
      </c>
      <c r="C8776" t="s">
        <v>83</v>
      </c>
    </row>
    <row r="8777" spans="1:3" x14ac:dyDescent="0.25">
      <c r="A8777">
        <v>41967507</v>
      </c>
      <c r="B8777" s="56">
        <v>17438.481125999999</v>
      </c>
      <c r="C8777" t="s">
        <v>87</v>
      </c>
    </row>
    <row r="8778" spans="1:3" x14ac:dyDescent="0.25">
      <c r="A8778">
        <v>41228782</v>
      </c>
      <c r="B8778" s="56">
        <v>480.000045</v>
      </c>
      <c r="C8778" t="s">
        <v>87</v>
      </c>
    </row>
    <row r="8779" spans="1:3" x14ac:dyDescent="0.25">
      <c r="A8779">
        <v>41228782</v>
      </c>
      <c r="B8779" s="56">
        <v>480.000045</v>
      </c>
      <c r="C8779" t="s">
        <v>87</v>
      </c>
    </row>
    <row r="8780" spans="1:3" x14ac:dyDescent="0.25">
      <c r="A8780">
        <v>41230373</v>
      </c>
      <c r="B8780" s="56">
        <v>480.000045</v>
      </c>
      <c r="C8780" t="s">
        <v>83</v>
      </c>
    </row>
    <row r="8781" spans="1:3" x14ac:dyDescent="0.25">
      <c r="A8781">
        <v>40021163</v>
      </c>
      <c r="B8781" s="56">
        <v>25069.467258000001</v>
      </c>
      <c r="C8781" t="s">
        <v>87</v>
      </c>
    </row>
    <row r="8782" spans="1:3" x14ac:dyDescent="0.25">
      <c r="A8782">
        <v>41231708</v>
      </c>
      <c r="B8782" s="56">
        <v>480.000045</v>
      </c>
      <c r="C8782" t="s">
        <v>83</v>
      </c>
    </row>
    <row r="8783" spans="1:3" x14ac:dyDescent="0.25">
      <c r="A8783">
        <v>40024093</v>
      </c>
      <c r="B8783" s="56">
        <v>4367.5991999999997</v>
      </c>
      <c r="C8783" t="s">
        <v>87</v>
      </c>
    </row>
    <row r="8784" spans="1:3" x14ac:dyDescent="0.25">
      <c r="A8784">
        <v>41913206</v>
      </c>
      <c r="B8784" s="56">
        <v>27433.284812999998</v>
      </c>
      <c r="C8784" t="s">
        <v>87</v>
      </c>
    </row>
    <row r="8785" spans="1:3" x14ac:dyDescent="0.25">
      <c r="A8785">
        <v>40020713</v>
      </c>
      <c r="B8785" s="56">
        <v>4227.8289779999996</v>
      </c>
      <c r="C8785" t="s">
        <v>87</v>
      </c>
    </row>
    <row r="8786" spans="1:3" x14ac:dyDescent="0.25">
      <c r="A8786">
        <v>40020737</v>
      </c>
      <c r="B8786" s="56">
        <v>13885.224308999999</v>
      </c>
      <c r="C8786" t="s">
        <v>82</v>
      </c>
    </row>
    <row r="8787" spans="1:3" x14ac:dyDescent="0.25">
      <c r="A8787">
        <v>40022149</v>
      </c>
      <c r="B8787" s="56">
        <v>5440.5106320000004</v>
      </c>
      <c r="C8787" t="s">
        <v>87</v>
      </c>
    </row>
    <row r="8788" spans="1:3" x14ac:dyDescent="0.25">
      <c r="A8788">
        <v>41229577</v>
      </c>
      <c r="B8788" s="56">
        <v>480.000045</v>
      </c>
      <c r="C8788" t="s">
        <v>83</v>
      </c>
    </row>
    <row r="8789" spans="1:3" x14ac:dyDescent="0.25">
      <c r="A8789">
        <v>41227268</v>
      </c>
      <c r="B8789" s="56">
        <v>480.000045</v>
      </c>
      <c r="C8789" t="s">
        <v>87</v>
      </c>
    </row>
    <row r="8790" spans="1:3" x14ac:dyDescent="0.25">
      <c r="A8790">
        <v>41227339</v>
      </c>
      <c r="B8790" s="56">
        <v>480.000045</v>
      </c>
      <c r="C8790" t="s">
        <v>83</v>
      </c>
    </row>
    <row r="8791" spans="1:3" x14ac:dyDescent="0.25">
      <c r="A8791">
        <v>42858779</v>
      </c>
      <c r="B8791" s="56">
        <v>6538.2811530000017</v>
      </c>
      <c r="C8791" t="s">
        <v>87</v>
      </c>
    </row>
    <row r="8792" spans="1:3" x14ac:dyDescent="0.25">
      <c r="A8792">
        <v>40028769</v>
      </c>
      <c r="B8792" s="56">
        <v>8046.2132250000004</v>
      </c>
      <c r="C8792" t="s">
        <v>87</v>
      </c>
    </row>
    <row r="8793" spans="1:3" x14ac:dyDescent="0.25">
      <c r="A8793">
        <v>41151452</v>
      </c>
      <c r="B8793" s="56">
        <v>480.000045</v>
      </c>
      <c r="C8793" t="s">
        <v>83</v>
      </c>
    </row>
    <row r="8794" spans="1:3" x14ac:dyDescent="0.25">
      <c r="A8794">
        <v>41952950</v>
      </c>
      <c r="B8794" s="56">
        <v>24788.444156000001</v>
      </c>
      <c r="C8794" t="s">
        <v>82</v>
      </c>
    </row>
    <row r="8795" spans="1:3" x14ac:dyDescent="0.25">
      <c r="A8795">
        <v>40019703</v>
      </c>
      <c r="B8795" s="56">
        <v>23653.99682</v>
      </c>
      <c r="C8795" t="s">
        <v>85</v>
      </c>
    </row>
    <row r="8796" spans="1:3" x14ac:dyDescent="0.25">
      <c r="A8796">
        <v>40015521</v>
      </c>
      <c r="B8796" s="56">
        <v>9478.6704000000009</v>
      </c>
      <c r="C8796" t="s">
        <v>87</v>
      </c>
    </row>
    <row r="8797" spans="1:3" x14ac:dyDescent="0.25">
      <c r="A8797">
        <v>41227164</v>
      </c>
      <c r="B8797" s="56">
        <v>480.000045</v>
      </c>
      <c r="C8797" t="s">
        <v>83</v>
      </c>
    </row>
    <row r="8798" spans="1:3" x14ac:dyDescent="0.25">
      <c r="A8798">
        <v>41230869</v>
      </c>
      <c r="B8798" s="56">
        <v>480.000045</v>
      </c>
      <c r="C8798" t="s">
        <v>83</v>
      </c>
    </row>
    <row r="8799" spans="1:3" x14ac:dyDescent="0.25">
      <c r="A8799">
        <v>40021373</v>
      </c>
      <c r="B8799" s="56">
        <v>25567.315388999999</v>
      </c>
      <c r="C8799" t="s">
        <v>87</v>
      </c>
    </row>
    <row r="8800" spans="1:3" x14ac:dyDescent="0.25">
      <c r="A8800">
        <v>41228690</v>
      </c>
      <c r="B8800" s="56">
        <v>480.000045</v>
      </c>
      <c r="C8800" t="s">
        <v>83</v>
      </c>
    </row>
    <row r="8801" spans="1:3" x14ac:dyDescent="0.25">
      <c r="A8801">
        <v>40029109</v>
      </c>
      <c r="B8801" s="56">
        <v>7725.6431249999996</v>
      </c>
      <c r="C8801" t="s">
        <v>87</v>
      </c>
    </row>
    <row r="8802" spans="1:3" x14ac:dyDescent="0.25">
      <c r="A8802">
        <v>40024809</v>
      </c>
      <c r="B8802" s="56">
        <v>9967.169817</v>
      </c>
      <c r="C8802" t="s">
        <v>87</v>
      </c>
    </row>
    <row r="8803" spans="1:3" x14ac:dyDescent="0.25">
      <c r="A8803">
        <v>40026549</v>
      </c>
      <c r="B8803" s="56">
        <v>12673.300662</v>
      </c>
      <c r="C8803" t="s">
        <v>87</v>
      </c>
    </row>
    <row r="8804" spans="1:3" x14ac:dyDescent="0.25">
      <c r="A8804">
        <v>40027705</v>
      </c>
      <c r="B8804" s="56">
        <v>19865.083716000001</v>
      </c>
      <c r="C8804" t="s">
        <v>87</v>
      </c>
    </row>
    <row r="8805" spans="1:3" x14ac:dyDescent="0.25">
      <c r="A8805">
        <v>40027705</v>
      </c>
      <c r="B8805" s="56">
        <v>19865.083716000001</v>
      </c>
      <c r="C8805" t="s">
        <v>87</v>
      </c>
    </row>
    <row r="8806" spans="1:3" x14ac:dyDescent="0.25">
      <c r="A8806">
        <v>41230229</v>
      </c>
      <c r="B8806" s="56">
        <v>480.000045</v>
      </c>
      <c r="C8806" t="s">
        <v>83</v>
      </c>
    </row>
    <row r="8807" spans="1:3" x14ac:dyDescent="0.25">
      <c r="A8807">
        <v>40017813</v>
      </c>
      <c r="B8807" s="56">
        <v>2945.423843999999</v>
      </c>
      <c r="C8807" t="s">
        <v>87</v>
      </c>
    </row>
    <row r="8808" spans="1:3" x14ac:dyDescent="0.25">
      <c r="A8808">
        <v>40008366</v>
      </c>
      <c r="B8808" s="56">
        <v>39888.461447999987</v>
      </c>
      <c r="C8808" t="s">
        <v>87</v>
      </c>
    </row>
    <row r="8809" spans="1:3" x14ac:dyDescent="0.25">
      <c r="A8809">
        <v>40008366</v>
      </c>
      <c r="B8809" s="56">
        <v>39888.461447999987</v>
      </c>
      <c r="C8809" t="s">
        <v>87</v>
      </c>
    </row>
    <row r="8810" spans="1:3" x14ac:dyDescent="0.25">
      <c r="A8810">
        <v>41229267</v>
      </c>
      <c r="B8810" s="56">
        <v>480.000045</v>
      </c>
      <c r="C8810" t="s">
        <v>83</v>
      </c>
    </row>
    <row r="8811" spans="1:3" x14ac:dyDescent="0.25">
      <c r="A8811">
        <v>41235658</v>
      </c>
      <c r="B8811" s="56">
        <v>480.000045</v>
      </c>
      <c r="C8811" t="s">
        <v>83</v>
      </c>
    </row>
    <row r="8812" spans="1:3" x14ac:dyDescent="0.25">
      <c r="A8812">
        <v>41231006</v>
      </c>
      <c r="B8812" s="56">
        <v>480.000045</v>
      </c>
      <c r="C8812" t="s">
        <v>83</v>
      </c>
    </row>
    <row r="8813" spans="1:3" x14ac:dyDescent="0.25">
      <c r="A8813">
        <v>40030533</v>
      </c>
      <c r="B8813" s="56">
        <v>14605.201467000001</v>
      </c>
      <c r="C8813" t="s">
        <v>87</v>
      </c>
    </row>
    <row r="8814" spans="1:3" x14ac:dyDescent="0.25">
      <c r="A8814">
        <v>41232183</v>
      </c>
      <c r="B8814" s="56">
        <v>480.000045</v>
      </c>
      <c r="C8814" t="s">
        <v>83</v>
      </c>
    </row>
    <row r="8815" spans="1:3" x14ac:dyDescent="0.25">
      <c r="A8815">
        <v>41231236</v>
      </c>
      <c r="B8815" s="56">
        <v>480.000045</v>
      </c>
      <c r="C8815" t="s">
        <v>83</v>
      </c>
    </row>
    <row r="8816" spans="1:3" x14ac:dyDescent="0.25">
      <c r="A8816">
        <v>42842205</v>
      </c>
      <c r="B8816" s="56">
        <v>480.000045</v>
      </c>
      <c r="C8816" t="s">
        <v>83</v>
      </c>
    </row>
    <row r="8817" spans="1:3" x14ac:dyDescent="0.25">
      <c r="A8817">
        <v>40025887</v>
      </c>
      <c r="B8817" s="56">
        <v>10394.530715999999</v>
      </c>
      <c r="C8817" t="s">
        <v>87</v>
      </c>
    </row>
    <row r="8818" spans="1:3" x14ac:dyDescent="0.25">
      <c r="A8818">
        <v>41237355</v>
      </c>
      <c r="B8818" s="56">
        <v>480.000045</v>
      </c>
      <c r="C8818" t="s">
        <v>83</v>
      </c>
    </row>
    <row r="8819" spans="1:3" x14ac:dyDescent="0.25">
      <c r="A8819">
        <v>41236619</v>
      </c>
      <c r="B8819" s="56">
        <v>480.000045</v>
      </c>
      <c r="C8819" t="s">
        <v>83</v>
      </c>
    </row>
    <row r="8820" spans="1:3" x14ac:dyDescent="0.25">
      <c r="A8820">
        <v>40028053</v>
      </c>
      <c r="B8820" s="56">
        <v>5407.5257680000004</v>
      </c>
      <c r="C8820" t="s">
        <v>87</v>
      </c>
    </row>
    <row r="8821" spans="1:3" x14ac:dyDescent="0.25">
      <c r="A8821">
        <v>41751902</v>
      </c>
      <c r="B8821" s="56">
        <v>7560.770109</v>
      </c>
      <c r="C8821" t="s">
        <v>87</v>
      </c>
    </row>
    <row r="8822" spans="1:3" x14ac:dyDescent="0.25">
      <c r="A8822">
        <v>41751902</v>
      </c>
      <c r="B8822" s="56">
        <v>7560.770109</v>
      </c>
      <c r="C8822" t="s">
        <v>87</v>
      </c>
    </row>
    <row r="8823" spans="1:3" x14ac:dyDescent="0.25">
      <c r="A8823">
        <v>40018805</v>
      </c>
      <c r="B8823" s="56">
        <v>12493.935432</v>
      </c>
      <c r="C8823" t="s">
        <v>87</v>
      </c>
    </row>
    <row r="8824" spans="1:3" x14ac:dyDescent="0.25">
      <c r="A8824">
        <v>41283021</v>
      </c>
      <c r="B8824" s="56">
        <v>480.000045</v>
      </c>
      <c r="C8824" t="s">
        <v>83</v>
      </c>
    </row>
    <row r="8825" spans="1:3" x14ac:dyDescent="0.25">
      <c r="A8825">
        <v>42404099</v>
      </c>
      <c r="B8825" s="56">
        <v>10270.158399</v>
      </c>
      <c r="C8825" t="s">
        <v>82</v>
      </c>
    </row>
    <row r="8826" spans="1:3" x14ac:dyDescent="0.25">
      <c r="A8826">
        <v>42404099</v>
      </c>
      <c r="B8826" s="56">
        <v>10270.158399</v>
      </c>
      <c r="C8826" t="s">
        <v>82</v>
      </c>
    </row>
    <row r="8827" spans="1:3" x14ac:dyDescent="0.25">
      <c r="A8827">
        <v>41227034</v>
      </c>
      <c r="B8827" s="56">
        <v>480.000045</v>
      </c>
      <c r="C8827" t="s">
        <v>83</v>
      </c>
    </row>
    <row r="8828" spans="1:3" x14ac:dyDescent="0.25">
      <c r="A8828">
        <v>40024807</v>
      </c>
      <c r="B8828" s="56">
        <v>8599.1402969999999</v>
      </c>
      <c r="C8828" t="s">
        <v>87</v>
      </c>
    </row>
    <row r="8829" spans="1:3" x14ac:dyDescent="0.25">
      <c r="A8829">
        <v>40010691</v>
      </c>
      <c r="B8829" s="56">
        <v>15128.860626</v>
      </c>
      <c r="C8829" t="s">
        <v>87</v>
      </c>
    </row>
    <row r="8830" spans="1:3" x14ac:dyDescent="0.25">
      <c r="A8830">
        <v>41763291</v>
      </c>
      <c r="B8830" s="56">
        <v>16303.891344</v>
      </c>
      <c r="C8830" t="s">
        <v>82</v>
      </c>
    </row>
    <row r="8831" spans="1:3" x14ac:dyDescent="0.25">
      <c r="A8831">
        <v>41235410</v>
      </c>
      <c r="B8831" s="56">
        <v>480.000045</v>
      </c>
      <c r="C8831" t="s">
        <v>83</v>
      </c>
    </row>
    <row r="8832" spans="1:3" x14ac:dyDescent="0.25">
      <c r="A8832">
        <v>40028293</v>
      </c>
      <c r="B8832" s="56">
        <v>8534.826751999999</v>
      </c>
      <c r="C8832" t="s">
        <v>87</v>
      </c>
    </row>
    <row r="8833" spans="1:3" x14ac:dyDescent="0.25">
      <c r="A8833">
        <v>40017513</v>
      </c>
      <c r="B8833" s="56">
        <v>16571.34864</v>
      </c>
      <c r="C8833" t="s">
        <v>87</v>
      </c>
    </row>
    <row r="8834" spans="1:3" x14ac:dyDescent="0.25">
      <c r="A8834">
        <v>41236880</v>
      </c>
      <c r="B8834" s="56">
        <v>480.000045</v>
      </c>
      <c r="C8834" t="s">
        <v>83</v>
      </c>
    </row>
    <row r="8835" spans="1:3" x14ac:dyDescent="0.25">
      <c r="A8835">
        <v>41234177</v>
      </c>
      <c r="B8835" s="56">
        <v>480.000045</v>
      </c>
      <c r="C8835" t="s">
        <v>83</v>
      </c>
    </row>
    <row r="8836" spans="1:3" x14ac:dyDescent="0.25">
      <c r="A8836">
        <v>41236542</v>
      </c>
      <c r="B8836" s="56">
        <v>480.000045</v>
      </c>
      <c r="C8836" t="s">
        <v>83</v>
      </c>
    </row>
    <row r="8837" spans="1:3" x14ac:dyDescent="0.25">
      <c r="A8837">
        <v>41229451</v>
      </c>
      <c r="B8837" s="56">
        <v>480.000045</v>
      </c>
      <c r="C8837" t="s">
        <v>83</v>
      </c>
    </row>
    <row r="8838" spans="1:3" x14ac:dyDescent="0.25">
      <c r="A8838">
        <v>42476535</v>
      </c>
      <c r="B8838" s="56">
        <v>11094.499152</v>
      </c>
      <c r="C8838" t="s">
        <v>87</v>
      </c>
    </row>
    <row r="8839" spans="1:3" x14ac:dyDescent="0.25">
      <c r="A8839">
        <v>41230806</v>
      </c>
      <c r="B8839" s="56">
        <v>480.000045</v>
      </c>
      <c r="C8839" t="s">
        <v>83</v>
      </c>
    </row>
    <row r="8840" spans="1:3" x14ac:dyDescent="0.25">
      <c r="A8840">
        <v>41226861</v>
      </c>
      <c r="B8840" s="56">
        <v>480.000045</v>
      </c>
      <c r="C8840" t="s">
        <v>83</v>
      </c>
    </row>
    <row r="8841" spans="1:3" x14ac:dyDescent="0.25">
      <c r="A8841">
        <v>41236882</v>
      </c>
      <c r="B8841" s="56">
        <v>480.000045</v>
      </c>
      <c r="C8841" t="s">
        <v>83</v>
      </c>
    </row>
    <row r="8842" spans="1:3" x14ac:dyDescent="0.25">
      <c r="A8842">
        <v>42538346</v>
      </c>
      <c r="B8842" s="56">
        <v>14080.955723999999</v>
      </c>
      <c r="C8842" t="s">
        <v>87</v>
      </c>
    </row>
    <row r="8843" spans="1:3" x14ac:dyDescent="0.25">
      <c r="A8843">
        <v>41229919</v>
      </c>
      <c r="B8843" s="56">
        <v>480.000045</v>
      </c>
      <c r="C8843" t="s">
        <v>83</v>
      </c>
    </row>
    <row r="8844" spans="1:3" x14ac:dyDescent="0.25">
      <c r="A8844">
        <v>41229735</v>
      </c>
      <c r="B8844" s="56">
        <v>480.000045</v>
      </c>
      <c r="C8844" t="s">
        <v>83</v>
      </c>
    </row>
    <row r="8845" spans="1:3" x14ac:dyDescent="0.25">
      <c r="A8845">
        <v>41232537</v>
      </c>
      <c r="B8845" s="56">
        <v>480.000045</v>
      </c>
      <c r="C8845" t="s">
        <v>83</v>
      </c>
    </row>
    <row r="8846" spans="1:3" x14ac:dyDescent="0.25">
      <c r="A8846">
        <v>41232537</v>
      </c>
      <c r="B8846" s="56">
        <v>480.000045</v>
      </c>
      <c r="C8846" t="s">
        <v>83</v>
      </c>
    </row>
    <row r="8847" spans="1:3" x14ac:dyDescent="0.25">
      <c r="A8847">
        <v>41234121</v>
      </c>
      <c r="B8847" s="56">
        <v>480.000045</v>
      </c>
      <c r="C8847" t="s">
        <v>83</v>
      </c>
    </row>
    <row r="8848" spans="1:3" x14ac:dyDescent="0.25">
      <c r="A8848">
        <v>41233387</v>
      </c>
      <c r="B8848" s="56">
        <v>480.000045</v>
      </c>
      <c r="C8848" t="s">
        <v>83</v>
      </c>
    </row>
    <row r="8849" spans="1:3" x14ac:dyDescent="0.25">
      <c r="A8849">
        <v>41233387</v>
      </c>
      <c r="B8849" s="56">
        <v>480.000045</v>
      </c>
      <c r="C8849" t="s">
        <v>83</v>
      </c>
    </row>
    <row r="8850" spans="1:3" x14ac:dyDescent="0.25">
      <c r="A8850">
        <v>40021825</v>
      </c>
      <c r="B8850" s="56">
        <v>2107.8050520000002</v>
      </c>
      <c r="C8850" t="s">
        <v>87</v>
      </c>
    </row>
    <row r="8851" spans="1:3" x14ac:dyDescent="0.25">
      <c r="A8851">
        <v>41234645</v>
      </c>
      <c r="B8851" s="56">
        <v>480.000045</v>
      </c>
      <c r="C8851" t="s">
        <v>83</v>
      </c>
    </row>
    <row r="8852" spans="1:3" x14ac:dyDescent="0.25">
      <c r="A8852">
        <v>41228528</v>
      </c>
      <c r="B8852" s="56">
        <v>480.000045</v>
      </c>
      <c r="C8852" t="s">
        <v>83</v>
      </c>
    </row>
    <row r="8853" spans="1:3" x14ac:dyDescent="0.25">
      <c r="A8853">
        <v>41234151</v>
      </c>
      <c r="B8853" s="56">
        <v>480.000045</v>
      </c>
      <c r="C8853" t="s">
        <v>83</v>
      </c>
    </row>
    <row r="8854" spans="1:3" x14ac:dyDescent="0.25">
      <c r="A8854">
        <v>41763320</v>
      </c>
      <c r="B8854" s="56">
        <v>22249.425726000001</v>
      </c>
      <c r="C8854" t="s">
        <v>87</v>
      </c>
    </row>
    <row r="8855" spans="1:3" x14ac:dyDescent="0.25">
      <c r="A8855">
        <v>41227245</v>
      </c>
      <c r="B8855" s="56">
        <v>480.000045</v>
      </c>
      <c r="C8855" t="s">
        <v>83</v>
      </c>
    </row>
    <row r="8856" spans="1:3" x14ac:dyDescent="0.25">
      <c r="A8856">
        <v>40014599</v>
      </c>
      <c r="B8856" s="56">
        <v>19286.879821999999</v>
      </c>
      <c r="C8856" t="s">
        <v>87</v>
      </c>
    </row>
    <row r="8857" spans="1:3" x14ac:dyDescent="0.25">
      <c r="A8857">
        <v>40014599</v>
      </c>
      <c r="B8857" s="56">
        <v>19286.879821999999</v>
      </c>
      <c r="C8857" t="s">
        <v>87</v>
      </c>
    </row>
    <row r="8858" spans="1:3" x14ac:dyDescent="0.25">
      <c r="A8858">
        <v>40017953</v>
      </c>
      <c r="B8858" s="56">
        <v>11275.474128</v>
      </c>
      <c r="C8858" t="s">
        <v>87</v>
      </c>
    </row>
    <row r="8859" spans="1:3" x14ac:dyDescent="0.25">
      <c r="A8859">
        <v>41230620</v>
      </c>
      <c r="B8859" s="56">
        <v>480.000045</v>
      </c>
      <c r="C8859" t="s">
        <v>83</v>
      </c>
    </row>
    <row r="8860" spans="1:3" x14ac:dyDescent="0.25">
      <c r="A8860">
        <v>40018939</v>
      </c>
      <c r="B8860" s="56">
        <v>11251.624725</v>
      </c>
      <c r="C8860" t="s">
        <v>87</v>
      </c>
    </row>
    <row r="8861" spans="1:3" x14ac:dyDescent="0.25">
      <c r="A8861">
        <v>40008342</v>
      </c>
      <c r="B8861" s="56">
        <v>21566.991501</v>
      </c>
      <c r="C8861" t="s">
        <v>87</v>
      </c>
    </row>
    <row r="8862" spans="1:3" x14ac:dyDescent="0.25">
      <c r="A8862">
        <v>40010121</v>
      </c>
      <c r="B8862" s="56">
        <v>5235.139799999999</v>
      </c>
      <c r="C8862" t="s">
        <v>87</v>
      </c>
    </row>
    <row r="8863" spans="1:3" x14ac:dyDescent="0.25">
      <c r="A8863">
        <v>40027467</v>
      </c>
      <c r="B8863" s="56">
        <v>7207.922798999999</v>
      </c>
      <c r="C8863" t="s">
        <v>82</v>
      </c>
    </row>
    <row r="8864" spans="1:3" x14ac:dyDescent="0.25">
      <c r="A8864">
        <v>41227657</v>
      </c>
      <c r="B8864" s="56">
        <v>480.000045</v>
      </c>
      <c r="C8864" t="s">
        <v>83</v>
      </c>
    </row>
    <row r="8865" spans="1:3" x14ac:dyDescent="0.25">
      <c r="A8865">
        <v>41234294</v>
      </c>
      <c r="B8865" s="56">
        <v>480.000045</v>
      </c>
      <c r="C8865" t="s">
        <v>83</v>
      </c>
    </row>
    <row r="8866" spans="1:3" x14ac:dyDescent="0.25">
      <c r="A8866">
        <v>42398432</v>
      </c>
      <c r="B8866" s="56">
        <v>62479.347946000002</v>
      </c>
      <c r="C8866" t="s">
        <v>82</v>
      </c>
    </row>
    <row r="8867" spans="1:3" x14ac:dyDescent="0.25">
      <c r="A8867">
        <v>42399884</v>
      </c>
      <c r="B8867" s="56">
        <v>92718.139900000009</v>
      </c>
      <c r="C8867" t="s">
        <v>82</v>
      </c>
    </row>
    <row r="8868" spans="1:3" x14ac:dyDescent="0.25">
      <c r="A8868">
        <v>41230872</v>
      </c>
      <c r="B8868" s="56">
        <v>480.000045</v>
      </c>
      <c r="C8868" t="s">
        <v>83</v>
      </c>
    </row>
    <row r="8869" spans="1:3" x14ac:dyDescent="0.25">
      <c r="A8869">
        <v>41963404</v>
      </c>
      <c r="B8869" s="56">
        <v>7623.7639999999983</v>
      </c>
      <c r="C8869" t="s">
        <v>87</v>
      </c>
    </row>
    <row r="8870" spans="1:3" x14ac:dyDescent="0.25">
      <c r="A8870">
        <v>41963404</v>
      </c>
      <c r="B8870" s="56">
        <v>7623.7639999999983</v>
      </c>
      <c r="C8870" t="s">
        <v>87</v>
      </c>
    </row>
    <row r="8871" spans="1:3" x14ac:dyDescent="0.25">
      <c r="A8871">
        <v>41236565</v>
      </c>
      <c r="B8871" s="56">
        <v>480.000045</v>
      </c>
      <c r="C8871" t="s">
        <v>83</v>
      </c>
    </row>
    <row r="8872" spans="1:3" x14ac:dyDescent="0.25">
      <c r="A8872">
        <v>40022485</v>
      </c>
      <c r="B8872" s="56">
        <v>12417.282444</v>
      </c>
      <c r="C8872" t="s">
        <v>87</v>
      </c>
    </row>
    <row r="8873" spans="1:3" x14ac:dyDescent="0.25">
      <c r="A8873">
        <v>40022485</v>
      </c>
      <c r="B8873" s="56">
        <v>12417.282444</v>
      </c>
      <c r="C8873" t="s">
        <v>87</v>
      </c>
    </row>
    <row r="8874" spans="1:3" x14ac:dyDescent="0.25">
      <c r="A8874">
        <v>41229802</v>
      </c>
      <c r="B8874" s="56">
        <v>480.000045</v>
      </c>
      <c r="C8874" t="s">
        <v>83</v>
      </c>
    </row>
    <row r="8875" spans="1:3" x14ac:dyDescent="0.25">
      <c r="A8875">
        <v>41232561</v>
      </c>
      <c r="B8875" s="56">
        <v>480.000045</v>
      </c>
      <c r="C8875" t="s">
        <v>83</v>
      </c>
    </row>
    <row r="8876" spans="1:3" x14ac:dyDescent="0.25">
      <c r="A8876">
        <v>40025481</v>
      </c>
      <c r="B8876" s="56">
        <v>10070.575199999999</v>
      </c>
      <c r="C8876" t="s">
        <v>87</v>
      </c>
    </row>
    <row r="8877" spans="1:3" x14ac:dyDescent="0.25">
      <c r="A8877">
        <v>41233664</v>
      </c>
      <c r="B8877" s="56">
        <v>480.000045</v>
      </c>
      <c r="C8877" t="s">
        <v>83</v>
      </c>
    </row>
    <row r="8878" spans="1:3" x14ac:dyDescent="0.25">
      <c r="A8878">
        <v>41234676</v>
      </c>
      <c r="B8878" s="56">
        <v>480.000045</v>
      </c>
      <c r="C8878" t="s">
        <v>83</v>
      </c>
    </row>
    <row r="8879" spans="1:3" x14ac:dyDescent="0.25">
      <c r="A8879">
        <v>41233767</v>
      </c>
      <c r="B8879" s="56">
        <v>480.000045</v>
      </c>
      <c r="C8879" t="s">
        <v>83</v>
      </c>
    </row>
    <row r="8880" spans="1:3" x14ac:dyDescent="0.25">
      <c r="A8880">
        <v>41229938</v>
      </c>
      <c r="B8880" s="56">
        <v>480.000045</v>
      </c>
      <c r="C8880" t="s">
        <v>83</v>
      </c>
    </row>
    <row r="8881" spans="1:3" x14ac:dyDescent="0.25">
      <c r="A8881">
        <v>41229564</v>
      </c>
      <c r="B8881" s="56">
        <v>480.000045</v>
      </c>
      <c r="C8881" t="s">
        <v>83</v>
      </c>
    </row>
    <row r="8882" spans="1:3" x14ac:dyDescent="0.25">
      <c r="A8882">
        <v>41234198</v>
      </c>
      <c r="B8882" s="56">
        <v>480.000045</v>
      </c>
      <c r="C8882" t="s">
        <v>83</v>
      </c>
    </row>
    <row r="8883" spans="1:3" x14ac:dyDescent="0.25">
      <c r="A8883">
        <v>41225786</v>
      </c>
      <c r="B8883" s="56">
        <v>480.000045</v>
      </c>
      <c r="C8883" t="s">
        <v>83</v>
      </c>
    </row>
    <row r="8884" spans="1:3" x14ac:dyDescent="0.25">
      <c r="A8884">
        <v>41233821</v>
      </c>
      <c r="B8884" s="56">
        <v>480.000045</v>
      </c>
      <c r="C8884" t="s">
        <v>83</v>
      </c>
    </row>
    <row r="8885" spans="1:3" x14ac:dyDescent="0.25">
      <c r="A8885">
        <v>40021121</v>
      </c>
      <c r="B8885" s="56">
        <v>11496.179376</v>
      </c>
      <c r="C8885" t="s">
        <v>87</v>
      </c>
    </row>
    <row r="8886" spans="1:3" x14ac:dyDescent="0.25">
      <c r="A8886">
        <v>41225767</v>
      </c>
      <c r="B8886" s="56">
        <v>480.000045</v>
      </c>
      <c r="C8886" t="s">
        <v>83</v>
      </c>
    </row>
    <row r="8887" spans="1:3" x14ac:dyDescent="0.25">
      <c r="A8887">
        <v>41286680</v>
      </c>
      <c r="B8887" s="56">
        <v>22023.419418000001</v>
      </c>
      <c r="C8887" t="s">
        <v>84</v>
      </c>
    </row>
    <row r="8888" spans="1:3" x14ac:dyDescent="0.25">
      <c r="A8888">
        <v>41236799</v>
      </c>
      <c r="B8888" s="56">
        <v>480.000045</v>
      </c>
      <c r="C8888" t="s">
        <v>83</v>
      </c>
    </row>
    <row r="8889" spans="1:3" x14ac:dyDescent="0.25">
      <c r="A8889">
        <v>41749069</v>
      </c>
      <c r="B8889" s="56">
        <v>9953.0061839999998</v>
      </c>
      <c r="C8889" t="s">
        <v>87</v>
      </c>
    </row>
    <row r="8890" spans="1:3" x14ac:dyDescent="0.25">
      <c r="A8890">
        <v>41749069</v>
      </c>
      <c r="B8890" s="56">
        <v>9953.0061839999998</v>
      </c>
      <c r="C8890" t="s">
        <v>87</v>
      </c>
    </row>
    <row r="8891" spans="1:3" x14ac:dyDescent="0.25">
      <c r="A8891">
        <v>41237856</v>
      </c>
      <c r="B8891" s="56">
        <v>480.000045</v>
      </c>
      <c r="C8891" t="s">
        <v>83</v>
      </c>
    </row>
    <row r="8892" spans="1:3" x14ac:dyDescent="0.25">
      <c r="A8892">
        <v>41151676</v>
      </c>
      <c r="B8892" s="56">
        <v>480.000045</v>
      </c>
      <c r="C8892" t="s">
        <v>83</v>
      </c>
    </row>
    <row r="8893" spans="1:3" x14ac:dyDescent="0.25">
      <c r="A8893">
        <v>41230258</v>
      </c>
      <c r="B8893" s="56">
        <v>480.000045</v>
      </c>
      <c r="C8893" t="s">
        <v>83</v>
      </c>
    </row>
    <row r="8894" spans="1:3" x14ac:dyDescent="0.25">
      <c r="A8894">
        <v>42469663</v>
      </c>
      <c r="B8894" s="56">
        <v>9997.3631339999993</v>
      </c>
      <c r="C8894" t="s">
        <v>87</v>
      </c>
    </row>
    <row r="8895" spans="1:3" x14ac:dyDescent="0.25">
      <c r="A8895">
        <v>41229230</v>
      </c>
      <c r="B8895" s="56">
        <v>480.000045</v>
      </c>
      <c r="C8895" t="s">
        <v>83</v>
      </c>
    </row>
    <row r="8896" spans="1:3" x14ac:dyDescent="0.25">
      <c r="A8896">
        <v>41229230</v>
      </c>
      <c r="B8896" s="56">
        <v>480.000045</v>
      </c>
      <c r="C8896" t="s">
        <v>83</v>
      </c>
    </row>
    <row r="8897" spans="1:3" x14ac:dyDescent="0.25">
      <c r="A8897">
        <v>41230751</v>
      </c>
      <c r="B8897" s="56">
        <v>480.000045</v>
      </c>
      <c r="C8897" t="s">
        <v>83</v>
      </c>
    </row>
    <row r="8898" spans="1:3" x14ac:dyDescent="0.25">
      <c r="A8898">
        <v>40018985</v>
      </c>
      <c r="B8898" s="56">
        <v>6864.1717319999989</v>
      </c>
      <c r="C8898" t="s">
        <v>87</v>
      </c>
    </row>
    <row r="8899" spans="1:3" x14ac:dyDescent="0.25">
      <c r="A8899">
        <v>41771496</v>
      </c>
      <c r="B8899" s="56">
        <v>103462.637733</v>
      </c>
      <c r="C8899" t="s">
        <v>82</v>
      </c>
    </row>
    <row r="8900" spans="1:3" x14ac:dyDescent="0.25">
      <c r="A8900">
        <v>41771496</v>
      </c>
      <c r="B8900" s="56">
        <v>103462.637733</v>
      </c>
      <c r="C8900" t="s">
        <v>82</v>
      </c>
    </row>
    <row r="8901" spans="1:3" x14ac:dyDescent="0.25">
      <c r="A8901">
        <v>41230272</v>
      </c>
      <c r="B8901" s="56">
        <v>480.000045</v>
      </c>
      <c r="C8901" t="s">
        <v>83</v>
      </c>
    </row>
    <row r="8902" spans="1:3" x14ac:dyDescent="0.25">
      <c r="A8902">
        <v>41230278</v>
      </c>
      <c r="B8902" s="56">
        <v>480.000045</v>
      </c>
      <c r="C8902" t="s">
        <v>83</v>
      </c>
    </row>
    <row r="8903" spans="1:3" x14ac:dyDescent="0.25">
      <c r="A8903">
        <v>40026223</v>
      </c>
      <c r="B8903" s="56">
        <v>8380.0373579999996</v>
      </c>
      <c r="C8903" t="s">
        <v>87</v>
      </c>
    </row>
    <row r="8904" spans="1:3" x14ac:dyDescent="0.25">
      <c r="A8904">
        <v>42802378</v>
      </c>
      <c r="B8904" s="56">
        <v>9481.9601249999996</v>
      </c>
      <c r="C8904" t="s">
        <v>87</v>
      </c>
    </row>
    <row r="8905" spans="1:3" x14ac:dyDescent="0.25">
      <c r="A8905">
        <v>40020243</v>
      </c>
      <c r="B8905" s="56">
        <v>11784.699675</v>
      </c>
      <c r="C8905" t="s">
        <v>87</v>
      </c>
    </row>
    <row r="8906" spans="1:3" x14ac:dyDescent="0.25">
      <c r="A8906">
        <v>41750417</v>
      </c>
      <c r="B8906" s="56">
        <v>12396.829401000001</v>
      </c>
      <c r="C8906" t="s">
        <v>87</v>
      </c>
    </row>
    <row r="8907" spans="1:3" x14ac:dyDescent="0.25">
      <c r="A8907">
        <v>41955425</v>
      </c>
      <c r="B8907" s="56">
        <v>17027.705178</v>
      </c>
      <c r="C8907" t="s">
        <v>87</v>
      </c>
    </row>
    <row r="8908" spans="1:3" x14ac:dyDescent="0.25">
      <c r="A8908">
        <v>42817953</v>
      </c>
      <c r="B8908" s="56">
        <v>480.000045</v>
      </c>
      <c r="C8908" t="s">
        <v>83</v>
      </c>
    </row>
    <row r="8909" spans="1:3" x14ac:dyDescent="0.25">
      <c r="A8909">
        <v>41235142</v>
      </c>
      <c r="B8909" s="56">
        <v>480.000045</v>
      </c>
      <c r="C8909" t="s">
        <v>83</v>
      </c>
    </row>
    <row r="8910" spans="1:3" x14ac:dyDescent="0.25">
      <c r="A8910">
        <v>41229092</v>
      </c>
      <c r="B8910" s="56">
        <v>485.06923499999988</v>
      </c>
      <c r="C8910" t="s">
        <v>87</v>
      </c>
    </row>
    <row r="8911" spans="1:3" x14ac:dyDescent="0.25">
      <c r="A8911">
        <v>41229092</v>
      </c>
      <c r="B8911" s="56">
        <v>485.06923499999988</v>
      </c>
      <c r="C8911" t="s">
        <v>87</v>
      </c>
    </row>
    <row r="8912" spans="1:3" x14ac:dyDescent="0.25">
      <c r="A8912">
        <v>41229103</v>
      </c>
      <c r="B8912" s="56">
        <v>480.000045</v>
      </c>
      <c r="C8912" t="s">
        <v>83</v>
      </c>
    </row>
    <row r="8913" spans="1:3" x14ac:dyDescent="0.25">
      <c r="A8913">
        <v>42644002</v>
      </c>
      <c r="B8913" s="56">
        <v>50276.430863999987</v>
      </c>
      <c r="C8913" t="s">
        <v>82</v>
      </c>
    </row>
    <row r="8914" spans="1:3" x14ac:dyDescent="0.25">
      <c r="A8914">
        <v>40031383</v>
      </c>
      <c r="B8914" s="56">
        <v>7410.3900299999996</v>
      </c>
      <c r="C8914" t="s">
        <v>87</v>
      </c>
    </row>
    <row r="8915" spans="1:3" x14ac:dyDescent="0.25">
      <c r="A8915">
        <v>41228477</v>
      </c>
      <c r="B8915" s="56">
        <v>480.000045</v>
      </c>
      <c r="C8915" t="s">
        <v>83</v>
      </c>
    </row>
    <row r="8916" spans="1:3" x14ac:dyDescent="0.25">
      <c r="A8916">
        <v>40032727</v>
      </c>
      <c r="B8916" s="56">
        <v>9384.2175769999994</v>
      </c>
      <c r="C8916" t="s">
        <v>87</v>
      </c>
    </row>
    <row r="8917" spans="1:3" x14ac:dyDescent="0.25">
      <c r="A8917">
        <v>42497836</v>
      </c>
      <c r="B8917" s="56">
        <v>12258.298596000001</v>
      </c>
      <c r="C8917" t="s">
        <v>87</v>
      </c>
    </row>
    <row r="8918" spans="1:3" x14ac:dyDescent="0.25">
      <c r="A8918">
        <v>42497836</v>
      </c>
      <c r="B8918" s="56">
        <v>12258.298596000001</v>
      </c>
      <c r="C8918" t="s">
        <v>87</v>
      </c>
    </row>
    <row r="8919" spans="1:3" x14ac:dyDescent="0.25">
      <c r="A8919">
        <v>41237527</v>
      </c>
      <c r="B8919" s="56">
        <v>480.000045</v>
      </c>
      <c r="C8919" t="s">
        <v>83</v>
      </c>
    </row>
    <row r="8920" spans="1:3" x14ac:dyDescent="0.25">
      <c r="A8920">
        <v>40026517</v>
      </c>
      <c r="B8920" s="56">
        <v>13114.484064</v>
      </c>
      <c r="C8920" t="s">
        <v>82</v>
      </c>
    </row>
    <row r="8921" spans="1:3" x14ac:dyDescent="0.25">
      <c r="A8921">
        <v>42505158</v>
      </c>
      <c r="B8921" s="56">
        <v>453002.64067499997</v>
      </c>
      <c r="C8921" t="s">
        <v>84</v>
      </c>
    </row>
    <row r="8922" spans="1:3" x14ac:dyDescent="0.25">
      <c r="A8922">
        <v>40022553</v>
      </c>
      <c r="B8922" s="56">
        <v>17093.993112</v>
      </c>
      <c r="C8922" t="s">
        <v>87</v>
      </c>
    </row>
    <row r="8923" spans="1:3" x14ac:dyDescent="0.25">
      <c r="A8923">
        <v>40029133</v>
      </c>
      <c r="B8923" s="56">
        <v>19735.457849999999</v>
      </c>
      <c r="C8923" t="s">
        <v>87</v>
      </c>
    </row>
    <row r="8924" spans="1:3" x14ac:dyDescent="0.25">
      <c r="A8924">
        <v>41229036</v>
      </c>
      <c r="B8924" s="56">
        <v>480.000045</v>
      </c>
      <c r="C8924" t="s">
        <v>83</v>
      </c>
    </row>
    <row r="8925" spans="1:3" x14ac:dyDescent="0.25">
      <c r="A8925">
        <v>40018275</v>
      </c>
      <c r="B8925" s="56">
        <v>25992.887183999999</v>
      </c>
      <c r="C8925" t="s">
        <v>87</v>
      </c>
    </row>
    <row r="8926" spans="1:3" x14ac:dyDescent="0.25">
      <c r="A8926">
        <v>41226532</v>
      </c>
      <c r="B8926" s="56">
        <v>480.000045</v>
      </c>
      <c r="C8926" t="s">
        <v>83</v>
      </c>
    </row>
    <row r="8927" spans="1:3" x14ac:dyDescent="0.25">
      <c r="A8927">
        <v>41270678</v>
      </c>
      <c r="B8927" s="56">
        <v>4919.7949440000002</v>
      </c>
      <c r="C8927" t="s">
        <v>87</v>
      </c>
    </row>
    <row r="8928" spans="1:3" x14ac:dyDescent="0.25">
      <c r="A8928">
        <v>42401012</v>
      </c>
      <c r="B8928" s="56">
        <v>17721.040828000001</v>
      </c>
      <c r="C8928" t="s">
        <v>87</v>
      </c>
    </row>
    <row r="8929" spans="1:3" x14ac:dyDescent="0.25">
      <c r="A8929">
        <v>41235149</v>
      </c>
      <c r="B8929" s="56">
        <v>480.000045</v>
      </c>
      <c r="C8929" t="s">
        <v>83</v>
      </c>
    </row>
    <row r="8930" spans="1:3" x14ac:dyDescent="0.25">
      <c r="A8930">
        <v>41229521</v>
      </c>
      <c r="B8930" s="56">
        <v>480.000045</v>
      </c>
      <c r="C8930" t="s">
        <v>83</v>
      </c>
    </row>
    <row r="8931" spans="1:3" x14ac:dyDescent="0.25">
      <c r="A8931">
        <v>41229521</v>
      </c>
      <c r="B8931" s="56">
        <v>480.000045</v>
      </c>
      <c r="C8931" t="s">
        <v>83</v>
      </c>
    </row>
    <row r="8932" spans="1:3" x14ac:dyDescent="0.25">
      <c r="A8932">
        <v>41230152</v>
      </c>
      <c r="B8932" s="56">
        <v>480.000045</v>
      </c>
      <c r="C8932" t="s">
        <v>83</v>
      </c>
    </row>
    <row r="8933" spans="1:3" x14ac:dyDescent="0.25">
      <c r="A8933">
        <v>41234100</v>
      </c>
      <c r="B8933" s="56">
        <v>480.000045</v>
      </c>
      <c r="C8933" t="s">
        <v>83</v>
      </c>
    </row>
    <row r="8934" spans="1:3" x14ac:dyDescent="0.25">
      <c r="A8934">
        <v>41228470</v>
      </c>
      <c r="B8934" s="56">
        <v>480.000045</v>
      </c>
      <c r="C8934" t="s">
        <v>83</v>
      </c>
    </row>
    <row r="8935" spans="1:3" x14ac:dyDescent="0.25">
      <c r="A8935">
        <v>41235536</v>
      </c>
      <c r="B8935" s="56">
        <v>480.000045</v>
      </c>
      <c r="C8935" t="s">
        <v>83</v>
      </c>
    </row>
    <row r="8936" spans="1:3" x14ac:dyDescent="0.25">
      <c r="A8936">
        <v>41228930</v>
      </c>
      <c r="B8936" s="56">
        <v>480.000045</v>
      </c>
      <c r="C8936" t="s">
        <v>83</v>
      </c>
    </row>
    <row r="8937" spans="1:3" x14ac:dyDescent="0.25">
      <c r="A8937">
        <v>41226990</v>
      </c>
      <c r="B8937" s="56">
        <v>480.000045</v>
      </c>
      <c r="C8937" t="s">
        <v>83</v>
      </c>
    </row>
    <row r="8938" spans="1:3" x14ac:dyDescent="0.25">
      <c r="A8938">
        <v>42820041</v>
      </c>
      <c r="B8938" s="56">
        <v>480.000045</v>
      </c>
      <c r="C8938" t="s">
        <v>83</v>
      </c>
    </row>
    <row r="8939" spans="1:3" x14ac:dyDescent="0.25">
      <c r="A8939">
        <v>42680586</v>
      </c>
      <c r="B8939" s="56">
        <v>18949.110828000001</v>
      </c>
      <c r="C8939" t="s">
        <v>82</v>
      </c>
    </row>
    <row r="8940" spans="1:3" x14ac:dyDescent="0.25">
      <c r="A8940">
        <v>42680586</v>
      </c>
      <c r="B8940" s="56">
        <v>18949.110828000001</v>
      </c>
      <c r="C8940" t="s">
        <v>82</v>
      </c>
    </row>
    <row r="8941" spans="1:3" x14ac:dyDescent="0.25">
      <c r="A8941">
        <v>41228980</v>
      </c>
      <c r="B8941" s="56">
        <v>480.000045</v>
      </c>
      <c r="C8941" t="s">
        <v>83</v>
      </c>
    </row>
    <row r="8942" spans="1:3" x14ac:dyDescent="0.25">
      <c r="A8942">
        <v>41229244</v>
      </c>
      <c r="B8942" s="56">
        <v>480.000045</v>
      </c>
      <c r="C8942" t="s">
        <v>83</v>
      </c>
    </row>
    <row r="8943" spans="1:3" x14ac:dyDescent="0.25">
      <c r="A8943">
        <v>41229359</v>
      </c>
      <c r="B8943" s="56">
        <v>480.000045</v>
      </c>
      <c r="C8943" t="s">
        <v>83</v>
      </c>
    </row>
    <row r="8944" spans="1:3" x14ac:dyDescent="0.25">
      <c r="A8944">
        <v>40021809</v>
      </c>
      <c r="B8944" s="56">
        <v>15577.1679</v>
      </c>
      <c r="C8944" t="s">
        <v>87</v>
      </c>
    </row>
    <row r="8945" spans="1:3" x14ac:dyDescent="0.25">
      <c r="A8945">
        <v>40018901</v>
      </c>
      <c r="B8945" s="56">
        <v>4476.8602889999993</v>
      </c>
      <c r="C8945" t="s">
        <v>87</v>
      </c>
    </row>
    <row r="8946" spans="1:3" x14ac:dyDescent="0.25">
      <c r="A8946">
        <v>40013691</v>
      </c>
      <c r="B8946" s="56">
        <v>11638.131813</v>
      </c>
      <c r="C8946" t="s">
        <v>87</v>
      </c>
    </row>
    <row r="8947" spans="1:3" x14ac:dyDescent="0.25">
      <c r="A8947">
        <v>40025655</v>
      </c>
      <c r="B8947" s="56">
        <v>12910.253817000001</v>
      </c>
      <c r="C8947" t="s">
        <v>87</v>
      </c>
    </row>
    <row r="8948" spans="1:3" x14ac:dyDescent="0.25">
      <c r="A8948">
        <v>41945497</v>
      </c>
      <c r="B8948" s="56">
        <v>15131.12436</v>
      </c>
      <c r="C8948" t="s">
        <v>87</v>
      </c>
    </row>
    <row r="8949" spans="1:3" x14ac:dyDescent="0.25">
      <c r="A8949">
        <v>41237793</v>
      </c>
      <c r="B8949" s="56">
        <v>480.000045</v>
      </c>
      <c r="C8949" t="s">
        <v>83</v>
      </c>
    </row>
    <row r="8950" spans="1:3" x14ac:dyDescent="0.25">
      <c r="A8950">
        <v>41230288</v>
      </c>
      <c r="B8950" s="56">
        <v>480.000045</v>
      </c>
      <c r="C8950" t="s">
        <v>83</v>
      </c>
    </row>
    <row r="8951" spans="1:3" x14ac:dyDescent="0.25">
      <c r="A8951">
        <v>41232684</v>
      </c>
      <c r="B8951" s="56">
        <v>480.000045</v>
      </c>
      <c r="C8951" t="s">
        <v>83</v>
      </c>
    </row>
    <row r="8952" spans="1:3" x14ac:dyDescent="0.25">
      <c r="A8952">
        <v>41228712</v>
      </c>
      <c r="B8952" s="56">
        <v>480.000045</v>
      </c>
      <c r="C8952" t="s">
        <v>83</v>
      </c>
    </row>
    <row r="8953" spans="1:3" x14ac:dyDescent="0.25">
      <c r="A8953">
        <v>41233246</v>
      </c>
      <c r="B8953" s="56">
        <v>480.000045</v>
      </c>
      <c r="C8953" t="s">
        <v>83</v>
      </c>
    </row>
    <row r="8954" spans="1:3" x14ac:dyDescent="0.25">
      <c r="A8954">
        <v>41236194</v>
      </c>
      <c r="B8954" s="56">
        <v>480.000045</v>
      </c>
      <c r="C8954" t="s">
        <v>83</v>
      </c>
    </row>
    <row r="8955" spans="1:3" x14ac:dyDescent="0.25">
      <c r="A8955">
        <v>41231131</v>
      </c>
      <c r="B8955" s="56">
        <v>480.000045</v>
      </c>
      <c r="C8955" t="s">
        <v>83</v>
      </c>
    </row>
    <row r="8956" spans="1:3" x14ac:dyDescent="0.25">
      <c r="A8956">
        <v>41235418</v>
      </c>
      <c r="B8956" s="56">
        <v>480.000045</v>
      </c>
      <c r="C8956" t="s">
        <v>83</v>
      </c>
    </row>
    <row r="8957" spans="1:3" x14ac:dyDescent="0.25">
      <c r="A8957">
        <v>42437431</v>
      </c>
      <c r="B8957" s="56">
        <v>26124.998734000001</v>
      </c>
      <c r="C8957" t="s">
        <v>87</v>
      </c>
    </row>
    <row r="8958" spans="1:3" x14ac:dyDescent="0.25">
      <c r="A8958">
        <v>41765796</v>
      </c>
      <c r="B8958" s="56">
        <v>8584.8950879999993</v>
      </c>
      <c r="C8958" t="s">
        <v>87</v>
      </c>
    </row>
    <row r="8959" spans="1:3" x14ac:dyDescent="0.25">
      <c r="A8959">
        <v>41228163</v>
      </c>
      <c r="B8959" s="56">
        <v>480.000045</v>
      </c>
      <c r="C8959" t="s">
        <v>83</v>
      </c>
    </row>
    <row r="8960" spans="1:3" x14ac:dyDescent="0.25">
      <c r="A8960">
        <v>41236019</v>
      </c>
      <c r="B8960" s="56">
        <v>480.000045</v>
      </c>
      <c r="C8960" t="s">
        <v>83</v>
      </c>
    </row>
    <row r="8961" spans="1:3" x14ac:dyDescent="0.25">
      <c r="A8961">
        <v>40017191</v>
      </c>
      <c r="B8961" s="56">
        <v>15199.770564</v>
      </c>
      <c r="C8961" t="s">
        <v>87</v>
      </c>
    </row>
    <row r="8962" spans="1:3" x14ac:dyDescent="0.25">
      <c r="A8962">
        <v>40028279</v>
      </c>
      <c r="B8962" s="56">
        <v>16568.269052</v>
      </c>
      <c r="C8962" t="s">
        <v>87</v>
      </c>
    </row>
    <row r="8963" spans="1:3" x14ac:dyDescent="0.25">
      <c r="A8963">
        <v>41763601</v>
      </c>
      <c r="B8963" s="56">
        <v>21064.913325000001</v>
      </c>
      <c r="C8963" t="s">
        <v>82</v>
      </c>
    </row>
    <row r="8964" spans="1:3" x14ac:dyDescent="0.25">
      <c r="A8964">
        <v>41228183</v>
      </c>
      <c r="B8964" s="56">
        <v>480.000045</v>
      </c>
      <c r="C8964" t="s">
        <v>83</v>
      </c>
    </row>
    <row r="8965" spans="1:3" x14ac:dyDescent="0.25">
      <c r="A8965">
        <v>40021109</v>
      </c>
      <c r="B8965" s="56">
        <v>12986.756442</v>
      </c>
      <c r="C8965" t="s">
        <v>87</v>
      </c>
    </row>
    <row r="8966" spans="1:3" x14ac:dyDescent="0.25">
      <c r="A8966">
        <v>40021109</v>
      </c>
      <c r="B8966" s="56">
        <v>12986.756442</v>
      </c>
      <c r="C8966" t="s">
        <v>87</v>
      </c>
    </row>
    <row r="8967" spans="1:3" x14ac:dyDescent="0.25">
      <c r="A8967">
        <v>41229607</v>
      </c>
      <c r="B8967" s="56">
        <v>480.000045</v>
      </c>
      <c r="C8967" t="s">
        <v>83</v>
      </c>
    </row>
    <row r="8968" spans="1:3" x14ac:dyDescent="0.25">
      <c r="A8968">
        <v>41737411</v>
      </c>
      <c r="B8968" s="56">
        <v>10212.995836</v>
      </c>
      <c r="C8968" t="s">
        <v>87</v>
      </c>
    </row>
    <row r="8969" spans="1:3" x14ac:dyDescent="0.25">
      <c r="A8969">
        <v>41779502</v>
      </c>
      <c r="B8969" s="56">
        <v>4919.1240180000004</v>
      </c>
      <c r="C8969" t="s">
        <v>87</v>
      </c>
    </row>
    <row r="8970" spans="1:3" x14ac:dyDescent="0.25">
      <c r="A8970">
        <v>41779502</v>
      </c>
      <c r="B8970" s="56">
        <v>4919.1240180000004</v>
      </c>
      <c r="C8970" t="s">
        <v>87</v>
      </c>
    </row>
    <row r="8971" spans="1:3" x14ac:dyDescent="0.25">
      <c r="A8971">
        <v>41923775</v>
      </c>
      <c r="B8971" s="56">
        <v>11705.003739</v>
      </c>
      <c r="C8971" t="s">
        <v>87</v>
      </c>
    </row>
    <row r="8972" spans="1:3" x14ac:dyDescent="0.25">
      <c r="A8972">
        <v>41236935</v>
      </c>
      <c r="B8972" s="56">
        <v>480.000045</v>
      </c>
      <c r="C8972" t="s">
        <v>87</v>
      </c>
    </row>
    <row r="8973" spans="1:3" x14ac:dyDescent="0.25">
      <c r="A8973">
        <v>41779496</v>
      </c>
      <c r="B8973" s="56">
        <v>8360.5293720000009</v>
      </c>
      <c r="C8973" t="s">
        <v>87</v>
      </c>
    </row>
    <row r="8974" spans="1:3" x14ac:dyDescent="0.25">
      <c r="A8974">
        <v>41779496</v>
      </c>
      <c r="B8974" s="56">
        <v>8360.5293720000009</v>
      </c>
      <c r="C8974" t="s">
        <v>87</v>
      </c>
    </row>
    <row r="8975" spans="1:3" x14ac:dyDescent="0.25">
      <c r="A8975">
        <v>41230784</v>
      </c>
      <c r="B8975" s="56">
        <v>480.000045</v>
      </c>
      <c r="C8975" t="s">
        <v>83</v>
      </c>
    </row>
    <row r="8976" spans="1:3" x14ac:dyDescent="0.25">
      <c r="A8976">
        <v>41230186</v>
      </c>
      <c r="B8976" s="56">
        <v>480.000045</v>
      </c>
      <c r="C8976" t="s">
        <v>83</v>
      </c>
    </row>
    <row r="8977" spans="1:3" x14ac:dyDescent="0.25">
      <c r="A8977">
        <v>41230567</v>
      </c>
      <c r="B8977" s="56">
        <v>480.000045</v>
      </c>
      <c r="C8977" t="s">
        <v>83</v>
      </c>
    </row>
    <row r="8978" spans="1:3" x14ac:dyDescent="0.25">
      <c r="A8978">
        <v>42350462</v>
      </c>
      <c r="B8978" s="56">
        <v>369.48903899999999</v>
      </c>
      <c r="C8978" t="s">
        <v>82</v>
      </c>
    </row>
    <row r="8979" spans="1:3" x14ac:dyDescent="0.25">
      <c r="A8979">
        <v>41230610</v>
      </c>
      <c r="B8979" s="56">
        <v>480.000045</v>
      </c>
      <c r="C8979" t="s">
        <v>83</v>
      </c>
    </row>
    <row r="8980" spans="1:3" x14ac:dyDescent="0.25">
      <c r="A8980">
        <v>40022533</v>
      </c>
      <c r="B8980" s="56">
        <v>6814.5486360000004</v>
      </c>
      <c r="C8980" t="s">
        <v>87</v>
      </c>
    </row>
    <row r="8981" spans="1:3" x14ac:dyDescent="0.25">
      <c r="A8981">
        <v>40022533</v>
      </c>
      <c r="B8981" s="56">
        <v>6814.5486360000004</v>
      </c>
      <c r="C8981" t="s">
        <v>87</v>
      </c>
    </row>
    <row r="8982" spans="1:3" x14ac:dyDescent="0.25">
      <c r="A8982">
        <v>40016105</v>
      </c>
      <c r="B8982" s="56">
        <v>7997.5706399999999</v>
      </c>
      <c r="C8982" t="s">
        <v>87</v>
      </c>
    </row>
    <row r="8983" spans="1:3" x14ac:dyDescent="0.25">
      <c r="A8983">
        <v>40016105</v>
      </c>
      <c r="B8983" s="56">
        <v>7997.5706399999999</v>
      </c>
      <c r="C8983" t="s">
        <v>87</v>
      </c>
    </row>
    <row r="8984" spans="1:3" x14ac:dyDescent="0.25">
      <c r="A8984">
        <v>40027149</v>
      </c>
      <c r="B8984" s="56">
        <v>9920.1827159999993</v>
      </c>
      <c r="C8984" t="s">
        <v>87</v>
      </c>
    </row>
    <row r="8985" spans="1:3" x14ac:dyDescent="0.25">
      <c r="A8985">
        <v>41237837</v>
      </c>
      <c r="B8985" s="56">
        <v>480.000045</v>
      </c>
      <c r="C8985" t="s">
        <v>83</v>
      </c>
    </row>
    <row r="8986" spans="1:3" x14ac:dyDescent="0.25">
      <c r="A8986">
        <v>42473622</v>
      </c>
      <c r="B8986" s="56">
        <v>15029.664210000001</v>
      </c>
      <c r="C8986" t="s">
        <v>87</v>
      </c>
    </row>
    <row r="8987" spans="1:3" x14ac:dyDescent="0.25">
      <c r="A8987">
        <v>40026695</v>
      </c>
      <c r="B8987" s="56">
        <v>3396.0598650000002</v>
      </c>
      <c r="C8987" t="s">
        <v>87</v>
      </c>
    </row>
    <row r="8988" spans="1:3" x14ac:dyDescent="0.25">
      <c r="A8988">
        <v>41232151</v>
      </c>
      <c r="B8988" s="56">
        <v>480.000045</v>
      </c>
      <c r="C8988" t="s">
        <v>87</v>
      </c>
    </row>
    <row r="8989" spans="1:3" x14ac:dyDescent="0.25">
      <c r="A8989">
        <v>40031321</v>
      </c>
      <c r="B8989" s="56">
        <v>8919.2241269999995</v>
      </c>
      <c r="C8989" t="s">
        <v>87</v>
      </c>
    </row>
    <row r="8990" spans="1:3" x14ac:dyDescent="0.25">
      <c r="A8990">
        <v>40016379</v>
      </c>
      <c r="B8990" s="56">
        <v>7856.3158560000002</v>
      </c>
      <c r="C8990" t="s">
        <v>87</v>
      </c>
    </row>
    <row r="8991" spans="1:3" x14ac:dyDescent="0.25">
      <c r="A8991">
        <v>41233133</v>
      </c>
      <c r="B8991" s="56">
        <v>480.000045</v>
      </c>
      <c r="C8991" t="s">
        <v>83</v>
      </c>
    </row>
    <row r="8992" spans="1:3" x14ac:dyDescent="0.25">
      <c r="A8992">
        <v>40018175</v>
      </c>
      <c r="B8992" s="56">
        <v>15318.004779000001</v>
      </c>
      <c r="C8992" t="s">
        <v>87</v>
      </c>
    </row>
    <row r="8993" spans="1:3" x14ac:dyDescent="0.25">
      <c r="A8993">
        <v>40023159</v>
      </c>
      <c r="B8993" s="56">
        <v>25538.998864000001</v>
      </c>
      <c r="C8993" t="s">
        <v>85</v>
      </c>
    </row>
    <row r="8994" spans="1:3" x14ac:dyDescent="0.25">
      <c r="A8994">
        <v>41228257</v>
      </c>
      <c r="B8994" s="56">
        <v>480.000045</v>
      </c>
      <c r="C8994" t="s">
        <v>83</v>
      </c>
    </row>
    <row r="8995" spans="1:3" x14ac:dyDescent="0.25">
      <c r="A8995">
        <v>41151463</v>
      </c>
      <c r="B8995" s="56">
        <v>480.000045</v>
      </c>
      <c r="C8995" t="s">
        <v>83</v>
      </c>
    </row>
    <row r="8996" spans="1:3" x14ac:dyDescent="0.25">
      <c r="A8996">
        <v>40011315</v>
      </c>
      <c r="B8996" s="56">
        <v>244.73215999999999</v>
      </c>
      <c r="C8996" t="s">
        <v>82</v>
      </c>
    </row>
    <row r="8997" spans="1:3" x14ac:dyDescent="0.25">
      <c r="A8997">
        <v>41227239</v>
      </c>
      <c r="B8997" s="56">
        <v>480.000045</v>
      </c>
      <c r="C8997" t="s">
        <v>83</v>
      </c>
    </row>
    <row r="8998" spans="1:3" x14ac:dyDescent="0.25">
      <c r="A8998">
        <v>40147343</v>
      </c>
      <c r="B8998" s="56">
        <v>4117.422912</v>
      </c>
      <c r="C8998" t="s">
        <v>87</v>
      </c>
    </row>
    <row r="8999" spans="1:3" x14ac:dyDescent="0.25">
      <c r="A8999">
        <v>40032795</v>
      </c>
      <c r="B8999" s="56">
        <v>0</v>
      </c>
      <c r="C8999" t="s">
        <v>82</v>
      </c>
    </row>
    <row r="9000" spans="1:3" x14ac:dyDescent="0.25">
      <c r="A9000">
        <v>41229839</v>
      </c>
      <c r="B9000" s="56">
        <v>480.000045</v>
      </c>
      <c r="C9000" t="s">
        <v>83</v>
      </c>
    </row>
    <row r="9001" spans="1:3" x14ac:dyDescent="0.25">
      <c r="A9001">
        <v>41234369</v>
      </c>
      <c r="B9001" s="56">
        <v>480.000045</v>
      </c>
      <c r="C9001" t="s">
        <v>83</v>
      </c>
    </row>
    <row r="9002" spans="1:3" x14ac:dyDescent="0.25">
      <c r="A9002">
        <v>41230364</v>
      </c>
      <c r="B9002" s="56">
        <v>480.000045</v>
      </c>
      <c r="C9002" t="s">
        <v>83</v>
      </c>
    </row>
    <row r="9003" spans="1:3" x14ac:dyDescent="0.25">
      <c r="A9003">
        <v>40020663</v>
      </c>
      <c r="B9003" s="56">
        <v>16662.703562999999</v>
      </c>
      <c r="C9003" t="s">
        <v>87</v>
      </c>
    </row>
    <row r="9004" spans="1:3" x14ac:dyDescent="0.25">
      <c r="A9004">
        <v>42000508</v>
      </c>
      <c r="B9004" s="56">
        <v>13322.033802</v>
      </c>
      <c r="C9004" t="s">
        <v>87</v>
      </c>
    </row>
    <row r="9005" spans="1:3" x14ac:dyDescent="0.25">
      <c r="A9005">
        <v>41237968</v>
      </c>
      <c r="B9005" s="56">
        <v>480.000045</v>
      </c>
      <c r="C9005" t="s">
        <v>83</v>
      </c>
    </row>
    <row r="9006" spans="1:3" x14ac:dyDescent="0.25">
      <c r="A9006">
        <v>41229448</v>
      </c>
      <c r="B9006" s="56">
        <v>480.000045</v>
      </c>
      <c r="C9006" t="s">
        <v>83</v>
      </c>
    </row>
    <row r="9007" spans="1:3" x14ac:dyDescent="0.25">
      <c r="A9007">
        <v>40030813</v>
      </c>
      <c r="B9007" s="56">
        <v>14421.611375</v>
      </c>
      <c r="C9007" t="s">
        <v>87</v>
      </c>
    </row>
    <row r="9008" spans="1:3" x14ac:dyDescent="0.25">
      <c r="A9008">
        <v>40014361</v>
      </c>
      <c r="B9008" s="56">
        <v>17316.262218</v>
      </c>
      <c r="C9008" t="s">
        <v>87</v>
      </c>
    </row>
    <row r="9009" spans="1:3" x14ac:dyDescent="0.25">
      <c r="A9009">
        <v>41233114</v>
      </c>
      <c r="B9009" s="56">
        <v>480.000045</v>
      </c>
      <c r="C9009" t="s">
        <v>83</v>
      </c>
    </row>
    <row r="9010" spans="1:3" x14ac:dyDescent="0.25">
      <c r="A9010">
        <v>41233749</v>
      </c>
      <c r="B9010" s="56">
        <v>480.000045</v>
      </c>
      <c r="C9010" t="s">
        <v>83</v>
      </c>
    </row>
    <row r="9011" spans="1:3" x14ac:dyDescent="0.25">
      <c r="A9011">
        <v>41236378</v>
      </c>
      <c r="B9011" s="56">
        <v>480.000045</v>
      </c>
      <c r="C9011" t="s">
        <v>83</v>
      </c>
    </row>
    <row r="9012" spans="1:3" x14ac:dyDescent="0.25">
      <c r="A9012">
        <v>41236378</v>
      </c>
      <c r="B9012" s="56">
        <v>480.000045</v>
      </c>
      <c r="C9012" t="s">
        <v>83</v>
      </c>
    </row>
    <row r="9013" spans="1:3" x14ac:dyDescent="0.25">
      <c r="A9013">
        <v>41230599</v>
      </c>
      <c r="B9013" s="56">
        <v>480.000045</v>
      </c>
      <c r="C9013" t="s">
        <v>83</v>
      </c>
    </row>
    <row r="9014" spans="1:3" x14ac:dyDescent="0.25">
      <c r="A9014">
        <v>42013292</v>
      </c>
      <c r="B9014" s="56">
        <v>8561.9722319999983</v>
      </c>
      <c r="C9014" t="s">
        <v>87</v>
      </c>
    </row>
    <row r="9015" spans="1:3" x14ac:dyDescent="0.25">
      <c r="A9015">
        <v>40026913</v>
      </c>
      <c r="B9015" s="56">
        <v>21417.890966999999</v>
      </c>
      <c r="C9015" t="s">
        <v>82</v>
      </c>
    </row>
    <row r="9016" spans="1:3" x14ac:dyDescent="0.25">
      <c r="A9016">
        <v>40022103</v>
      </c>
      <c r="B9016" s="56">
        <v>6964.6737119999998</v>
      </c>
      <c r="C9016" t="s">
        <v>87</v>
      </c>
    </row>
    <row r="9017" spans="1:3" x14ac:dyDescent="0.25">
      <c r="A9017">
        <v>41232246</v>
      </c>
      <c r="B9017" s="56">
        <v>480.000045</v>
      </c>
      <c r="C9017" t="s">
        <v>83</v>
      </c>
    </row>
    <row r="9018" spans="1:3" x14ac:dyDescent="0.25">
      <c r="A9018">
        <v>41235430</v>
      </c>
      <c r="B9018" s="56">
        <v>480.000045</v>
      </c>
      <c r="C9018" t="s">
        <v>83</v>
      </c>
    </row>
    <row r="9019" spans="1:3" x14ac:dyDescent="0.25">
      <c r="A9019">
        <v>41237906</v>
      </c>
      <c r="B9019" s="56">
        <v>480.000045</v>
      </c>
      <c r="C9019" t="s">
        <v>83</v>
      </c>
    </row>
    <row r="9020" spans="1:3" x14ac:dyDescent="0.25">
      <c r="A9020">
        <v>41228314</v>
      </c>
      <c r="B9020" s="56">
        <v>480.000045</v>
      </c>
      <c r="C9020" t="s">
        <v>83</v>
      </c>
    </row>
    <row r="9021" spans="1:3" x14ac:dyDescent="0.25">
      <c r="A9021">
        <v>41227251</v>
      </c>
      <c r="B9021" s="56">
        <v>480.000045</v>
      </c>
      <c r="C9021" t="s">
        <v>83</v>
      </c>
    </row>
    <row r="9022" spans="1:3" x14ac:dyDescent="0.25">
      <c r="A9022">
        <v>40020917</v>
      </c>
      <c r="B9022" s="56">
        <v>14343.300906</v>
      </c>
      <c r="C9022" t="s">
        <v>83</v>
      </c>
    </row>
    <row r="9023" spans="1:3" x14ac:dyDescent="0.25">
      <c r="A9023">
        <v>41226131</v>
      </c>
      <c r="B9023" s="56">
        <v>480.000045</v>
      </c>
      <c r="C9023" t="s">
        <v>83</v>
      </c>
    </row>
    <row r="9024" spans="1:3" x14ac:dyDescent="0.25">
      <c r="A9024">
        <v>41227314</v>
      </c>
      <c r="B9024" s="56">
        <v>480.000045</v>
      </c>
      <c r="C9024" t="s">
        <v>83</v>
      </c>
    </row>
    <row r="9025" spans="1:3" x14ac:dyDescent="0.25">
      <c r="A9025">
        <v>40016877</v>
      </c>
      <c r="B9025" s="56">
        <v>57120.465600000003</v>
      </c>
      <c r="C9025" t="s">
        <v>85</v>
      </c>
    </row>
    <row r="9026" spans="1:3" x14ac:dyDescent="0.25">
      <c r="A9026">
        <v>40016877</v>
      </c>
      <c r="B9026" s="56">
        <v>57120.465600000003</v>
      </c>
      <c r="C9026" t="s">
        <v>85</v>
      </c>
    </row>
    <row r="9027" spans="1:3" x14ac:dyDescent="0.25">
      <c r="A9027">
        <v>40015555</v>
      </c>
      <c r="B9027" s="56">
        <v>6769.6375679999983</v>
      </c>
      <c r="C9027" t="s">
        <v>87</v>
      </c>
    </row>
    <row r="9028" spans="1:3" x14ac:dyDescent="0.25">
      <c r="A9028">
        <v>40009375</v>
      </c>
      <c r="B9028" s="56">
        <v>62092.826207999999</v>
      </c>
      <c r="C9028" t="s">
        <v>82</v>
      </c>
    </row>
    <row r="9029" spans="1:3" x14ac:dyDescent="0.25">
      <c r="A9029">
        <v>40009375</v>
      </c>
      <c r="B9029" s="56">
        <v>62092.826207999999</v>
      </c>
      <c r="C9029" t="s">
        <v>82</v>
      </c>
    </row>
    <row r="9030" spans="1:3" x14ac:dyDescent="0.25">
      <c r="A9030">
        <v>42783228</v>
      </c>
      <c r="B9030" s="56">
        <v>49860.045359999996</v>
      </c>
      <c r="C9030" t="s">
        <v>82</v>
      </c>
    </row>
    <row r="9031" spans="1:3" x14ac:dyDescent="0.25">
      <c r="A9031">
        <v>42783228</v>
      </c>
      <c r="B9031" s="56">
        <v>49860.045359999996</v>
      </c>
      <c r="C9031" t="s">
        <v>82</v>
      </c>
    </row>
    <row r="9032" spans="1:3" x14ac:dyDescent="0.25">
      <c r="A9032">
        <v>41236247</v>
      </c>
      <c r="B9032" s="56">
        <v>480.000045</v>
      </c>
      <c r="C9032" t="s">
        <v>83</v>
      </c>
    </row>
    <row r="9033" spans="1:3" x14ac:dyDescent="0.25">
      <c r="A9033">
        <v>42361846</v>
      </c>
      <c r="B9033" s="56">
        <v>5400.208525</v>
      </c>
      <c r="C9033" t="s">
        <v>87</v>
      </c>
    </row>
    <row r="9034" spans="1:3" x14ac:dyDescent="0.25">
      <c r="A9034">
        <v>42361846</v>
      </c>
      <c r="B9034" s="56">
        <v>5400.208525</v>
      </c>
      <c r="C9034" t="s">
        <v>87</v>
      </c>
    </row>
    <row r="9035" spans="1:3" x14ac:dyDescent="0.25">
      <c r="A9035">
        <v>40015985</v>
      </c>
      <c r="B9035" s="56">
        <v>9874.6459200000008</v>
      </c>
      <c r="C9035" t="s">
        <v>87</v>
      </c>
    </row>
    <row r="9036" spans="1:3" x14ac:dyDescent="0.25">
      <c r="A9036">
        <v>41283032</v>
      </c>
      <c r="B9036" s="56">
        <v>480.000045</v>
      </c>
      <c r="C9036" t="s">
        <v>83</v>
      </c>
    </row>
    <row r="9037" spans="1:3" x14ac:dyDescent="0.25">
      <c r="A9037">
        <v>42816725</v>
      </c>
      <c r="B9037" s="56">
        <v>14442.415950000001</v>
      </c>
      <c r="C9037" t="s">
        <v>87</v>
      </c>
    </row>
    <row r="9038" spans="1:3" x14ac:dyDescent="0.25">
      <c r="A9038">
        <v>41228733</v>
      </c>
      <c r="B9038" s="56">
        <v>480.000045</v>
      </c>
      <c r="C9038" t="s">
        <v>83</v>
      </c>
    </row>
    <row r="9039" spans="1:3" x14ac:dyDescent="0.25">
      <c r="A9039">
        <v>41228733</v>
      </c>
      <c r="B9039" s="56">
        <v>480.000045</v>
      </c>
      <c r="C9039" t="s">
        <v>83</v>
      </c>
    </row>
    <row r="9040" spans="1:3" x14ac:dyDescent="0.25">
      <c r="A9040">
        <v>41228699</v>
      </c>
      <c r="B9040" s="56">
        <v>480.000045</v>
      </c>
      <c r="C9040" t="s">
        <v>83</v>
      </c>
    </row>
    <row r="9041" spans="1:3" x14ac:dyDescent="0.25">
      <c r="A9041">
        <v>41230829</v>
      </c>
      <c r="B9041" s="56">
        <v>480.000045</v>
      </c>
      <c r="C9041" t="s">
        <v>83</v>
      </c>
    </row>
    <row r="9042" spans="1:3" x14ac:dyDescent="0.25">
      <c r="A9042">
        <v>42612906</v>
      </c>
      <c r="B9042" s="56">
        <v>16302.55572</v>
      </c>
      <c r="C9042" t="s">
        <v>87</v>
      </c>
    </row>
    <row r="9043" spans="1:3" x14ac:dyDescent="0.25">
      <c r="A9043">
        <v>40017563</v>
      </c>
      <c r="B9043" s="56">
        <v>12144.779955</v>
      </c>
      <c r="C9043" t="s">
        <v>87</v>
      </c>
    </row>
    <row r="9044" spans="1:3" x14ac:dyDescent="0.25">
      <c r="A9044">
        <v>41226941</v>
      </c>
      <c r="B9044" s="56">
        <v>480.000045</v>
      </c>
      <c r="C9044" t="s">
        <v>83</v>
      </c>
    </row>
    <row r="9045" spans="1:3" x14ac:dyDescent="0.25">
      <c r="A9045">
        <v>41237633</v>
      </c>
      <c r="B9045" s="56">
        <v>480.000045</v>
      </c>
      <c r="C9045" t="s">
        <v>83</v>
      </c>
    </row>
    <row r="9046" spans="1:3" x14ac:dyDescent="0.25">
      <c r="A9046">
        <v>41237227</v>
      </c>
      <c r="B9046" s="56">
        <v>480.000045</v>
      </c>
      <c r="C9046" t="s">
        <v>83</v>
      </c>
    </row>
    <row r="9047" spans="1:3" x14ac:dyDescent="0.25">
      <c r="A9047">
        <v>41237227</v>
      </c>
      <c r="B9047" s="56">
        <v>480.000045</v>
      </c>
      <c r="C9047" t="s">
        <v>83</v>
      </c>
    </row>
    <row r="9048" spans="1:3" x14ac:dyDescent="0.25">
      <c r="A9048">
        <v>41760386</v>
      </c>
      <c r="B9048" s="56">
        <v>35911.325537999997</v>
      </c>
      <c r="C9048" t="s">
        <v>85</v>
      </c>
    </row>
    <row r="9049" spans="1:3" x14ac:dyDescent="0.25">
      <c r="A9049">
        <v>41235502</v>
      </c>
      <c r="B9049" s="56">
        <v>480.000045</v>
      </c>
      <c r="C9049" t="s">
        <v>83</v>
      </c>
    </row>
    <row r="9050" spans="1:3" x14ac:dyDescent="0.25">
      <c r="A9050">
        <v>41232524</v>
      </c>
      <c r="B9050" s="56">
        <v>480.000045</v>
      </c>
      <c r="C9050" t="s">
        <v>83</v>
      </c>
    </row>
    <row r="9051" spans="1:3" x14ac:dyDescent="0.25">
      <c r="A9051">
        <v>41232455</v>
      </c>
      <c r="B9051" s="56">
        <v>480.000045</v>
      </c>
      <c r="C9051" t="s">
        <v>83</v>
      </c>
    </row>
    <row r="9052" spans="1:3" x14ac:dyDescent="0.25">
      <c r="A9052">
        <v>41230843</v>
      </c>
      <c r="B9052" s="56">
        <v>480.000045</v>
      </c>
      <c r="C9052" t="s">
        <v>83</v>
      </c>
    </row>
    <row r="9053" spans="1:3" x14ac:dyDescent="0.25">
      <c r="A9053">
        <v>41229258</v>
      </c>
      <c r="B9053" s="56">
        <v>480.000045</v>
      </c>
      <c r="C9053" t="s">
        <v>82</v>
      </c>
    </row>
    <row r="9054" spans="1:3" x14ac:dyDescent="0.25">
      <c r="A9054">
        <v>41230164</v>
      </c>
      <c r="B9054" s="56">
        <v>480.000045</v>
      </c>
      <c r="C9054" t="s">
        <v>83</v>
      </c>
    </row>
    <row r="9055" spans="1:3" x14ac:dyDescent="0.25">
      <c r="A9055">
        <v>41231719</v>
      </c>
      <c r="B9055" s="56">
        <v>480.000045</v>
      </c>
      <c r="C9055" t="s">
        <v>83</v>
      </c>
    </row>
    <row r="9056" spans="1:3" x14ac:dyDescent="0.25">
      <c r="A9056">
        <v>42470476</v>
      </c>
      <c r="B9056" s="56">
        <v>12750.308406</v>
      </c>
      <c r="C9056" t="s">
        <v>87</v>
      </c>
    </row>
    <row r="9057" spans="1:3" x14ac:dyDescent="0.25">
      <c r="A9057">
        <v>41230306</v>
      </c>
      <c r="B9057" s="56">
        <v>480.000045</v>
      </c>
      <c r="C9057" t="s">
        <v>83</v>
      </c>
    </row>
    <row r="9058" spans="1:3" x14ac:dyDescent="0.25">
      <c r="A9058">
        <v>41965027</v>
      </c>
      <c r="B9058" s="56">
        <v>27251.054226</v>
      </c>
      <c r="C9058" t="s">
        <v>87</v>
      </c>
    </row>
    <row r="9059" spans="1:3" x14ac:dyDescent="0.25">
      <c r="A9059">
        <v>41965027</v>
      </c>
      <c r="B9059" s="56">
        <v>27251.054226</v>
      </c>
      <c r="C9059" t="s">
        <v>87</v>
      </c>
    </row>
    <row r="9060" spans="1:3" x14ac:dyDescent="0.25">
      <c r="A9060">
        <v>42020424</v>
      </c>
      <c r="B9060" s="56">
        <v>15592.283685</v>
      </c>
      <c r="C9060" t="s">
        <v>87</v>
      </c>
    </row>
    <row r="9061" spans="1:3" x14ac:dyDescent="0.25">
      <c r="A9061">
        <v>40027869</v>
      </c>
      <c r="B9061" s="56">
        <v>13336.670888000001</v>
      </c>
      <c r="C9061" t="s">
        <v>87</v>
      </c>
    </row>
    <row r="9062" spans="1:3" x14ac:dyDescent="0.25">
      <c r="A9062">
        <v>41229120</v>
      </c>
      <c r="B9062" s="56">
        <v>480.000045</v>
      </c>
      <c r="C9062" t="s">
        <v>83</v>
      </c>
    </row>
    <row r="9063" spans="1:3" x14ac:dyDescent="0.25">
      <c r="A9063">
        <v>41962847</v>
      </c>
      <c r="B9063" s="56">
        <v>480.000045</v>
      </c>
      <c r="C9063" t="s">
        <v>83</v>
      </c>
    </row>
    <row r="9064" spans="1:3" x14ac:dyDescent="0.25">
      <c r="A9064">
        <v>41962847</v>
      </c>
      <c r="B9064" s="56">
        <v>480.000045</v>
      </c>
      <c r="C9064" t="s">
        <v>83</v>
      </c>
    </row>
    <row r="9065" spans="1:3" x14ac:dyDescent="0.25">
      <c r="A9065">
        <v>41237773</v>
      </c>
      <c r="B9065" s="56">
        <v>480.000045</v>
      </c>
      <c r="C9065" t="s">
        <v>83</v>
      </c>
    </row>
    <row r="9066" spans="1:3" x14ac:dyDescent="0.25">
      <c r="A9066">
        <v>40015877</v>
      </c>
      <c r="B9066" s="56">
        <v>8494.7842079999991</v>
      </c>
      <c r="C9066" t="s">
        <v>87</v>
      </c>
    </row>
    <row r="9067" spans="1:3" x14ac:dyDescent="0.25">
      <c r="A9067">
        <v>41234719</v>
      </c>
      <c r="B9067" s="56">
        <v>480.000045</v>
      </c>
      <c r="C9067" t="s">
        <v>83</v>
      </c>
    </row>
    <row r="9068" spans="1:3" x14ac:dyDescent="0.25">
      <c r="A9068">
        <v>41237097</v>
      </c>
      <c r="B9068" s="56">
        <v>480.000045</v>
      </c>
      <c r="C9068" t="s">
        <v>83</v>
      </c>
    </row>
    <row r="9069" spans="1:3" x14ac:dyDescent="0.25">
      <c r="A9069">
        <v>41237842</v>
      </c>
      <c r="B9069" s="56">
        <v>480.000045</v>
      </c>
      <c r="C9069" t="s">
        <v>83</v>
      </c>
    </row>
    <row r="9070" spans="1:3" x14ac:dyDescent="0.25">
      <c r="A9070">
        <v>41232591</v>
      </c>
      <c r="B9070" s="56">
        <v>480.000045</v>
      </c>
      <c r="C9070" t="s">
        <v>83</v>
      </c>
    </row>
    <row r="9071" spans="1:3" x14ac:dyDescent="0.25">
      <c r="A9071">
        <v>40013637</v>
      </c>
      <c r="B9071" s="56">
        <v>9926.6887499999993</v>
      </c>
      <c r="C9071" t="s">
        <v>87</v>
      </c>
    </row>
    <row r="9072" spans="1:3" x14ac:dyDescent="0.25">
      <c r="A9072">
        <v>41228881</v>
      </c>
      <c r="B9072" s="56">
        <v>480.000045</v>
      </c>
      <c r="C9072" t="s">
        <v>83</v>
      </c>
    </row>
    <row r="9073" spans="1:3" x14ac:dyDescent="0.25">
      <c r="A9073">
        <v>41228881</v>
      </c>
      <c r="B9073" s="56">
        <v>480.000045</v>
      </c>
      <c r="C9073" t="s">
        <v>83</v>
      </c>
    </row>
    <row r="9074" spans="1:3" x14ac:dyDescent="0.25">
      <c r="A9074">
        <v>41776201</v>
      </c>
      <c r="B9074" s="56">
        <v>11879.46855</v>
      </c>
      <c r="C9074" t="s">
        <v>87</v>
      </c>
    </row>
    <row r="9075" spans="1:3" x14ac:dyDescent="0.25">
      <c r="A9075">
        <v>41776201</v>
      </c>
      <c r="B9075" s="56">
        <v>11879.46855</v>
      </c>
      <c r="C9075" t="s">
        <v>87</v>
      </c>
    </row>
    <row r="9076" spans="1:3" x14ac:dyDescent="0.25">
      <c r="A9076">
        <v>41237241</v>
      </c>
      <c r="B9076" s="56">
        <v>480.000045</v>
      </c>
      <c r="C9076" t="s">
        <v>83</v>
      </c>
    </row>
    <row r="9077" spans="1:3" x14ac:dyDescent="0.25">
      <c r="A9077">
        <v>41233446</v>
      </c>
      <c r="B9077" s="56">
        <v>480.000045</v>
      </c>
      <c r="C9077" t="s">
        <v>83</v>
      </c>
    </row>
    <row r="9078" spans="1:3" x14ac:dyDescent="0.25">
      <c r="A9078">
        <v>41236605</v>
      </c>
      <c r="B9078" s="56">
        <v>480.000045</v>
      </c>
      <c r="C9078" t="s">
        <v>83</v>
      </c>
    </row>
    <row r="9079" spans="1:3" x14ac:dyDescent="0.25">
      <c r="A9079">
        <v>40020947</v>
      </c>
      <c r="B9079" s="56">
        <v>16405.252478999999</v>
      </c>
      <c r="C9079" t="s">
        <v>87</v>
      </c>
    </row>
    <row r="9080" spans="1:3" x14ac:dyDescent="0.25">
      <c r="A9080">
        <v>40020947</v>
      </c>
      <c r="B9080" s="56">
        <v>16405.252478999999</v>
      </c>
      <c r="C9080" t="s">
        <v>87</v>
      </c>
    </row>
    <row r="9081" spans="1:3" x14ac:dyDescent="0.25">
      <c r="A9081">
        <v>41229549</v>
      </c>
      <c r="B9081" s="56">
        <v>480.000045</v>
      </c>
      <c r="C9081" t="s">
        <v>83</v>
      </c>
    </row>
    <row r="9082" spans="1:3" x14ac:dyDescent="0.25">
      <c r="A9082">
        <v>41232138</v>
      </c>
      <c r="B9082" s="56">
        <v>480.000045</v>
      </c>
      <c r="C9082" t="s">
        <v>83</v>
      </c>
    </row>
    <row r="9083" spans="1:3" x14ac:dyDescent="0.25">
      <c r="A9083">
        <v>40025621</v>
      </c>
      <c r="B9083" s="56">
        <v>34691.005065999998</v>
      </c>
      <c r="C9083" t="s">
        <v>82</v>
      </c>
    </row>
    <row r="9084" spans="1:3" x14ac:dyDescent="0.25">
      <c r="A9084">
        <v>41230607</v>
      </c>
      <c r="B9084" s="56">
        <v>480.000045</v>
      </c>
      <c r="C9084" t="s">
        <v>83</v>
      </c>
    </row>
    <row r="9085" spans="1:3" x14ac:dyDescent="0.25">
      <c r="A9085">
        <v>41230894</v>
      </c>
      <c r="B9085" s="56">
        <v>480.000045</v>
      </c>
      <c r="C9085" t="s">
        <v>83</v>
      </c>
    </row>
    <row r="9086" spans="1:3" x14ac:dyDescent="0.25">
      <c r="A9086">
        <v>40022785</v>
      </c>
      <c r="B9086" s="56">
        <v>25926.963578999999</v>
      </c>
      <c r="C9086" t="s">
        <v>87</v>
      </c>
    </row>
    <row r="9087" spans="1:3" x14ac:dyDescent="0.25">
      <c r="A9087">
        <v>40027333</v>
      </c>
      <c r="B9087" s="56">
        <v>8772.372315999999</v>
      </c>
      <c r="C9087" t="s">
        <v>87</v>
      </c>
    </row>
    <row r="9088" spans="1:3" x14ac:dyDescent="0.25">
      <c r="A9088">
        <v>40019031</v>
      </c>
      <c r="B9088" s="56">
        <v>4185.1853010000004</v>
      </c>
      <c r="C9088" t="s">
        <v>87</v>
      </c>
    </row>
    <row r="9089" spans="1:3" x14ac:dyDescent="0.25">
      <c r="A9089">
        <v>41237353</v>
      </c>
      <c r="B9089" s="56">
        <v>480.000045</v>
      </c>
      <c r="C9089" t="s">
        <v>83</v>
      </c>
    </row>
    <row r="9090" spans="1:3" x14ac:dyDescent="0.25">
      <c r="A9090">
        <v>42702438</v>
      </c>
      <c r="B9090" s="56">
        <v>9482.5369979999996</v>
      </c>
      <c r="C9090" t="s">
        <v>87</v>
      </c>
    </row>
    <row r="9091" spans="1:3" x14ac:dyDescent="0.25">
      <c r="A9091">
        <v>42702438</v>
      </c>
      <c r="B9091" s="56">
        <v>9482.5369979999996</v>
      </c>
      <c r="C9091" t="s">
        <v>87</v>
      </c>
    </row>
    <row r="9092" spans="1:3" x14ac:dyDescent="0.25">
      <c r="A9092">
        <v>41229183</v>
      </c>
      <c r="B9092" s="56">
        <v>480.000045</v>
      </c>
      <c r="C9092" t="s">
        <v>83</v>
      </c>
    </row>
    <row r="9093" spans="1:3" x14ac:dyDescent="0.25">
      <c r="A9093">
        <v>41226396</v>
      </c>
      <c r="B9093" s="56">
        <v>480.000045</v>
      </c>
      <c r="C9093" t="s">
        <v>83</v>
      </c>
    </row>
    <row r="9094" spans="1:3" x14ac:dyDescent="0.25">
      <c r="A9094">
        <v>41230851</v>
      </c>
      <c r="B9094" s="56">
        <v>480.000045</v>
      </c>
      <c r="C9094" t="s">
        <v>83</v>
      </c>
    </row>
    <row r="9095" spans="1:3" x14ac:dyDescent="0.25">
      <c r="A9095">
        <v>40021893</v>
      </c>
      <c r="B9095" s="56">
        <v>10401.60072</v>
      </c>
      <c r="C9095" t="s">
        <v>87</v>
      </c>
    </row>
    <row r="9096" spans="1:3" x14ac:dyDescent="0.25">
      <c r="A9096">
        <v>41232516</v>
      </c>
      <c r="B9096" s="56">
        <v>480.000045</v>
      </c>
      <c r="C9096" t="s">
        <v>83</v>
      </c>
    </row>
    <row r="9097" spans="1:3" x14ac:dyDescent="0.25">
      <c r="A9097">
        <v>41232517</v>
      </c>
      <c r="B9097" s="56">
        <v>480.000045</v>
      </c>
      <c r="C9097" t="s">
        <v>83</v>
      </c>
    </row>
    <row r="9098" spans="1:3" x14ac:dyDescent="0.25">
      <c r="A9098">
        <v>41235906</v>
      </c>
      <c r="B9098" s="56">
        <v>480.000045</v>
      </c>
      <c r="C9098" t="s">
        <v>83</v>
      </c>
    </row>
    <row r="9099" spans="1:3" x14ac:dyDescent="0.25">
      <c r="A9099">
        <v>41228291</v>
      </c>
      <c r="B9099" s="56">
        <v>480.000045</v>
      </c>
      <c r="C9099" t="s">
        <v>83</v>
      </c>
    </row>
    <row r="9100" spans="1:3" x14ac:dyDescent="0.25">
      <c r="A9100">
        <v>41225703</v>
      </c>
      <c r="B9100" s="56">
        <v>480.000045</v>
      </c>
      <c r="C9100" t="s">
        <v>83</v>
      </c>
    </row>
    <row r="9101" spans="1:3" x14ac:dyDescent="0.25">
      <c r="A9101">
        <v>40032297</v>
      </c>
      <c r="B9101" s="56">
        <v>7414.6669739999998</v>
      </c>
      <c r="C9101" t="s">
        <v>87</v>
      </c>
    </row>
    <row r="9102" spans="1:3" x14ac:dyDescent="0.25">
      <c r="A9102">
        <v>41235191</v>
      </c>
      <c r="B9102" s="56">
        <v>480.000045</v>
      </c>
      <c r="C9102" t="s">
        <v>83</v>
      </c>
    </row>
    <row r="9103" spans="1:3" x14ac:dyDescent="0.25">
      <c r="A9103">
        <v>41235229</v>
      </c>
      <c r="B9103" s="56">
        <v>480.000045</v>
      </c>
      <c r="C9103" t="s">
        <v>83</v>
      </c>
    </row>
    <row r="9104" spans="1:3" x14ac:dyDescent="0.25">
      <c r="A9104">
        <v>41964825</v>
      </c>
      <c r="B9104" s="56">
        <v>6852.9018239999996</v>
      </c>
      <c r="C9104" t="s">
        <v>87</v>
      </c>
    </row>
    <row r="9105" spans="1:3" x14ac:dyDescent="0.25">
      <c r="A9105">
        <v>41236672</v>
      </c>
      <c r="B9105" s="56">
        <v>480.000045</v>
      </c>
      <c r="C9105" t="s">
        <v>83</v>
      </c>
    </row>
    <row r="9106" spans="1:3" x14ac:dyDescent="0.25">
      <c r="A9106">
        <v>41946804</v>
      </c>
      <c r="B9106" s="56">
        <v>10073.952800999999</v>
      </c>
      <c r="C9106" t="s">
        <v>87</v>
      </c>
    </row>
    <row r="9107" spans="1:3" x14ac:dyDescent="0.25">
      <c r="A9107">
        <v>41946804</v>
      </c>
      <c r="B9107" s="56">
        <v>10073.952800999999</v>
      </c>
      <c r="C9107" t="s">
        <v>87</v>
      </c>
    </row>
    <row r="9108" spans="1:3" x14ac:dyDescent="0.25">
      <c r="A9108">
        <v>42614092</v>
      </c>
      <c r="B9108" s="56">
        <v>10926.513773999999</v>
      </c>
      <c r="C9108" t="s">
        <v>87</v>
      </c>
    </row>
    <row r="9109" spans="1:3" x14ac:dyDescent="0.25">
      <c r="A9109">
        <v>41227801</v>
      </c>
      <c r="B9109" s="56">
        <v>480.000045</v>
      </c>
      <c r="C9109" t="s">
        <v>83</v>
      </c>
    </row>
    <row r="9110" spans="1:3" x14ac:dyDescent="0.25">
      <c r="A9110">
        <v>42801794</v>
      </c>
      <c r="B9110" s="56">
        <v>480.000045</v>
      </c>
      <c r="C9110" t="s">
        <v>83</v>
      </c>
    </row>
    <row r="9111" spans="1:3" x14ac:dyDescent="0.25">
      <c r="A9111">
        <v>42801794</v>
      </c>
      <c r="B9111" s="56">
        <v>480.000045</v>
      </c>
      <c r="C9111" t="s">
        <v>83</v>
      </c>
    </row>
    <row r="9112" spans="1:3" x14ac:dyDescent="0.25">
      <c r="A9112">
        <v>40025817</v>
      </c>
      <c r="B9112" s="56">
        <v>30410.408808</v>
      </c>
      <c r="C9112" t="s">
        <v>87</v>
      </c>
    </row>
    <row r="9113" spans="1:3" x14ac:dyDescent="0.25">
      <c r="A9113">
        <v>41228531</v>
      </c>
      <c r="B9113" s="56">
        <v>480.000045</v>
      </c>
      <c r="C9113" t="s">
        <v>83</v>
      </c>
    </row>
    <row r="9114" spans="1:3" x14ac:dyDescent="0.25">
      <c r="A9114">
        <v>40021987</v>
      </c>
      <c r="B9114" s="56">
        <v>8509.8134160000009</v>
      </c>
      <c r="C9114" t="s">
        <v>87</v>
      </c>
    </row>
    <row r="9115" spans="1:3" x14ac:dyDescent="0.25">
      <c r="A9115">
        <v>42006173</v>
      </c>
      <c r="B9115" s="56">
        <v>14690.168712000001</v>
      </c>
      <c r="C9115" t="s">
        <v>87</v>
      </c>
    </row>
    <row r="9116" spans="1:3" x14ac:dyDescent="0.25">
      <c r="A9116">
        <v>40017617</v>
      </c>
      <c r="B9116" s="56">
        <v>12483.381536999999</v>
      </c>
      <c r="C9116" t="s">
        <v>87</v>
      </c>
    </row>
    <row r="9117" spans="1:3" x14ac:dyDescent="0.25">
      <c r="A9117">
        <v>41236655</v>
      </c>
      <c r="B9117" s="56">
        <v>480.000045</v>
      </c>
      <c r="C9117" t="s">
        <v>83</v>
      </c>
    </row>
    <row r="9118" spans="1:3" x14ac:dyDescent="0.25">
      <c r="A9118">
        <v>41226377</v>
      </c>
      <c r="B9118" s="56">
        <v>480.000045</v>
      </c>
      <c r="C9118" t="s">
        <v>83</v>
      </c>
    </row>
    <row r="9119" spans="1:3" x14ac:dyDescent="0.25">
      <c r="A9119">
        <v>40025819</v>
      </c>
      <c r="B9119" s="56">
        <v>13419.454938000001</v>
      </c>
      <c r="C9119" t="s">
        <v>87</v>
      </c>
    </row>
    <row r="9120" spans="1:3" x14ac:dyDescent="0.25">
      <c r="A9120">
        <v>41231813</v>
      </c>
      <c r="B9120" s="56">
        <v>480.000045</v>
      </c>
      <c r="C9120" t="s">
        <v>83</v>
      </c>
    </row>
    <row r="9121" spans="1:3" x14ac:dyDescent="0.25">
      <c r="A9121">
        <v>41231804</v>
      </c>
      <c r="B9121" s="56">
        <v>480.000045</v>
      </c>
      <c r="C9121" t="s">
        <v>83</v>
      </c>
    </row>
    <row r="9122" spans="1:3" x14ac:dyDescent="0.25">
      <c r="A9122">
        <v>41756308</v>
      </c>
      <c r="B9122" s="56">
        <v>12330.561675000001</v>
      </c>
      <c r="C9122" t="s">
        <v>87</v>
      </c>
    </row>
    <row r="9123" spans="1:3" x14ac:dyDescent="0.25">
      <c r="A9123">
        <v>40027561</v>
      </c>
      <c r="B9123" s="56">
        <v>8794.7378839999983</v>
      </c>
      <c r="C9123" t="s">
        <v>87</v>
      </c>
    </row>
    <row r="9124" spans="1:3" x14ac:dyDescent="0.25">
      <c r="A9124">
        <v>41227706</v>
      </c>
      <c r="B9124" s="56">
        <v>480.000045</v>
      </c>
      <c r="C9124" t="s">
        <v>83</v>
      </c>
    </row>
    <row r="9125" spans="1:3" x14ac:dyDescent="0.25">
      <c r="A9125">
        <v>41234410</v>
      </c>
      <c r="B9125" s="56">
        <v>480.000045</v>
      </c>
      <c r="C9125" t="s">
        <v>83</v>
      </c>
    </row>
    <row r="9126" spans="1:3" x14ac:dyDescent="0.25">
      <c r="A9126">
        <v>40015255</v>
      </c>
      <c r="B9126" s="56">
        <v>6772.6678760000004</v>
      </c>
      <c r="C9126" t="s">
        <v>87</v>
      </c>
    </row>
    <row r="9127" spans="1:3" x14ac:dyDescent="0.25">
      <c r="A9127">
        <v>40024825</v>
      </c>
      <c r="B9127" s="56">
        <v>7073.3427929999989</v>
      </c>
      <c r="C9127" t="s">
        <v>87</v>
      </c>
    </row>
    <row r="9128" spans="1:3" x14ac:dyDescent="0.25">
      <c r="A9128">
        <v>40023951</v>
      </c>
      <c r="B9128" s="56">
        <v>8968.6081979999999</v>
      </c>
      <c r="C9128" t="s">
        <v>87</v>
      </c>
    </row>
    <row r="9129" spans="1:3" x14ac:dyDescent="0.25">
      <c r="A9129">
        <v>40023951</v>
      </c>
      <c r="B9129" s="56">
        <v>8968.6081979999999</v>
      </c>
      <c r="C9129" t="s">
        <v>87</v>
      </c>
    </row>
    <row r="9130" spans="1:3" x14ac:dyDescent="0.25">
      <c r="A9130">
        <v>41228791</v>
      </c>
      <c r="B9130" s="56">
        <v>480.000045</v>
      </c>
      <c r="C9130" t="s">
        <v>83</v>
      </c>
    </row>
    <row r="9131" spans="1:3" x14ac:dyDescent="0.25">
      <c r="A9131">
        <v>41230330</v>
      </c>
      <c r="B9131" s="56">
        <v>480.000045</v>
      </c>
      <c r="C9131" t="s">
        <v>83</v>
      </c>
    </row>
    <row r="9132" spans="1:3" x14ac:dyDescent="0.25">
      <c r="A9132">
        <v>41235799</v>
      </c>
      <c r="B9132" s="56">
        <v>480.000045</v>
      </c>
      <c r="C9132" t="s">
        <v>83</v>
      </c>
    </row>
    <row r="9133" spans="1:3" x14ac:dyDescent="0.25">
      <c r="A9133">
        <v>41922898</v>
      </c>
      <c r="B9133" s="56">
        <v>27923.629548000001</v>
      </c>
      <c r="C9133" t="s">
        <v>82</v>
      </c>
    </row>
    <row r="9134" spans="1:3" x14ac:dyDescent="0.25">
      <c r="A9134">
        <v>41922898</v>
      </c>
      <c r="B9134" s="56">
        <v>27923.629548000001</v>
      </c>
      <c r="C9134" t="s">
        <v>82</v>
      </c>
    </row>
    <row r="9135" spans="1:3" x14ac:dyDescent="0.25">
      <c r="A9135">
        <v>42562362</v>
      </c>
      <c r="B9135" s="56">
        <v>15597.147654</v>
      </c>
      <c r="C9135" t="s">
        <v>87</v>
      </c>
    </row>
    <row r="9136" spans="1:3" x14ac:dyDescent="0.25">
      <c r="A9136">
        <v>41229627</v>
      </c>
      <c r="B9136" s="56">
        <v>480.000045</v>
      </c>
      <c r="C9136" t="s">
        <v>83</v>
      </c>
    </row>
    <row r="9137" spans="1:3" x14ac:dyDescent="0.25">
      <c r="A9137">
        <v>41231966</v>
      </c>
      <c r="B9137" s="56">
        <v>480.000045</v>
      </c>
      <c r="C9137" t="s">
        <v>83</v>
      </c>
    </row>
    <row r="9138" spans="1:3" x14ac:dyDescent="0.25">
      <c r="A9138">
        <v>41231793</v>
      </c>
      <c r="B9138" s="56">
        <v>480.000045</v>
      </c>
      <c r="C9138" t="s">
        <v>83</v>
      </c>
    </row>
    <row r="9139" spans="1:3" x14ac:dyDescent="0.25">
      <c r="A9139">
        <v>40019115</v>
      </c>
      <c r="B9139" s="56">
        <v>10032.155298</v>
      </c>
      <c r="C9139" t="s">
        <v>87</v>
      </c>
    </row>
    <row r="9140" spans="1:3" x14ac:dyDescent="0.25">
      <c r="A9140">
        <v>41226317</v>
      </c>
      <c r="B9140" s="56">
        <v>480.000045</v>
      </c>
      <c r="C9140" t="s">
        <v>83</v>
      </c>
    </row>
    <row r="9141" spans="1:3" x14ac:dyDescent="0.25">
      <c r="A9141">
        <v>41758378</v>
      </c>
      <c r="B9141" s="56">
        <v>480.000045</v>
      </c>
      <c r="C9141" t="s">
        <v>83</v>
      </c>
    </row>
    <row r="9142" spans="1:3" x14ac:dyDescent="0.25">
      <c r="A9142">
        <v>42469667</v>
      </c>
      <c r="B9142" s="56">
        <v>10028.7495</v>
      </c>
      <c r="C9142" t="s">
        <v>87</v>
      </c>
    </row>
    <row r="9143" spans="1:3" x14ac:dyDescent="0.25">
      <c r="A9143">
        <v>41963191</v>
      </c>
      <c r="B9143" s="56">
        <v>10288.650636</v>
      </c>
      <c r="C9143" t="s">
        <v>87</v>
      </c>
    </row>
    <row r="9144" spans="1:3" x14ac:dyDescent="0.25">
      <c r="A9144">
        <v>40016033</v>
      </c>
      <c r="B9144" s="56">
        <v>6646.3668000000016</v>
      </c>
      <c r="C9144" t="s">
        <v>87</v>
      </c>
    </row>
    <row r="9145" spans="1:3" x14ac:dyDescent="0.25">
      <c r="A9145">
        <v>41227423</v>
      </c>
      <c r="B9145" s="56">
        <v>480.000045</v>
      </c>
      <c r="C9145" t="s">
        <v>83</v>
      </c>
    </row>
    <row r="9146" spans="1:3" x14ac:dyDescent="0.25">
      <c r="A9146">
        <v>42822967</v>
      </c>
      <c r="B9146" s="56">
        <v>137.19582800000001</v>
      </c>
      <c r="C9146" t="s">
        <v>87</v>
      </c>
    </row>
    <row r="9147" spans="1:3" x14ac:dyDescent="0.25">
      <c r="A9147">
        <v>40022095</v>
      </c>
      <c r="B9147" s="56">
        <v>8203.9141920000002</v>
      </c>
      <c r="C9147" t="s">
        <v>87</v>
      </c>
    </row>
    <row r="9148" spans="1:3" x14ac:dyDescent="0.25">
      <c r="A9148">
        <v>41233649</v>
      </c>
      <c r="B9148" s="56">
        <v>480.000045</v>
      </c>
      <c r="C9148" t="s">
        <v>83</v>
      </c>
    </row>
    <row r="9149" spans="1:3" x14ac:dyDescent="0.25">
      <c r="A9149">
        <v>42571641</v>
      </c>
      <c r="B9149" s="56">
        <v>480.000045</v>
      </c>
      <c r="C9149" t="s">
        <v>83</v>
      </c>
    </row>
    <row r="9150" spans="1:3" x14ac:dyDescent="0.25">
      <c r="A9150">
        <v>41235609</v>
      </c>
      <c r="B9150" s="56">
        <v>480.000045</v>
      </c>
      <c r="C9150" t="s">
        <v>83</v>
      </c>
    </row>
    <row r="9151" spans="1:3" x14ac:dyDescent="0.25">
      <c r="A9151">
        <v>41923767</v>
      </c>
      <c r="B9151" s="56">
        <v>12040.790949</v>
      </c>
      <c r="C9151" t="s">
        <v>87</v>
      </c>
    </row>
    <row r="9152" spans="1:3" x14ac:dyDescent="0.25">
      <c r="A9152">
        <v>41232624</v>
      </c>
      <c r="B9152" s="56">
        <v>480.000045</v>
      </c>
      <c r="C9152" t="s">
        <v>83</v>
      </c>
    </row>
    <row r="9153" spans="1:3" x14ac:dyDescent="0.25">
      <c r="A9153">
        <v>41227696</v>
      </c>
      <c r="B9153" s="56">
        <v>480.000045</v>
      </c>
      <c r="C9153" t="s">
        <v>83</v>
      </c>
    </row>
    <row r="9154" spans="1:3" x14ac:dyDescent="0.25">
      <c r="A9154">
        <v>40024201</v>
      </c>
      <c r="B9154" s="56">
        <v>21906.631799999999</v>
      </c>
      <c r="C9154" t="s">
        <v>87</v>
      </c>
    </row>
    <row r="9155" spans="1:3" x14ac:dyDescent="0.25">
      <c r="A9155">
        <v>41234269</v>
      </c>
      <c r="B9155" s="56">
        <v>480.000045</v>
      </c>
      <c r="C9155" t="s">
        <v>83</v>
      </c>
    </row>
    <row r="9156" spans="1:3" x14ac:dyDescent="0.25">
      <c r="A9156">
        <v>42498103</v>
      </c>
      <c r="B9156" s="56">
        <v>6382.9081800000004</v>
      </c>
      <c r="C9156" t="s">
        <v>87</v>
      </c>
    </row>
    <row r="9157" spans="1:3" x14ac:dyDescent="0.25">
      <c r="A9157">
        <v>41765798</v>
      </c>
      <c r="B9157" s="56">
        <v>5929.8206219999984</v>
      </c>
      <c r="C9157" t="s">
        <v>82</v>
      </c>
    </row>
    <row r="9158" spans="1:3" x14ac:dyDescent="0.25">
      <c r="A9158">
        <v>41227714</v>
      </c>
      <c r="B9158" s="56">
        <v>480.000045</v>
      </c>
      <c r="C9158" t="s">
        <v>83</v>
      </c>
    </row>
    <row r="9159" spans="1:3" x14ac:dyDescent="0.25">
      <c r="A9159">
        <v>40034180</v>
      </c>
      <c r="B9159" s="56">
        <v>10125.929925</v>
      </c>
      <c r="C9159" t="s">
        <v>87</v>
      </c>
    </row>
    <row r="9160" spans="1:3" x14ac:dyDescent="0.25">
      <c r="A9160">
        <v>41234842</v>
      </c>
      <c r="B9160" s="56">
        <v>480.000045</v>
      </c>
      <c r="C9160" t="s">
        <v>83</v>
      </c>
    </row>
    <row r="9161" spans="1:3" x14ac:dyDescent="0.25">
      <c r="A9161">
        <v>40024529</v>
      </c>
      <c r="B9161" s="56">
        <v>5186.5307009999997</v>
      </c>
      <c r="C9161" t="s">
        <v>87</v>
      </c>
    </row>
    <row r="9162" spans="1:3" x14ac:dyDescent="0.25">
      <c r="A9162">
        <v>40024529</v>
      </c>
      <c r="B9162" s="56">
        <v>5186.5307009999997</v>
      </c>
      <c r="C9162" t="s">
        <v>87</v>
      </c>
    </row>
    <row r="9163" spans="1:3" x14ac:dyDescent="0.25">
      <c r="A9163">
        <v>41230716</v>
      </c>
      <c r="B9163" s="56">
        <v>480.000045</v>
      </c>
      <c r="C9163" t="s">
        <v>83</v>
      </c>
    </row>
    <row r="9164" spans="1:3" x14ac:dyDescent="0.25">
      <c r="A9164">
        <v>41228764</v>
      </c>
      <c r="B9164" s="56">
        <v>480.000045</v>
      </c>
      <c r="C9164" t="s">
        <v>83</v>
      </c>
    </row>
    <row r="9165" spans="1:3" x14ac:dyDescent="0.25">
      <c r="A9165">
        <v>41231963</v>
      </c>
      <c r="B9165" s="56">
        <v>480.000045</v>
      </c>
      <c r="C9165" t="s">
        <v>83</v>
      </c>
    </row>
    <row r="9166" spans="1:3" x14ac:dyDescent="0.25">
      <c r="A9166">
        <v>41232480</v>
      </c>
      <c r="B9166" s="56">
        <v>480.000045</v>
      </c>
      <c r="C9166" t="s">
        <v>83</v>
      </c>
    </row>
    <row r="9167" spans="1:3" x14ac:dyDescent="0.25">
      <c r="A9167">
        <v>41229070</v>
      </c>
      <c r="B9167" s="56">
        <v>480.000045</v>
      </c>
      <c r="C9167" t="s">
        <v>83</v>
      </c>
    </row>
    <row r="9168" spans="1:3" x14ac:dyDescent="0.25">
      <c r="A9168">
        <v>41232584</v>
      </c>
      <c r="B9168" s="56">
        <v>480.000045</v>
      </c>
      <c r="C9168" t="s">
        <v>83</v>
      </c>
    </row>
    <row r="9169" spans="1:3" x14ac:dyDescent="0.25">
      <c r="A9169">
        <v>40021907</v>
      </c>
      <c r="B9169" s="56">
        <v>18591.441611999999</v>
      </c>
      <c r="C9169" t="s">
        <v>87</v>
      </c>
    </row>
    <row r="9170" spans="1:3" x14ac:dyDescent="0.25">
      <c r="A9170">
        <v>41228010</v>
      </c>
      <c r="B9170" s="56">
        <v>480.000045</v>
      </c>
      <c r="C9170" t="s">
        <v>83</v>
      </c>
    </row>
    <row r="9171" spans="1:3" x14ac:dyDescent="0.25">
      <c r="A9171">
        <v>41228010</v>
      </c>
      <c r="B9171" s="56">
        <v>480.000045</v>
      </c>
      <c r="C9171" t="s">
        <v>83</v>
      </c>
    </row>
    <row r="9172" spans="1:3" x14ac:dyDescent="0.25">
      <c r="A9172">
        <v>41232454</v>
      </c>
      <c r="B9172" s="56">
        <v>480.000045</v>
      </c>
      <c r="C9172" t="s">
        <v>83</v>
      </c>
    </row>
    <row r="9173" spans="1:3" x14ac:dyDescent="0.25">
      <c r="A9173">
        <v>41747648</v>
      </c>
      <c r="B9173" s="56">
        <v>18692.00892</v>
      </c>
      <c r="C9173" t="s">
        <v>87</v>
      </c>
    </row>
    <row r="9174" spans="1:3" x14ac:dyDescent="0.25">
      <c r="A9174">
        <v>40027585</v>
      </c>
      <c r="B9174" s="56">
        <v>9514.0488079999996</v>
      </c>
      <c r="C9174" t="s">
        <v>87</v>
      </c>
    </row>
    <row r="9175" spans="1:3" x14ac:dyDescent="0.25">
      <c r="A9175">
        <v>40027585</v>
      </c>
      <c r="B9175" s="56">
        <v>9514.0488079999996</v>
      </c>
      <c r="C9175" t="s">
        <v>87</v>
      </c>
    </row>
    <row r="9176" spans="1:3" x14ac:dyDescent="0.25">
      <c r="A9176">
        <v>40027393</v>
      </c>
      <c r="B9176" s="56">
        <v>6821.6808330000003</v>
      </c>
      <c r="C9176" t="s">
        <v>87</v>
      </c>
    </row>
    <row r="9177" spans="1:3" x14ac:dyDescent="0.25">
      <c r="A9177">
        <v>41229616</v>
      </c>
      <c r="B9177" s="56">
        <v>480.000045</v>
      </c>
      <c r="C9177" t="s">
        <v>83</v>
      </c>
    </row>
    <row r="9178" spans="1:3" x14ac:dyDescent="0.25">
      <c r="A9178">
        <v>42538571</v>
      </c>
      <c r="B9178" s="56">
        <v>10371.429882</v>
      </c>
      <c r="C9178" t="s">
        <v>87</v>
      </c>
    </row>
    <row r="9179" spans="1:3" x14ac:dyDescent="0.25">
      <c r="A9179">
        <v>41229510</v>
      </c>
      <c r="B9179" s="56">
        <v>480.000045</v>
      </c>
      <c r="C9179" t="s">
        <v>83</v>
      </c>
    </row>
    <row r="9180" spans="1:3" x14ac:dyDescent="0.25">
      <c r="A9180">
        <v>42801795</v>
      </c>
      <c r="B9180" s="56">
        <v>480.000045</v>
      </c>
      <c r="C9180" t="s">
        <v>83</v>
      </c>
    </row>
    <row r="9181" spans="1:3" x14ac:dyDescent="0.25">
      <c r="A9181">
        <v>41766086</v>
      </c>
      <c r="B9181" s="56">
        <v>14578.325175</v>
      </c>
      <c r="C9181" t="s">
        <v>87</v>
      </c>
    </row>
    <row r="9182" spans="1:3" x14ac:dyDescent="0.25">
      <c r="A9182">
        <v>42724695</v>
      </c>
      <c r="B9182" s="56">
        <v>17130.178199999998</v>
      </c>
      <c r="C9182" t="s">
        <v>87</v>
      </c>
    </row>
    <row r="9183" spans="1:3" x14ac:dyDescent="0.25">
      <c r="A9183">
        <v>40013685</v>
      </c>
      <c r="B9183" s="56">
        <v>13067.333135999999</v>
      </c>
      <c r="C9183" t="s">
        <v>87</v>
      </c>
    </row>
    <row r="9184" spans="1:3" x14ac:dyDescent="0.25">
      <c r="A9184">
        <v>41231471</v>
      </c>
      <c r="B9184" s="56">
        <v>480.000045</v>
      </c>
      <c r="C9184" t="s">
        <v>83</v>
      </c>
    </row>
    <row r="9185" spans="1:3" x14ac:dyDescent="0.25">
      <c r="A9185">
        <v>41233544</v>
      </c>
      <c r="B9185" s="56">
        <v>480.000045</v>
      </c>
      <c r="C9185" t="s">
        <v>83</v>
      </c>
    </row>
    <row r="9186" spans="1:3" x14ac:dyDescent="0.25">
      <c r="A9186">
        <v>41236808</v>
      </c>
      <c r="B9186" s="56">
        <v>480.000045</v>
      </c>
      <c r="C9186" t="s">
        <v>83</v>
      </c>
    </row>
    <row r="9187" spans="1:3" x14ac:dyDescent="0.25">
      <c r="A9187">
        <v>41232511</v>
      </c>
      <c r="B9187" s="56">
        <v>480.000045</v>
      </c>
      <c r="C9187" t="s">
        <v>83</v>
      </c>
    </row>
    <row r="9188" spans="1:3" x14ac:dyDescent="0.25">
      <c r="A9188">
        <v>41234267</v>
      </c>
      <c r="B9188" s="56">
        <v>480.000045</v>
      </c>
      <c r="C9188" t="s">
        <v>83</v>
      </c>
    </row>
    <row r="9189" spans="1:3" x14ac:dyDescent="0.25">
      <c r="A9189">
        <v>41151546</v>
      </c>
      <c r="B9189" s="56">
        <v>480.000045</v>
      </c>
      <c r="C9189" t="s">
        <v>83</v>
      </c>
    </row>
    <row r="9190" spans="1:3" x14ac:dyDescent="0.25">
      <c r="A9190">
        <v>42660446</v>
      </c>
      <c r="B9190" s="56">
        <v>25313.501862000001</v>
      </c>
      <c r="C9190" t="s">
        <v>85</v>
      </c>
    </row>
    <row r="9191" spans="1:3" x14ac:dyDescent="0.25">
      <c r="A9191">
        <v>41226488</v>
      </c>
      <c r="B9191" s="56">
        <v>480.000045</v>
      </c>
      <c r="C9191" t="s">
        <v>83</v>
      </c>
    </row>
    <row r="9192" spans="1:3" x14ac:dyDescent="0.25">
      <c r="A9192">
        <v>41749075</v>
      </c>
      <c r="B9192" s="56">
        <v>11558.595213000001</v>
      </c>
      <c r="C9192" t="s">
        <v>87</v>
      </c>
    </row>
    <row r="9193" spans="1:3" x14ac:dyDescent="0.25">
      <c r="A9193">
        <v>40030531</v>
      </c>
      <c r="B9193" s="56">
        <v>14794.996356</v>
      </c>
      <c r="C9193" t="s">
        <v>87</v>
      </c>
    </row>
    <row r="9194" spans="1:3" x14ac:dyDescent="0.25">
      <c r="A9194">
        <v>41946743</v>
      </c>
      <c r="B9194" s="56">
        <v>11306.453994</v>
      </c>
      <c r="C9194" t="s">
        <v>87</v>
      </c>
    </row>
    <row r="9195" spans="1:3" x14ac:dyDescent="0.25">
      <c r="A9195">
        <v>40024533</v>
      </c>
      <c r="B9195" s="56">
        <v>8746.8642359999994</v>
      </c>
      <c r="C9195" t="s">
        <v>87</v>
      </c>
    </row>
    <row r="9196" spans="1:3" x14ac:dyDescent="0.25">
      <c r="A9196">
        <v>40024533</v>
      </c>
      <c r="B9196" s="56">
        <v>8746.8642359999994</v>
      </c>
      <c r="C9196" t="s">
        <v>87</v>
      </c>
    </row>
    <row r="9197" spans="1:3" x14ac:dyDescent="0.25">
      <c r="A9197">
        <v>41230091</v>
      </c>
      <c r="B9197" s="56">
        <v>480.000045</v>
      </c>
      <c r="C9197" t="s">
        <v>83</v>
      </c>
    </row>
    <row r="9198" spans="1:3" x14ac:dyDescent="0.25">
      <c r="A9198">
        <v>41778162</v>
      </c>
      <c r="B9198" s="56">
        <v>11153.172689999999</v>
      </c>
      <c r="C9198" t="s">
        <v>87</v>
      </c>
    </row>
    <row r="9199" spans="1:3" x14ac:dyDescent="0.25">
      <c r="A9199">
        <v>41236898</v>
      </c>
      <c r="B9199" s="56">
        <v>480.000045</v>
      </c>
      <c r="C9199" t="s">
        <v>83</v>
      </c>
    </row>
    <row r="9200" spans="1:3" x14ac:dyDescent="0.25">
      <c r="A9200">
        <v>40014923</v>
      </c>
      <c r="B9200" s="56">
        <v>4862.5918740000006</v>
      </c>
      <c r="C9200" t="s">
        <v>87</v>
      </c>
    </row>
    <row r="9201" spans="1:3" x14ac:dyDescent="0.25">
      <c r="A9201">
        <v>40018859</v>
      </c>
      <c r="B9201" s="56">
        <v>15939.501732000001</v>
      </c>
      <c r="C9201" t="s">
        <v>87</v>
      </c>
    </row>
    <row r="9202" spans="1:3" x14ac:dyDescent="0.25">
      <c r="A9202">
        <v>40021739</v>
      </c>
      <c r="B9202" s="56">
        <v>19966.269695999999</v>
      </c>
      <c r="C9202" t="s">
        <v>87</v>
      </c>
    </row>
    <row r="9203" spans="1:3" x14ac:dyDescent="0.25">
      <c r="A9203">
        <v>40021739</v>
      </c>
      <c r="B9203" s="56">
        <v>19966.269695999999</v>
      </c>
      <c r="C9203" t="s">
        <v>87</v>
      </c>
    </row>
    <row r="9204" spans="1:3" x14ac:dyDescent="0.25">
      <c r="A9204">
        <v>41941825</v>
      </c>
      <c r="B9204" s="56">
        <v>10275.496505999999</v>
      </c>
      <c r="C9204" t="s">
        <v>87</v>
      </c>
    </row>
    <row r="9205" spans="1:3" x14ac:dyDescent="0.25">
      <c r="A9205">
        <v>40010371</v>
      </c>
      <c r="B9205" s="56">
        <v>13678.490331000001</v>
      </c>
      <c r="C9205" t="s">
        <v>87</v>
      </c>
    </row>
    <row r="9206" spans="1:3" x14ac:dyDescent="0.25">
      <c r="A9206">
        <v>40025411</v>
      </c>
      <c r="B9206" s="56">
        <v>7324.4001599999983</v>
      </c>
      <c r="C9206" t="s">
        <v>87</v>
      </c>
    </row>
    <row r="9207" spans="1:3" x14ac:dyDescent="0.25">
      <c r="A9207">
        <v>41226068</v>
      </c>
      <c r="B9207" s="56">
        <v>480.000045</v>
      </c>
      <c r="C9207" t="s">
        <v>83</v>
      </c>
    </row>
    <row r="9208" spans="1:3" x14ac:dyDescent="0.25">
      <c r="A9208">
        <v>41232137</v>
      </c>
      <c r="B9208" s="56">
        <v>480.000045</v>
      </c>
      <c r="C9208" t="s">
        <v>83</v>
      </c>
    </row>
    <row r="9209" spans="1:3" x14ac:dyDescent="0.25">
      <c r="A9209">
        <v>41225826</v>
      </c>
      <c r="B9209" s="56">
        <v>480.000045</v>
      </c>
      <c r="C9209" t="s">
        <v>83</v>
      </c>
    </row>
    <row r="9210" spans="1:3" x14ac:dyDescent="0.25">
      <c r="A9210">
        <v>41226217</v>
      </c>
      <c r="B9210" s="56">
        <v>480.000045</v>
      </c>
      <c r="C9210" t="s">
        <v>83</v>
      </c>
    </row>
    <row r="9211" spans="1:3" x14ac:dyDescent="0.25">
      <c r="A9211">
        <v>41228888</v>
      </c>
      <c r="B9211" s="56">
        <v>480.000045</v>
      </c>
      <c r="C9211" t="s">
        <v>83</v>
      </c>
    </row>
    <row r="9212" spans="1:3" x14ac:dyDescent="0.25">
      <c r="A9212">
        <v>41226721</v>
      </c>
      <c r="B9212" s="56">
        <v>480.000045</v>
      </c>
      <c r="C9212" t="s">
        <v>83</v>
      </c>
    </row>
    <row r="9213" spans="1:3" x14ac:dyDescent="0.25">
      <c r="A9213">
        <v>41233312</v>
      </c>
      <c r="B9213" s="56">
        <v>480.000045</v>
      </c>
      <c r="C9213" t="s">
        <v>83</v>
      </c>
    </row>
    <row r="9214" spans="1:3" x14ac:dyDescent="0.25">
      <c r="A9214">
        <v>41233312</v>
      </c>
      <c r="B9214" s="56">
        <v>480.000045</v>
      </c>
      <c r="C9214" t="s">
        <v>83</v>
      </c>
    </row>
    <row r="9215" spans="1:3" x14ac:dyDescent="0.25">
      <c r="A9215">
        <v>41228722</v>
      </c>
      <c r="B9215" s="56">
        <v>480.000045</v>
      </c>
      <c r="C9215" t="s">
        <v>83</v>
      </c>
    </row>
    <row r="9216" spans="1:3" x14ac:dyDescent="0.25">
      <c r="A9216">
        <v>40030011</v>
      </c>
      <c r="B9216" s="56">
        <v>8461.5413189999999</v>
      </c>
      <c r="C9216" t="s">
        <v>87</v>
      </c>
    </row>
    <row r="9217" spans="1:3" x14ac:dyDescent="0.25">
      <c r="A9217">
        <v>41228853</v>
      </c>
      <c r="B9217" s="56">
        <v>480.000045</v>
      </c>
      <c r="C9217" t="s">
        <v>83</v>
      </c>
    </row>
    <row r="9218" spans="1:3" x14ac:dyDescent="0.25">
      <c r="A9218">
        <v>41231370</v>
      </c>
      <c r="B9218" s="56">
        <v>480.000045</v>
      </c>
      <c r="C9218" t="s">
        <v>83</v>
      </c>
    </row>
    <row r="9219" spans="1:3" x14ac:dyDescent="0.25">
      <c r="A9219">
        <v>41236193</v>
      </c>
      <c r="B9219" s="56">
        <v>480.000045</v>
      </c>
      <c r="C9219" t="s">
        <v>83</v>
      </c>
    </row>
    <row r="9220" spans="1:3" x14ac:dyDescent="0.25">
      <c r="A9220">
        <v>41230631</v>
      </c>
      <c r="B9220" s="56">
        <v>480.000045</v>
      </c>
      <c r="C9220" t="s">
        <v>83</v>
      </c>
    </row>
    <row r="9221" spans="1:3" x14ac:dyDescent="0.25">
      <c r="A9221">
        <v>41237594</v>
      </c>
      <c r="B9221" s="56">
        <v>480.000045</v>
      </c>
      <c r="C9221" t="s">
        <v>83</v>
      </c>
    </row>
    <row r="9222" spans="1:3" x14ac:dyDescent="0.25">
      <c r="A9222">
        <v>41776211</v>
      </c>
      <c r="B9222" s="56">
        <v>5377.2499619999999</v>
      </c>
      <c r="C9222" t="s">
        <v>87</v>
      </c>
    </row>
    <row r="9223" spans="1:3" x14ac:dyDescent="0.25">
      <c r="A9223">
        <v>41776211</v>
      </c>
      <c r="B9223" s="56">
        <v>5377.2499619999999</v>
      </c>
      <c r="C9223" t="s">
        <v>87</v>
      </c>
    </row>
    <row r="9224" spans="1:3" x14ac:dyDescent="0.25">
      <c r="A9224">
        <v>41233239</v>
      </c>
      <c r="B9224" s="56">
        <v>480.000045</v>
      </c>
      <c r="C9224" t="s">
        <v>83</v>
      </c>
    </row>
    <row r="9225" spans="1:3" x14ac:dyDescent="0.25">
      <c r="A9225">
        <v>40026669</v>
      </c>
      <c r="B9225" s="56">
        <v>8836.383699</v>
      </c>
      <c r="C9225" t="s">
        <v>87</v>
      </c>
    </row>
    <row r="9226" spans="1:3" x14ac:dyDescent="0.25">
      <c r="A9226">
        <v>40017357</v>
      </c>
      <c r="B9226" s="56">
        <v>7767.0141119999998</v>
      </c>
      <c r="C9226" t="s">
        <v>87</v>
      </c>
    </row>
    <row r="9227" spans="1:3" x14ac:dyDescent="0.25">
      <c r="A9227">
        <v>40022585</v>
      </c>
      <c r="B9227" s="56">
        <v>5662.4539800000002</v>
      </c>
      <c r="C9227" t="s">
        <v>87</v>
      </c>
    </row>
    <row r="9228" spans="1:3" x14ac:dyDescent="0.25">
      <c r="A9228">
        <v>40021937</v>
      </c>
      <c r="B9228" s="56">
        <v>12679.727268000001</v>
      </c>
      <c r="C9228" t="s">
        <v>87</v>
      </c>
    </row>
    <row r="9229" spans="1:3" x14ac:dyDescent="0.25">
      <c r="A9229">
        <v>40027677</v>
      </c>
      <c r="B9229" s="56">
        <v>11258.376076</v>
      </c>
      <c r="C9229" t="s">
        <v>87</v>
      </c>
    </row>
    <row r="9230" spans="1:3" x14ac:dyDescent="0.25">
      <c r="A9230">
        <v>41234135</v>
      </c>
      <c r="B9230" s="56">
        <v>480.000045</v>
      </c>
      <c r="C9230" t="s">
        <v>83</v>
      </c>
    </row>
    <row r="9231" spans="1:3" x14ac:dyDescent="0.25">
      <c r="A9231">
        <v>40023019</v>
      </c>
      <c r="B9231" s="56">
        <v>5365.9148339999992</v>
      </c>
      <c r="C9231" t="s">
        <v>87</v>
      </c>
    </row>
    <row r="9232" spans="1:3" x14ac:dyDescent="0.25">
      <c r="A9232">
        <v>40023019</v>
      </c>
      <c r="B9232" s="56">
        <v>5365.9148339999992</v>
      </c>
      <c r="C9232" t="s">
        <v>87</v>
      </c>
    </row>
    <row r="9233" spans="1:3" x14ac:dyDescent="0.25">
      <c r="A9233">
        <v>40023821</v>
      </c>
      <c r="B9233" s="56">
        <v>5843.9194519999983</v>
      </c>
      <c r="C9233" t="s">
        <v>87</v>
      </c>
    </row>
    <row r="9234" spans="1:3" x14ac:dyDescent="0.25">
      <c r="A9234">
        <v>41234647</v>
      </c>
      <c r="B9234" s="56">
        <v>480.000045</v>
      </c>
      <c r="C9234" t="s">
        <v>83</v>
      </c>
    </row>
    <row r="9235" spans="1:3" x14ac:dyDescent="0.25">
      <c r="A9235">
        <v>41231794</v>
      </c>
      <c r="B9235" s="56">
        <v>480.000045</v>
      </c>
      <c r="C9235" t="s">
        <v>83</v>
      </c>
    </row>
    <row r="9236" spans="1:3" x14ac:dyDescent="0.25">
      <c r="A9236">
        <v>41235414</v>
      </c>
      <c r="B9236" s="56">
        <v>480.000045</v>
      </c>
      <c r="C9236" t="s">
        <v>83</v>
      </c>
    </row>
    <row r="9237" spans="1:3" x14ac:dyDescent="0.25">
      <c r="A9237">
        <v>40030467</v>
      </c>
      <c r="B9237" s="56">
        <v>14387.201019</v>
      </c>
      <c r="C9237" t="s">
        <v>87</v>
      </c>
    </row>
    <row r="9238" spans="1:3" x14ac:dyDescent="0.25">
      <c r="A9238">
        <v>40029663</v>
      </c>
      <c r="B9238" s="56">
        <v>8295.6994500000001</v>
      </c>
      <c r="C9238" t="s">
        <v>87</v>
      </c>
    </row>
    <row r="9239" spans="1:3" x14ac:dyDescent="0.25">
      <c r="A9239">
        <v>41235913</v>
      </c>
      <c r="B9239" s="56">
        <v>480.000045</v>
      </c>
      <c r="C9239" t="s">
        <v>83</v>
      </c>
    </row>
    <row r="9240" spans="1:3" x14ac:dyDescent="0.25">
      <c r="A9240">
        <v>42469665</v>
      </c>
      <c r="B9240" s="56">
        <v>9955.6370100000004</v>
      </c>
      <c r="C9240" t="s">
        <v>87</v>
      </c>
    </row>
    <row r="9241" spans="1:3" x14ac:dyDescent="0.25">
      <c r="A9241">
        <v>40021437</v>
      </c>
      <c r="B9241" s="56">
        <v>12795.685056</v>
      </c>
      <c r="C9241" t="s">
        <v>87</v>
      </c>
    </row>
    <row r="9242" spans="1:3" x14ac:dyDescent="0.25">
      <c r="A9242">
        <v>40020805</v>
      </c>
      <c r="B9242" s="56">
        <v>26799.330410999999</v>
      </c>
      <c r="C9242" t="s">
        <v>85</v>
      </c>
    </row>
    <row r="9243" spans="1:3" x14ac:dyDescent="0.25">
      <c r="A9243">
        <v>41231584</v>
      </c>
      <c r="B9243" s="56">
        <v>480.000045</v>
      </c>
      <c r="C9243" t="s">
        <v>83</v>
      </c>
    </row>
    <row r="9244" spans="1:3" x14ac:dyDescent="0.25">
      <c r="A9244">
        <v>41237923</v>
      </c>
      <c r="B9244" s="56">
        <v>480.000045</v>
      </c>
      <c r="C9244" t="s">
        <v>83</v>
      </c>
    </row>
    <row r="9245" spans="1:3" x14ac:dyDescent="0.25">
      <c r="A9245">
        <v>40018167</v>
      </c>
      <c r="B9245" s="56">
        <v>15242.761116</v>
      </c>
      <c r="C9245" t="s">
        <v>87</v>
      </c>
    </row>
    <row r="9246" spans="1:3" x14ac:dyDescent="0.25">
      <c r="A9246">
        <v>41230351</v>
      </c>
      <c r="B9246" s="56">
        <v>480.000045</v>
      </c>
      <c r="C9246" t="s">
        <v>83</v>
      </c>
    </row>
    <row r="9247" spans="1:3" x14ac:dyDescent="0.25">
      <c r="A9247">
        <v>41236714</v>
      </c>
      <c r="B9247" s="56">
        <v>480.000045</v>
      </c>
      <c r="C9247" t="s">
        <v>83</v>
      </c>
    </row>
    <row r="9248" spans="1:3" x14ac:dyDescent="0.25">
      <c r="A9248">
        <v>41233403</v>
      </c>
      <c r="B9248" s="56">
        <v>480.000045</v>
      </c>
      <c r="C9248" t="s">
        <v>83</v>
      </c>
    </row>
    <row r="9249" spans="1:3" x14ac:dyDescent="0.25">
      <c r="A9249">
        <v>40017465</v>
      </c>
      <c r="B9249" s="56">
        <v>10664.999382</v>
      </c>
      <c r="C9249" t="s">
        <v>87</v>
      </c>
    </row>
    <row r="9250" spans="1:3" x14ac:dyDescent="0.25">
      <c r="A9250">
        <v>40025537</v>
      </c>
      <c r="B9250" s="56">
        <v>21455.293562999999</v>
      </c>
      <c r="C9250" t="s">
        <v>87</v>
      </c>
    </row>
    <row r="9251" spans="1:3" x14ac:dyDescent="0.25">
      <c r="A9251">
        <v>41229659</v>
      </c>
      <c r="B9251" s="56">
        <v>480.000045</v>
      </c>
      <c r="C9251" t="s">
        <v>83</v>
      </c>
    </row>
    <row r="9252" spans="1:3" x14ac:dyDescent="0.25">
      <c r="A9252">
        <v>41226380</v>
      </c>
      <c r="B9252" s="56">
        <v>480.000045</v>
      </c>
      <c r="C9252" t="s">
        <v>83</v>
      </c>
    </row>
    <row r="9253" spans="1:3" x14ac:dyDescent="0.25">
      <c r="A9253">
        <v>40027703</v>
      </c>
      <c r="B9253" s="56">
        <v>16558.302123000001</v>
      </c>
      <c r="C9253" t="s">
        <v>87</v>
      </c>
    </row>
    <row r="9254" spans="1:3" x14ac:dyDescent="0.25">
      <c r="A9254">
        <v>41228584</v>
      </c>
      <c r="B9254" s="56">
        <v>480.000045</v>
      </c>
      <c r="C9254" t="s">
        <v>83</v>
      </c>
    </row>
    <row r="9255" spans="1:3" x14ac:dyDescent="0.25">
      <c r="A9255">
        <v>41236657</v>
      </c>
      <c r="B9255" s="56">
        <v>480.000045</v>
      </c>
      <c r="C9255" t="s">
        <v>83</v>
      </c>
    </row>
    <row r="9256" spans="1:3" x14ac:dyDescent="0.25">
      <c r="A9256">
        <v>42810570</v>
      </c>
      <c r="B9256" s="56">
        <v>480.000045</v>
      </c>
      <c r="C9256" t="s">
        <v>83</v>
      </c>
    </row>
    <row r="9257" spans="1:3" x14ac:dyDescent="0.25">
      <c r="A9257">
        <v>41231202</v>
      </c>
      <c r="B9257" s="56">
        <v>480.000045</v>
      </c>
      <c r="C9257" t="s">
        <v>83</v>
      </c>
    </row>
    <row r="9258" spans="1:3" x14ac:dyDescent="0.25">
      <c r="A9258">
        <v>40017887</v>
      </c>
      <c r="B9258" s="56">
        <v>104610.42137700001</v>
      </c>
      <c r="C9258" t="s">
        <v>82</v>
      </c>
    </row>
    <row r="9259" spans="1:3" x14ac:dyDescent="0.25">
      <c r="A9259">
        <v>40019329</v>
      </c>
      <c r="B9259" s="56">
        <v>17708.895369000002</v>
      </c>
      <c r="C9259" t="s">
        <v>87</v>
      </c>
    </row>
    <row r="9260" spans="1:3" x14ac:dyDescent="0.25">
      <c r="A9260">
        <v>40147612</v>
      </c>
      <c r="B9260" s="56">
        <v>5362.9306919999999</v>
      </c>
      <c r="C9260" t="s">
        <v>82</v>
      </c>
    </row>
    <row r="9261" spans="1:3" x14ac:dyDescent="0.25">
      <c r="A9261">
        <v>40147612</v>
      </c>
      <c r="B9261" s="56">
        <v>5362.9306919999999</v>
      </c>
      <c r="C9261" t="s">
        <v>82</v>
      </c>
    </row>
    <row r="9262" spans="1:3" x14ac:dyDescent="0.25">
      <c r="A9262">
        <v>41228412</v>
      </c>
      <c r="B9262" s="56">
        <v>480.000045</v>
      </c>
      <c r="C9262" t="s">
        <v>83</v>
      </c>
    </row>
    <row r="9263" spans="1:3" x14ac:dyDescent="0.25">
      <c r="A9263">
        <v>40016723</v>
      </c>
      <c r="B9263" s="56">
        <v>9676.791072</v>
      </c>
      <c r="C9263" t="s">
        <v>87</v>
      </c>
    </row>
    <row r="9264" spans="1:3" x14ac:dyDescent="0.25">
      <c r="A9264">
        <v>41237682</v>
      </c>
      <c r="B9264" s="56">
        <v>480.000045</v>
      </c>
      <c r="C9264" t="s">
        <v>83</v>
      </c>
    </row>
    <row r="9265" spans="1:3" x14ac:dyDescent="0.25">
      <c r="A9265">
        <v>40017443</v>
      </c>
      <c r="B9265" s="56">
        <v>8317.2646260000001</v>
      </c>
      <c r="C9265" t="s">
        <v>87</v>
      </c>
    </row>
    <row r="9266" spans="1:3" x14ac:dyDescent="0.25">
      <c r="A9266">
        <v>41235604</v>
      </c>
      <c r="B9266" s="56">
        <v>480.000045</v>
      </c>
      <c r="C9266" t="s">
        <v>83</v>
      </c>
    </row>
    <row r="9267" spans="1:3" x14ac:dyDescent="0.25">
      <c r="A9267">
        <v>41236490</v>
      </c>
      <c r="B9267" s="56">
        <v>480.000045</v>
      </c>
      <c r="C9267" t="s">
        <v>83</v>
      </c>
    </row>
    <row r="9268" spans="1:3" x14ac:dyDescent="0.25">
      <c r="A9268">
        <v>41227769</v>
      </c>
      <c r="B9268" s="56">
        <v>480.000045</v>
      </c>
      <c r="C9268" t="s">
        <v>83</v>
      </c>
    </row>
    <row r="9269" spans="1:3" x14ac:dyDescent="0.25">
      <c r="A9269">
        <v>41229366</v>
      </c>
      <c r="B9269" s="56">
        <v>480.000045</v>
      </c>
      <c r="C9269" t="s">
        <v>83</v>
      </c>
    </row>
    <row r="9270" spans="1:3" x14ac:dyDescent="0.25">
      <c r="A9270">
        <v>40017635</v>
      </c>
      <c r="B9270" s="56">
        <v>24394.762359</v>
      </c>
      <c r="C9270" t="s">
        <v>87</v>
      </c>
    </row>
    <row r="9271" spans="1:3" x14ac:dyDescent="0.25">
      <c r="A9271">
        <v>41236598</v>
      </c>
      <c r="B9271" s="56">
        <v>480.000045</v>
      </c>
      <c r="C9271" t="s">
        <v>83</v>
      </c>
    </row>
    <row r="9272" spans="1:3" x14ac:dyDescent="0.25">
      <c r="A9272">
        <v>41237310</v>
      </c>
      <c r="B9272" s="56">
        <v>480.000045</v>
      </c>
      <c r="C9272" t="s">
        <v>83</v>
      </c>
    </row>
    <row r="9273" spans="1:3" x14ac:dyDescent="0.25">
      <c r="A9273">
        <v>42692800</v>
      </c>
      <c r="B9273" s="56">
        <v>480.000045</v>
      </c>
      <c r="C9273" t="s">
        <v>83</v>
      </c>
    </row>
    <row r="9274" spans="1:3" x14ac:dyDescent="0.25">
      <c r="A9274">
        <v>40025773</v>
      </c>
      <c r="B9274" s="56">
        <v>20167.025334000002</v>
      </c>
      <c r="C9274" t="s">
        <v>87</v>
      </c>
    </row>
    <row r="9275" spans="1:3" x14ac:dyDescent="0.25">
      <c r="A9275">
        <v>41229375</v>
      </c>
      <c r="B9275" s="56">
        <v>480.000045</v>
      </c>
      <c r="C9275" t="s">
        <v>83</v>
      </c>
    </row>
    <row r="9276" spans="1:3" x14ac:dyDescent="0.25">
      <c r="A9276">
        <v>40022345</v>
      </c>
      <c r="B9276" s="56">
        <v>8677.9819439999992</v>
      </c>
      <c r="C9276" t="s">
        <v>87</v>
      </c>
    </row>
    <row r="9277" spans="1:3" x14ac:dyDescent="0.25">
      <c r="A9277">
        <v>41948467</v>
      </c>
      <c r="B9277" s="56">
        <v>26002.635515999991</v>
      </c>
      <c r="C9277" t="s">
        <v>87</v>
      </c>
    </row>
    <row r="9278" spans="1:3" x14ac:dyDescent="0.25">
      <c r="A9278">
        <v>41915641</v>
      </c>
      <c r="B9278" s="56">
        <v>19684.380572999999</v>
      </c>
      <c r="C9278" t="s">
        <v>87</v>
      </c>
    </row>
    <row r="9279" spans="1:3" x14ac:dyDescent="0.25">
      <c r="A9279">
        <v>41961003</v>
      </c>
      <c r="B9279" s="56">
        <v>480.000045</v>
      </c>
      <c r="C9279" t="s">
        <v>83</v>
      </c>
    </row>
    <row r="9280" spans="1:3" x14ac:dyDescent="0.25">
      <c r="A9280">
        <v>41230082</v>
      </c>
      <c r="B9280" s="56">
        <v>493.33336500000001</v>
      </c>
      <c r="C9280" t="s">
        <v>83</v>
      </c>
    </row>
    <row r="9281" spans="1:3" x14ac:dyDescent="0.25">
      <c r="A9281">
        <v>40024469</v>
      </c>
      <c r="B9281" s="56">
        <v>7789.2027839999992</v>
      </c>
      <c r="C9281" t="s">
        <v>87</v>
      </c>
    </row>
    <row r="9282" spans="1:3" x14ac:dyDescent="0.25">
      <c r="A9282">
        <v>41228404</v>
      </c>
      <c r="B9282" s="56">
        <v>480.000045</v>
      </c>
      <c r="C9282" t="s">
        <v>83</v>
      </c>
    </row>
    <row r="9283" spans="1:3" x14ac:dyDescent="0.25">
      <c r="A9283">
        <v>40018433</v>
      </c>
      <c r="B9283" s="56">
        <v>11660.544024000001</v>
      </c>
      <c r="C9283" t="s">
        <v>87</v>
      </c>
    </row>
    <row r="9284" spans="1:3" x14ac:dyDescent="0.25">
      <c r="A9284">
        <v>40018433</v>
      </c>
      <c r="B9284" s="56">
        <v>11660.544024000001</v>
      </c>
      <c r="C9284" t="s">
        <v>87</v>
      </c>
    </row>
    <row r="9285" spans="1:3" x14ac:dyDescent="0.25">
      <c r="A9285">
        <v>41233419</v>
      </c>
      <c r="B9285" s="56">
        <v>480.000045</v>
      </c>
      <c r="C9285" t="s">
        <v>83</v>
      </c>
    </row>
    <row r="9286" spans="1:3" x14ac:dyDescent="0.25">
      <c r="A9286">
        <v>41237223</v>
      </c>
      <c r="B9286" s="56">
        <v>480.000045</v>
      </c>
      <c r="C9286" t="s">
        <v>83</v>
      </c>
    </row>
    <row r="9287" spans="1:3" x14ac:dyDescent="0.25">
      <c r="A9287">
        <v>41231108</v>
      </c>
      <c r="B9287" s="56">
        <v>480.000045</v>
      </c>
      <c r="C9287" t="s">
        <v>83</v>
      </c>
    </row>
    <row r="9288" spans="1:3" x14ac:dyDescent="0.25">
      <c r="A9288">
        <v>41231108</v>
      </c>
      <c r="B9288" s="56">
        <v>480.000045</v>
      </c>
      <c r="C9288" t="s">
        <v>83</v>
      </c>
    </row>
    <row r="9289" spans="1:3" x14ac:dyDescent="0.25">
      <c r="A9289">
        <v>41230296</v>
      </c>
      <c r="B9289" s="56">
        <v>480.000045</v>
      </c>
      <c r="C9289" t="s">
        <v>83</v>
      </c>
    </row>
    <row r="9290" spans="1:3" x14ac:dyDescent="0.25">
      <c r="A9290">
        <v>41235423</v>
      </c>
      <c r="B9290" s="56">
        <v>480.000045</v>
      </c>
      <c r="C9290" t="s">
        <v>83</v>
      </c>
    </row>
    <row r="9291" spans="1:3" x14ac:dyDescent="0.25">
      <c r="A9291">
        <v>40022019</v>
      </c>
      <c r="B9291" s="56">
        <v>8396.7430919999988</v>
      </c>
      <c r="C9291" t="s">
        <v>87</v>
      </c>
    </row>
    <row r="9292" spans="1:3" x14ac:dyDescent="0.25">
      <c r="A9292">
        <v>41232202</v>
      </c>
      <c r="B9292" s="56">
        <v>480.000045</v>
      </c>
      <c r="C9292" t="s">
        <v>83</v>
      </c>
    </row>
    <row r="9293" spans="1:3" x14ac:dyDescent="0.25">
      <c r="A9293">
        <v>42685418</v>
      </c>
      <c r="B9293" s="56">
        <v>5404.7619749999994</v>
      </c>
      <c r="C9293" t="s">
        <v>87</v>
      </c>
    </row>
    <row r="9294" spans="1:3" x14ac:dyDescent="0.25">
      <c r="A9294">
        <v>42901628</v>
      </c>
      <c r="B9294" s="56">
        <v>9041.6134499999989</v>
      </c>
      <c r="C9294" t="s">
        <v>87</v>
      </c>
    </row>
    <row r="9295" spans="1:3" x14ac:dyDescent="0.25">
      <c r="A9295">
        <v>41231626</v>
      </c>
      <c r="B9295" s="56">
        <v>480.000045</v>
      </c>
      <c r="C9295" t="s">
        <v>83</v>
      </c>
    </row>
    <row r="9296" spans="1:3" x14ac:dyDescent="0.25">
      <c r="A9296">
        <v>41231580</v>
      </c>
      <c r="B9296" s="56">
        <v>480.000045</v>
      </c>
      <c r="C9296" t="s">
        <v>83</v>
      </c>
    </row>
    <row r="9297" spans="1:3" x14ac:dyDescent="0.25">
      <c r="A9297">
        <v>41235555</v>
      </c>
      <c r="B9297" s="56">
        <v>480.000045</v>
      </c>
      <c r="C9297" t="s">
        <v>83</v>
      </c>
    </row>
    <row r="9298" spans="1:3" x14ac:dyDescent="0.25">
      <c r="A9298">
        <v>41229231</v>
      </c>
      <c r="B9298" s="56">
        <v>480.000045</v>
      </c>
      <c r="C9298" t="s">
        <v>83</v>
      </c>
    </row>
    <row r="9299" spans="1:3" x14ac:dyDescent="0.25">
      <c r="A9299">
        <v>40027163</v>
      </c>
      <c r="B9299" s="56">
        <v>12308.001818000001</v>
      </c>
      <c r="C9299" t="s">
        <v>87</v>
      </c>
    </row>
    <row r="9300" spans="1:3" x14ac:dyDescent="0.25">
      <c r="A9300">
        <v>41226016</v>
      </c>
      <c r="B9300" s="56">
        <v>480.000045</v>
      </c>
      <c r="C9300" t="s">
        <v>83</v>
      </c>
    </row>
    <row r="9301" spans="1:3" x14ac:dyDescent="0.25">
      <c r="A9301">
        <v>41227724</v>
      </c>
      <c r="B9301" s="56">
        <v>480.000045</v>
      </c>
      <c r="C9301" t="s">
        <v>83</v>
      </c>
    </row>
    <row r="9302" spans="1:3" x14ac:dyDescent="0.25">
      <c r="A9302">
        <v>41227724</v>
      </c>
      <c r="B9302" s="56">
        <v>480.000045</v>
      </c>
      <c r="C9302" t="s">
        <v>83</v>
      </c>
    </row>
    <row r="9303" spans="1:3" x14ac:dyDescent="0.25">
      <c r="A9303">
        <v>41225701</v>
      </c>
      <c r="B9303" s="56">
        <v>480.000045</v>
      </c>
      <c r="C9303" t="s">
        <v>83</v>
      </c>
    </row>
    <row r="9304" spans="1:3" x14ac:dyDescent="0.25">
      <c r="A9304">
        <v>41226174</v>
      </c>
      <c r="B9304" s="56">
        <v>480.000045</v>
      </c>
      <c r="C9304" t="s">
        <v>83</v>
      </c>
    </row>
    <row r="9305" spans="1:3" x14ac:dyDescent="0.25">
      <c r="A9305">
        <v>41736912</v>
      </c>
      <c r="B9305" s="56">
        <v>14802.719778000001</v>
      </c>
      <c r="C9305" t="s">
        <v>87</v>
      </c>
    </row>
    <row r="9306" spans="1:3" x14ac:dyDescent="0.25">
      <c r="A9306">
        <v>42523933</v>
      </c>
      <c r="B9306" s="56">
        <v>480.000045</v>
      </c>
      <c r="C9306" t="s">
        <v>83</v>
      </c>
    </row>
    <row r="9307" spans="1:3" x14ac:dyDescent="0.25">
      <c r="A9307">
        <v>41234378</v>
      </c>
      <c r="B9307" s="56">
        <v>480.000045</v>
      </c>
      <c r="C9307" t="s">
        <v>83</v>
      </c>
    </row>
    <row r="9308" spans="1:3" x14ac:dyDescent="0.25">
      <c r="A9308">
        <v>41231376</v>
      </c>
      <c r="B9308" s="56">
        <v>480.000045</v>
      </c>
      <c r="C9308" t="s">
        <v>83</v>
      </c>
    </row>
    <row r="9309" spans="1:3" x14ac:dyDescent="0.25">
      <c r="A9309">
        <v>41226433</v>
      </c>
      <c r="B9309" s="56">
        <v>480.000045</v>
      </c>
      <c r="C9309" t="s">
        <v>83</v>
      </c>
    </row>
    <row r="9310" spans="1:3" x14ac:dyDescent="0.25">
      <c r="A9310">
        <v>40026809</v>
      </c>
      <c r="B9310" s="56">
        <v>4533.8513220000004</v>
      </c>
      <c r="C9310" t="s">
        <v>87</v>
      </c>
    </row>
    <row r="9311" spans="1:3" x14ac:dyDescent="0.25">
      <c r="A9311">
        <v>40027047</v>
      </c>
      <c r="B9311" s="56">
        <v>6729.0614819999992</v>
      </c>
      <c r="C9311" t="s">
        <v>87</v>
      </c>
    </row>
    <row r="9312" spans="1:3" x14ac:dyDescent="0.25">
      <c r="A9312">
        <v>41231011</v>
      </c>
      <c r="B9312" s="56">
        <v>480.000045</v>
      </c>
      <c r="C9312" t="s">
        <v>83</v>
      </c>
    </row>
    <row r="9313" spans="1:3" x14ac:dyDescent="0.25">
      <c r="A9313">
        <v>41235345</v>
      </c>
      <c r="B9313" s="56">
        <v>480.000045</v>
      </c>
      <c r="C9313" t="s">
        <v>83</v>
      </c>
    </row>
    <row r="9314" spans="1:3" x14ac:dyDescent="0.25">
      <c r="A9314">
        <v>41231733</v>
      </c>
      <c r="B9314" s="56">
        <v>480.000045</v>
      </c>
      <c r="C9314" t="s">
        <v>83</v>
      </c>
    </row>
    <row r="9315" spans="1:3" x14ac:dyDescent="0.25">
      <c r="A9315">
        <v>40026811</v>
      </c>
      <c r="B9315" s="56">
        <v>3515.6502810000002</v>
      </c>
      <c r="C9315" t="s">
        <v>87</v>
      </c>
    </row>
    <row r="9316" spans="1:3" x14ac:dyDescent="0.25">
      <c r="A9316">
        <v>41226623</v>
      </c>
      <c r="B9316" s="56">
        <v>480.000045</v>
      </c>
      <c r="C9316" t="s">
        <v>83</v>
      </c>
    </row>
    <row r="9317" spans="1:3" x14ac:dyDescent="0.25">
      <c r="A9317">
        <v>41239723</v>
      </c>
      <c r="B9317" s="56">
        <v>13270.38048</v>
      </c>
      <c r="C9317" t="s">
        <v>87</v>
      </c>
    </row>
    <row r="9318" spans="1:3" x14ac:dyDescent="0.25">
      <c r="A9318">
        <v>41236700</v>
      </c>
      <c r="B9318" s="56">
        <v>480.000045</v>
      </c>
      <c r="C9318" t="s">
        <v>83</v>
      </c>
    </row>
    <row r="9319" spans="1:3" x14ac:dyDescent="0.25">
      <c r="A9319">
        <v>41228848</v>
      </c>
      <c r="B9319" s="56">
        <v>480.000045</v>
      </c>
      <c r="C9319" t="s">
        <v>83</v>
      </c>
    </row>
    <row r="9320" spans="1:3" x14ac:dyDescent="0.25">
      <c r="A9320">
        <v>41765127</v>
      </c>
      <c r="B9320" s="56">
        <v>13733.941617</v>
      </c>
      <c r="C9320" t="s">
        <v>87</v>
      </c>
    </row>
    <row r="9321" spans="1:3" x14ac:dyDescent="0.25">
      <c r="A9321">
        <v>41765127</v>
      </c>
      <c r="B9321" s="56">
        <v>13733.941617</v>
      </c>
      <c r="C9321" t="s">
        <v>87</v>
      </c>
    </row>
    <row r="9322" spans="1:3" x14ac:dyDescent="0.25">
      <c r="A9322">
        <v>41229112</v>
      </c>
      <c r="B9322" s="56">
        <v>480.000045</v>
      </c>
      <c r="C9322" t="s">
        <v>83</v>
      </c>
    </row>
    <row r="9323" spans="1:3" x14ac:dyDescent="0.25">
      <c r="A9323">
        <v>41227359</v>
      </c>
      <c r="B9323" s="56">
        <v>480.000045</v>
      </c>
      <c r="C9323" t="s">
        <v>83</v>
      </c>
    </row>
    <row r="9324" spans="1:3" x14ac:dyDescent="0.25">
      <c r="A9324">
        <v>40016103</v>
      </c>
      <c r="B9324" s="56">
        <v>7361.0755200000003</v>
      </c>
      <c r="C9324" t="s">
        <v>87</v>
      </c>
    </row>
    <row r="9325" spans="1:3" x14ac:dyDescent="0.25">
      <c r="A9325">
        <v>41231104</v>
      </c>
      <c r="B9325" s="56">
        <v>480.000045</v>
      </c>
      <c r="C9325" t="s">
        <v>83</v>
      </c>
    </row>
    <row r="9326" spans="1:3" x14ac:dyDescent="0.25">
      <c r="A9326">
        <v>41283012</v>
      </c>
      <c r="B9326" s="56">
        <v>480.000045</v>
      </c>
      <c r="C9326" t="s">
        <v>83</v>
      </c>
    </row>
    <row r="9327" spans="1:3" x14ac:dyDescent="0.25">
      <c r="A9327">
        <v>41226874</v>
      </c>
      <c r="B9327" s="56">
        <v>480.000045</v>
      </c>
      <c r="C9327" t="s">
        <v>83</v>
      </c>
    </row>
    <row r="9328" spans="1:3" x14ac:dyDescent="0.25">
      <c r="A9328">
        <v>41234427</v>
      </c>
      <c r="B9328" s="56">
        <v>480.000045</v>
      </c>
      <c r="C9328" t="s">
        <v>83</v>
      </c>
    </row>
    <row r="9329" spans="1:3" x14ac:dyDescent="0.25">
      <c r="A9329">
        <v>42732196</v>
      </c>
      <c r="B9329" s="56">
        <v>13990.375773</v>
      </c>
      <c r="C9329" t="s">
        <v>87</v>
      </c>
    </row>
    <row r="9330" spans="1:3" x14ac:dyDescent="0.25">
      <c r="A9330">
        <v>41236201</v>
      </c>
      <c r="B9330" s="56">
        <v>480.000045</v>
      </c>
      <c r="C9330" t="s">
        <v>83</v>
      </c>
    </row>
    <row r="9331" spans="1:3" x14ac:dyDescent="0.25">
      <c r="A9331">
        <v>41766116</v>
      </c>
      <c r="B9331" s="56">
        <v>28586.473740000001</v>
      </c>
      <c r="C9331" t="s">
        <v>82</v>
      </c>
    </row>
    <row r="9332" spans="1:3" x14ac:dyDescent="0.25">
      <c r="A9332">
        <v>41229417</v>
      </c>
      <c r="B9332" s="56">
        <v>480.000045</v>
      </c>
      <c r="C9332" t="s">
        <v>83</v>
      </c>
    </row>
    <row r="9333" spans="1:3" x14ac:dyDescent="0.25">
      <c r="A9333">
        <v>41237800</v>
      </c>
      <c r="B9333" s="56">
        <v>480.000045</v>
      </c>
      <c r="C9333" t="s">
        <v>83</v>
      </c>
    </row>
    <row r="9334" spans="1:3" x14ac:dyDescent="0.25">
      <c r="A9334">
        <v>41235606</v>
      </c>
      <c r="B9334" s="56">
        <v>480.000045</v>
      </c>
      <c r="C9334" t="s">
        <v>83</v>
      </c>
    </row>
    <row r="9335" spans="1:3" x14ac:dyDescent="0.25">
      <c r="A9335">
        <v>41233906</v>
      </c>
      <c r="B9335" s="56">
        <v>480.000045</v>
      </c>
      <c r="C9335" t="s">
        <v>83</v>
      </c>
    </row>
    <row r="9336" spans="1:3" x14ac:dyDescent="0.25">
      <c r="A9336">
        <v>40027065</v>
      </c>
      <c r="B9336" s="56">
        <v>11650.674123000001</v>
      </c>
      <c r="C9336" t="s">
        <v>87</v>
      </c>
    </row>
    <row r="9337" spans="1:3" x14ac:dyDescent="0.25">
      <c r="A9337">
        <v>41230922</v>
      </c>
      <c r="B9337" s="56">
        <v>480.000045</v>
      </c>
      <c r="C9337" t="s">
        <v>83</v>
      </c>
    </row>
    <row r="9338" spans="1:3" x14ac:dyDescent="0.25">
      <c r="A9338">
        <v>40022611</v>
      </c>
      <c r="B9338" s="56">
        <v>8544.9423479999987</v>
      </c>
      <c r="C9338" t="s">
        <v>87</v>
      </c>
    </row>
    <row r="9339" spans="1:3" x14ac:dyDescent="0.25">
      <c r="A9339">
        <v>42764819</v>
      </c>
      <c r="B9339" s="56">
        <v>298.05768</v>
      </c>
      <c r="C9339" t="s">
        <v>83</v>
      </c>
    </row>
    <row r="9340" spans="1:3" x14ac:dyDescent="0.25">
      <c r="A9340">
        <v>40019873</v>
      </c>
      <c r="B9340" s="56">
        <v>6277.0622380000004</v>
      </c>
      <c r="C9340" t="s">
        <v>87</v>
      </c>
    </row>
    <row r="9341" spans="1:3" x14ac:dyDescent="0.25">
      <c r="A9341">
        <v>41229088</v>
      </c>
      <c r="B9341" s="56">
        <v>480.000045</v>
      </c>
      <c r="C9341" t="s">
        <v>83</v>
      </c>
    </row>
    <row r="9342" spans="1:3" x14ac:dyDescent="0.25">
      <c r="A9342">
        <v>41229088</v>
      </c>
      <c r="B9342" s="56">
        <v>480.000045</v>
      </c>
      <c r="C9342" t="s">
        <v>83</v>
      </c>
    </row>
    <row r="9343" spans="1:3" x14ac:dyDescent="0.25">
      <c r="A9343">
        <v>42435037</v>
      </c>
      <c r="B9343" s="56">
        <v>480.000045</v>
      </c>
      <c r="C9343" t="s">
        <v>83</v>
      </c>
    </row>
    <row r="9344" spans="1:3" x14ac:dyDescent="0.25">
      <c r="A9344">
        <v>42435037</v>
      </c>
      <c r="B9344" s="56">
        <v>480.000045</v>
      </c>
      <c r="C9344" t="s">
        <v>83</v>
      </c>
    </row>
    <row r="9345" spans="1:3" x14ac:dyDescent="0.25">
      <c r="A9345">
        <v>40020711</v>
      </c>
      <c r="B9345" s="56">
        <v>12024.200430000001</v>
      </c>
      <c r="C9345" t="s">
        <v>87</v>
      </c>
    </row>
    <row r="9346" spans="1:3" x14ac:dyDescent="0.25">
      <c r="A9346">
        <v>41230742</v>
      </c>
      <c r="B9346" s="56">
        <v>480.000045</v>
      </c>
      <c r="C9346" t="s">
        <v>83</v>
      </c>
    </row>
    <row r="9347" spans="1:3" x14ac:dyDescent="0.25">
      <c r="A9347">
        <v>40024815</v>
      </c>
      <c r="B9347" s="56">
        <v>7787.4285059999984</v>
      </c>
      <c r="C9347" t="s">
        <v>82</v>
      </c>
    </row>
    <row r="9348" spans="1:3" x14ac:dyDescent="0.25">
      <c r="A9348">
        <v>40030257</v>
      </c>
      <c r="B9348" s="56">
        <v>11126.498292</v>
      </c>
      <c r="C9348" t="s">
        <v>87</v>
      </c>
    </row>
    <row r="9349" spans="1:3" x14ac:dyDescent="0.25">
      <c r="A9349">
        <v>40030257</v>
      </c>
      <c r="B9349" s="56">
        <v>11126.498292</v>
      </c>
      <c r="C9349" t="s">
        <v>87</v>
      </c>
    </row>
    <row r="9350" spans="1:3" x14ac:dyDescent="0.25">
      <c r="A9350">
        <v>41226214</v>
      </c>
      <c r="B9350" s="56">
        <v>480.000045</v>
      </c>
      <c r="C9350" t="s">
        <v>83</v>
      </c>
    </row>
    <row r="9351" spans="1:3" x14ac:dyDescent="0.25">
      <c r="A9351">
        <v>41230441</v>
      </c>
      <c r="B9351" s="56">
        <v>480.000045</v>
      </c>
      <c r="C9351" t="s">
        <v>83</v>
      </c>
    </row>
    <row r="9352" spans="1:3" x14ac:dyDescent="0.25">
      <c r="A9352">
        <v>42462321</v>
      </c>
      <c r="B9352" s="56">
        <v>5667.9718589999993</v>
      </c>
      <c r="C9352" t="s">
        <v>87</v>
      </c>
    </row>
    <row r="9353" spans="1:3" x14ac:dyDescent="0.25">
      <c r="A9353">
        <v>40029729</v>
      </c>
      <c r="B9353" s="56">
        <v>13317.247125</v>
      </c>
      <c r="C9353" t="s">
        <v>87</v>
      </c>
    </row>
    <row r="9354" spans="1:3" x14ac:dyDescent="0.25">
      <c r="A9354">
        <v>40029729</v>
      </c>
      <c r="B9354" s="56">
        <v>13317.247125</v>
      </c>
      <c r="C9354" t="s">
        <v>87</v>
      </c>
    </row>
    <row r="9355" spans="1:3" x14ac:dyDescent="0.25">
      <c r="A9355">
        <v>40030875</v>
      </c>
      <c r="B9355" s="56">
        <v>13145.431959</v>
      </c>
      <c r="C9355" t="s">
        <v>82</v>
      </c>
    </row>
    <row r="9356" spans="1:3" x14ac:dyDescent="0.25">
      <c r="A9356">
        <v>40026259</v>
      </c>
      <c r="B9356" s="56">
        <v>16590.682152000001</v>
      </c>
      <c r="C9356" t="s">
        <v>87</v>
      </c>
    </row>
    <row r="9357" spans="1:3" x14ac:dyDescent="0.25">
      <c r="A9357">
        <v>41232856</v>
      </c>
      <c r="B9357" s="56">
        <v>480.000045</v>
      </c>
      <c r="C9357" t="s">
        <v>83</v>
      </c>
    </row>
    <row r="9358" spans="1:3" x14ac:dyDescent="0.25">
      <c r="A9358">
        <v>40027071</v>
      </c>
      <c r="B9358" s="56">
        <v>8246.8339469999992</v>
      </c>
      <c r="C9358" t="s">
        <v>87</v>
      </c>
    </row>
    <row r="9359" spans="1:3" x14ac:dyDescent="0.25">
      <c r="A9359">
        <v>41234108</v>
      </c>
      <c r="B9359" s="56">
        <v>480.000045</v>
      </c>
      <c r="C9359" t="s">
        <v>83</v>
      </c>
    </row>
    <row r="9360" spans="1:3" x14ac:dyDescent="0.25">
      <c r="A9360">
        <v>41234314</v>
      </c>
      <c r="B9360" s="56">
        <v>480.000045</v>
      </c>
      <c r="C9360" t="s">
        <v>83</v>
      </c>
    </row>
    <row r="9361" spans="1:3" x14ac:dyDescent="0.25">
      <c r="A9361">
        <v>41231298</v>
      </c>
      <c r="B9361" s="56">
        <v>480.000045</v>
      </c>
      <c r="C9361" t="s">
        <v>83</v>
      </c>
    </row>
    <row r="9362" spans="1:3" x14ac:dyDescent="0.25">
      <c r="A9362">
        <v>40020603</v>
      </c>
      <c r="B9362" s="56">
        <v>2228.8500629999999</v>
      </c>
      <c r="C9362" t="s">
        <v>87</v>
      </c>
    </row>
    <row r="9363" spans="1:3" x14ac:dyDescent="0.25">
      <c r="A9363">
        <v>41237907</v>
      </c>
      <c r="B9363" s="56">
        <v>480.000045</v>
      </c>
      <c r="C9363" t="s">
        <v>83</v>
      </c>
    </row>
    <row r="9364" spans="1:3" x14ac:dyDescent="0.25">
      <c r="A9364">
        <v>41227334</v>
      </c>
      <c r="B9364" s="56">
        <v>480.000045</v>
      </c>
      <c r="C9364" t="s">
        <v>83</v>
      </c>
    </row>
    <row r="9365" spans="1:3" x14ac:dyDescent="0.25">
      <c r="A9365">
        <v>41227812</v>
      </c>
      <c r="B9365" s="56">
        <v>480.000045</v>
      </c>
      <c r="C9365" t="s">
        <v>83</v>
      </c>
    </row>
    <row r="9366" spans="1:3" x14ac:dyDescent="0.25">
      <c r="A9366">
        <v>41229263</v>
      </c>
      <c r="B9366" s="56">
        <v>480.000045</v>
      </c>
      <c r="C9366" t="s">
        <v>83</v>
      </c>
    </row>
    <row r="9367" spans="1:3" x14ac:dyDescent="0.25">
      <c r="A9367">
        <v>40027077</v>
      </c>
      <c r="B9367" s="56">
        <v>9952.4045609999994</v>
      </c>
      <c r="C9367" t="s">
        <v>87</v>
      </c>
    </row>
    <row r="9368" spans="1:3" x14ac:dyDescent="0.25">
      <c r="A9368">
        <v>40029951</v>
      </c>
      <c r="B9368" s="56">
        <v>11600.003913</v>
      </c>
      <c r="C9368" t="s">
        <v>87</v>
      </c>
    </row>
    <row r="9369" spans="1:3" x14ac:dyDescent="0.25">
      <c r="A9369">
        <v>41232906</v>
      </c>
      <c r="B9369" s="56">
        <v>480.000045</v>
      </c>
      <c r="C9369" t="s">
        <v>83</v>
      </c>
    </row>
    <row r="9370" spans="1:3" x14ac:dyDescent="0.25">
      <c r="A9370">
        <v>41740648</v>
      </c>
      <c r="B9370" s="56">
        <v>9079.5719520000002</v>
      </c>
      <c r="C9370" t="s">
        <v>82</v>
      </c>
    </row>
    <row r="9371" spans="1:3" x14ac:dyDescent="0.25">
      <c r="A9371">
        <v>41229051</v>
      </c>
      <c r="B9371" s="56">
        <v>480.000045</v>
      </c>
      <c r="C9371" t="s">
        <v>83</v>
      </c>
    </row>
    <row r="9372" spans="1:3" x14ac:dyDescent="0.25">
      <c r="A9372">
        <v>41230772</v>
      </c>
      <c r="B9372" s="56">
        <v>480.000045</v>
      </c>
      <c r="C9372" t="s">
        <v>83</v>
      </c>
    </row>
    <row r="9373" spans="1:3" x14ac:dyDescent="0.25">
      <c r="A9373">
        <v>41151644</v>
      </c>
      <c r="B9373" s="56">
        <v>480.000045</v>
      </c>
      <c r="C9373" t="s">
        <v>83</v>
      </c>
    </row>
    <row r="9374" spans="1:3" x14ac:dyDescent="0.25">
      <c r="A9374">
        <v>41228496</v>
      </c>
      <c r="B9374" s="56">
        <v>480.000045</v>
      </c>
      <c r="C9374" t="s">
        <v>83</v>
      </c>
    </row>
    <row r="9375" spans="1:3" x14ac:dyDescent="0.25">
      <c r="A9375">
        <v>41235856</v>
      </c>
      <c r="B9375" s="56">
        <v>480.000045</v>
      </c>
      <c r="C9375" t="s">
        <v>83</v>
      </c>
    </row>
    <row r="9376" spans="1:3" x14ac:dyDescent="0.25">
      <c r="A9376">
        <v>41235361</v>
      </c>
      <c r="B9376" s="56">
        <v>480.000045</v>
      </c>
      <c r="C9376" t="s">
        <v>83</v>
      </c>
    </row>
    <row r="9377" spans="1:3" x14ac:dyDescent="0.25">
      <c r="A9377">
        <v>41234037</v>
      </c>
      <c r="B9377" s="56">
        <v>480.000045</v>
      </c>
      <c r="C9377" t="s">
        <v>83</v>
      </c>
    </row>
    <row r="9378" spans="1:3" x14ac:dyDescent="0.25">
      <c r="A9378">
        <v>40027307</v>
      </c>
      <c r="B9378" s="56">
        <v>5771.2714120000001</v>
      </c>
      <c r="C9378" t="s">
        <v>87</v>
      </c>
    </row>
    <row r="9379" spans="1:3" x14ac:dyDescent="0.25">
      <c r="A9379">
        <v>40028261</v>
      </c>
      <c r="B9379" s="56">
        <v>12889.024831999999</v>
      </c>
      <c r="C9379" t="s">
        <v>87</v>
      </c>
    </row>
    <row r="9380" spans="1:3" x14ac:dyDescent="0.25">
      <c r="A9380">
        <v>41231728</v>
      </c>
      <c r="B9380" s="56">
        <v>480.000045</v>
      </c>
      <c r="C9380" t="s">
        <v>83</v>
      </c>
    </row>
    <row r="9381" spans="1:3" x14ac:dyDescent="0.25">
      <c r="A9381">
        <v>40022635</v>
      </c>
      <c r="B9381" s="56">
        <v>7388.2948560000004</v>
      </c>
      <c r="C9381" t="s">
        <v>87</v>
      </c>
    </row>
    <row r="9382" spans="1:3" x14ac:dyDescent="0.25">
      <c r="A9382">
        <v>40017811</v>
      </c>
      <c r="B9382" s="56">
        <v>357.93509399999988</v>
      </c>
      <c r="C9382" t="s">
        <v>82</v>
      </c>
    </row>
    <row r="9383" spans="1:3" x14ac:dyDescent="0.25">
      <c r="A9383">
        <v>41233655</v>
      </c>
      <c r="B9383" s="56">
        <v>480.000045</v>
      </c>
      <c r="C9383" t="s">
        <v>83</v>
      </c>
    </row>
    <row r="9384" spans="1:3" x14ac:dyDescent="0.25">
      <c r="A9384">
        <v>42016645</v>
      </c>
      <c r="B9384" s="56">
        <v>17562.947504</v>
      </c>
      <c r="C9384" t="s">
        <v>87</v>
      </c>
    </row>
    <row r="9385" spans="1:3" x14ac:dyDescent="0.25">
      <c r="A9385">
        <v>41151444</v>
      </c>
      <c r="B9385" s="56">
        <v>480.000045</v>
      </c>
      <c r="C9385" t="s">
        <v>83</v>
      </c>
    </row>
    <row r="9386" spans="1:3" x14ac:dyDescent="0.25">
      <c r="A9386">
        <v>42892619</v>
      </c>
      <c r="B9386" s="56">
        <v>38612.786157000002</v>
      </c>
      <c r="C9386" t="s">
        <v>82</v>
      </c>
    </row>
    <row r="9387" spans="1:3" x14ac:dyDescent="0.25">
      <c r="A9387">
        <v>41231084</v>
      </c>
      <c r="B9387" s="56">
        <v>480.000045</v>
      </c>
      <c r="C9387" t="s">
        <v>83</v>
      </c>
    </row>
    <row r="9388" spans="1:3" x14ac:dyDescent="0.25">
      <c r="A9388">
        <v>41230819</v>
      </c>
      <c r="B9388" s="56">
        <v>480.000045</v>
      </c>
      <c r="C9388" t="s">
        <v>83</v>
      </c>
    </row>
    <row r="9389" spans="1:3" x14ac:dyDescent="0.25">
      <c r="A9389">
        <v>40030095</v>
      </c>
      <c r="B9389" s="56">
        <v>5236.8592979999994</v>
      </c>
      <c r="C9389" t="s">
        <v>87</v>
      </c>
    </row>
    <row r="9390" spans="1:3" x14ac:dyDescent="0.25">
      <c r="A9390">
        <v>40030095</v>
      </c>
      <c r="B9390" s="56">
        <v>5236.8592979999994</v>
      </c>
      <c r="C9390" t="s">
        <v>87</v>
      </c>
    </row>
    <row r="9391" spans="1:3" x14ac:dyDescent="0.25">
      <c r="A9391">
        <v>42662968</v>
      </c>
      <c r="B9391" s="56">
        <v>42034.032612000003</v>
      </c>
      <c r="C9391" t="s">
        <v>82</v>
      </c>
    </row>
    <row r="9392" spans="1:3" x14ac:dyDescent="0.25">
      <c r="A9392">
        <v>41227663</v>
      </c>
      <c r="B9392" s="56">
        <v>480.000045</v>
      </c>
      <c r="C9392" t="s">
        <v>83</v>
      </c>
    </row>
    <row r="9393" spans="1:3" x14ac:dyDescent="0.25">
      <c r="A9393">
        <v>40031177</v>
      </c>
      <c r="B9393" s="56">
        <v>7125.2659169999988</v>
      </c>
      <c r="C9393" t="s">
        <v>87</v>
      </c>
    </row>
    <row r="9394" spans="1:3" x14ac:dyDescent="0.25">
      <c r="A9394">
        <v>40031179</v>
      </c>
      <c r="B9394" s="56">
        <v>11745.149328</v>
      </c>
      <c r="C9394" t="s">
        <v>87</v>
      </c>
    </row>
    <row r="9395" spans="1:3" x14ac:dyDescent="0.25">
      <c r="A9395">
        <v>41227751</v>
      </c>
      <c r="B9395" s="56">
        <v>480.000045</v>
      </c>
      <c r="C9395" t="s">
        <v>83</v>
      </c>
    </row>
    <row r="9396" spans="1:3" x14ac:dyDescent="0.25">
      <c r="A9396">
        <v>41230886</v>
      </c>
      <c r="B9396" s="56">
        <v>480.000045</v>
      </c>
      <c r="C9396" t="s">
        <v>83</v>
      </c>
    </row>
    <row r="9397" spans="1:3" x14ac:dyDescent="0.25">
      <c r="A9397">
        <v>41233240</v>
      </c>
      <c r="B9397" s="56">
        <v>480.000045</v>
      </c>
      <c r="C9397" t="s">
        <v>83</v>
      </c>
    </row>
    <row r="9398" spans="1:3" x14ac:dyDescent="0.25">
      <c r="A9398">
        <v>40008328</v>
      </c>
      <c r="B9398" s="56">
        <v>15156.963557999999</v>
      </c>
      <c r="C9398" t="s">
        <v>87</v>
      </c>
    </row>
    <row r="9399" spans="1:3" x14ac:dyDescent="0.25">
      <c r="A9399">
        <v>40016231</v>
      </c>
      <c r="B9399" s="56">
        <v>7514.220816</v>
      </c>
      <c r="C9399" t="s">
        <v>87</v>
      </c>
    </row>
    <row r="9400" spans="1:3" x14ac:dyDescent="0.25">
      <c r="A9400">
        <v>42773782</v>
      </c>
      <c r="B9400" s="56">
        <v>24751.034987999999</v>
      </c>
      <c r="C9400" t="s">
        <v>87</v>
      </c>
    </row>
    <row r="9401" spans="1:3" x14ac:dyDescent="0.25">
      <c r="A9401">
        <v>42773782</v>
      </c>
      <c r="B9401" s="56">
        <v>24751.034987999999</v>
      </c>
      <c r="C9401" t="s">
        <v>87</v>
      </c>
    </row>
    <row r="9402" spans="1:3" x14ac:dyDescent="0.25">
      <c r="A9402">
        <v>40022293</v>
      </c>
      <c r="B9402" s="56">
        <v>8425.1069640000005</v>
      </c>
      <c r="C9402" t="s">
        <v>87</v>
      </c>
    </row>
    <row r="9403" spans="1:3" x14ac:dyDescent="0.25">
      <c r="A9403">
        <v>41230483</v>
      </c>
      <c r="B9403" s="56">
        <v>480.000045</v>
      </c>
      <c r="C9403" t="s">
        <v>83</v>
      </c>
    </row>
    <row r="9404" spans="1:3" x14ac:dyDescent="0.25">
      <c r="A9404">
        <v>40025749</v>
      </c>
      <c r="B9404" s="56">
        <v>16380.732846000001</v>
      </c>
      <c r="C9404" t="s">
        <v>87</v>
      </c>
    </row>
    <row r="9405" spans="1:3" x14ac:dyDescent="0.25">
      <c r="A9405">
        <v>40025749</v>
      </c>
      <c r="B9405" s="56">
        <v>16380.732846000001</v>
      </c>
      <c r="C9405" t="s">
        <v>87</v>
      </c>
    </row>
    <row r="9406" spans="1:3" x14ac:dyDescent="0.25">
      <c r="A9406">
        <v>41230117</v>
      </c>
      <c r="B9406" s="56">
        <v>480.000045</v>
      </c>
      <c r="C9406" t="s">
        <v>83</v>
      </c>
    </row>
    <row r="9407" spans="1:3" x14ac:dyDescent="0.25">
      <c r="A9407">
        <v>41225732</v>
      </c>
      <c r="B9407" s="56">
        <v>480.000045</v>
      </c>
      <c r="C9407" t="s">
        <v>83</v>
      </c>
    </row>
    <row r="9408" spans="1:3" x14ac:dyDescent="0.25">
      <c r="A9408">
        <v>42732188</v>
      </c>
      <c r="B9408" s="56">
        <v>11705.381028</v>
      </c>
      <c r="C9408" t="s">
        <v>87</v>
      </c>
    </row>
    <row r="9409" spans="1:3" x14ac:dyDescent="0.25">
      <c r="A9409">
        <v>40029995</v>
      </c>
      <c r="B9409" s="56">
        <v>28035.111292000001</v>
      </c>
      <c r="C9409" t="s">
        <v>87</v>
      </c>
    </row>
    <row r="9410" spans="1:3" x14ac:dyDescent="0.25">
      <c r="A9410">
        <v>41229369</v>
      </c>
      <c r="B9410" s="56">
        <v>480.000045</v>
      </c>
      <c r="C9410" t="s">
        <v>83</v>
      </c>
    </row>
    <row r="9411" spans="1:3" x14ac:dyDescent="0.25">
      <c r="A9411">
        <v>41233835</v>
      </c>
      <c r="B9411" s="56">
        <v>480.000045</v>
      </c>
      <c r="C9411" t="s">
        <v>83</v>
      </c>
    </row>
    <row r="9412" spans="1:3" x14ac:dyDescent="0.25">
      <c r="A9412">
        <v>41228890</v>
      </c>
      <c r="B9412" s="56">
        <v>480.000045</v>
      </c>
      <c r="C9412" t="s">
        <v>83</v>
      </c>
    </row>
    <row r="9413" spans="1:3" x14ac:dyDescent="0.25">
      <c r="A9413">
        <v>41230919</v>
      </c>
      <c r="B9413" s="56">
        <v>480.000045</v>
      </c>
      <c r="C9413" t="s">
        <v>83</v>
      </c>
    </row>
    <row r="9414" spans="1:3" x14ac:dyDescent="0.25">
      <c r="A9414">
        <v>40018777</v>
      </c>
      <c r="B9414" s="56">
        <v>22516.352595</v>
      </c>
      <c r="C9414" t="s">
        <v>87</v>
      </c>
    </row>
    <row r="9415" spans="1:3" x14ac:dyDescent="0.25">
      <c r="A9415">
        <v>40013709</v>
      </c>
      <c r="B9415" s="56">
        <v>27849.689504999998</v>
      </c>
      <c r="C9415" t="s">
        <v>87</v>
      </c>
    </row>
    <row r="9416" spans="1:3" x14ac:dyDescent="0.25">
      <c r="A9416">
        <v>41227782</v>
      </c>
      <c r="B9416" s="56">
        <v>480.000045</v>
      </c>
      <c r="C9416" t="s">
        <v>83</v>
      </c>
    </row>
    <row r="9417" spans="1:3" x14ac:dyDescent="0.25">
      <c r="A9417">
        <v>40029853</v>
      </c>
      <c r="B9417" s="56">
        <v>9595.6714649999994</v>
      </c>
      <c r="C9417" t="s">
        <v>87</v>
      </c>
    </row>
    <row r="9418" spans="1:3" x14ac:dyDescent="0.25">
      <c r="A9418">
        <v>40029875</v>
      </c>
      <c r="B9418" s="56">
        <v>9877.0405679999985</v>
      </c>
      <c r="C9418" t="s">
        <v>87</v>
      </c>
    </row>
    <row r="9419" spans="1:3" x14ac:dyDescent="0.25">
      <c r="A9419">
        <v>40026489</v>
      </c>
      <c r="B9419" s="56">
        <v>8819.0386019999987</v>
      </c>
      <c r="C9419" t="s">
        <v>87</v>
      </c>
    </row>
    <row r="9420" spans="1:3" x14ac:dyDescent="0.25">
      <c r="A9420">
        <v>41231010</v>
      </c>
      <c r="B9420" s="56">
        <v>480.000045</v>
      </c>
      <c r="C9420" t="s">
        <v>83</v>
      </c>
    </row>
    <row r="9421" spans="1:3" x14ac:dyDescent="0.25">
      <c r="A9421">
        <v>41230350</v>
      </c>
      <c r="B9421" s="56">
        <v>480.000045</v>
      </c>
      <c r="C9421" t="s">
        <v>83</v>
      </c>
    </row>
    <row r="9422" spans="1:3" x14ac:dyDescent="0.25">
      <c r="A9422">
        <v>41235771</v>
      </c>
      <c r="B9422" s="56">
        <v>480.000045</v>
      </c>
      <c r="C9422" t="s">
        <v>83</v>
      </c>
    </row>
    <row r="9423" spans="1:3" x14ac:dyDescent="0.25">
      <c r="A9423">
        <v>40030169</v>
      </c>
      <c r="B9423" s="56">
        <v>23042.995484999999</v>
      </c>
      <c r="C9423" t="s">
        <v>82</v>
      </c>
    </row>
    <row r="9424" spans="1:3" x14ac:dyDescent="0.25">
      <c r="A9424">
        <v>41233609</v>
      </c>
      <c r="B9424" s="56">
        <v>480.000045</v>
      </c>
      <c r="C9424" t="s">
        <v>83</v>
      </c>
    </row>
    <row r="9425" spans="1:3" x14ac:dyDescent="0.25">
      <c r="A9425">
        <v>41232478</v>
      </c>
      <c r="B9425" s="56">
        <v>480.000045</v>
      </c>
      <c r="C9425" t="s">
        <v>83</v>
      </c>
    </row>
    <row r="9426" spans="1:3" x14ac:dyDescent="0.25">
      <c r="A9426">
        <v>42961420</v>
      </c>
      <c r="B9426" s="56">
        <v>26201.507607</v>
      </c>
      <c r="C9426" t="s">
        <v>87</v>
      </c>
    </row>
    <row r="9427" spans="1:3" x14ac:dyDescent="0.25">
      <c r="A9427">
        <v>41234058</v>
      </c>
      <c r="B9427" s="56">
        <v>480.000045</v>
      </c>
      <c r="C9427" t="s">
        <v>83</v>
      </c>
    </row>
    <row r="9428" spans="1:3" x14ac:dyDescent="0.25">
      <c r="A9428">
        <v>41226895</v>
      </c>
      <c r="B9428" s="56">
        <v>480.000045</v>
      </c>
      <c r="C9428" t="s">
        <v>83</v>
      </c>
    </row>
    <row r="9429" spans="1:3" x14ac:dyDescent="0.25">
      <c r="A9429">
        <v>41233073</v>
      </c>
      <c r="B9429" s="56">
        <v>480.000045</v>
      </c>
      <c r="C9429" t="s">
        <v>83</v>
      </c>
    </row>
    <row r="9430" spans="1:3" x14ac:dyDescent="0.25">
      <c r="A9430">
        <v>41233077</v>
      </c>
      <c r="B9430" s="56">
        <v>480.000045</v>
      </c>
      <c r="C9430" t="s">
        <v>87</v>
      </c>
    </row>
    <row r="9431" spans="1:3" x14ac:dyDescent="0.25">
      <c r="A9431">
        <v>41233077</v>
      </c>
      <c r="B9431" s="56">
        <v>480.000045</v>
      </c>
      <c r="C9431" t="s">
        <v>87</v>
      </c>
    </row>
    <row r="9432" spans="1:3" x14ac:dyDescent="0.25">
      <c r="A9432">
        <v>41230196</v>
      </c>
      <c r="B9432" s="56">
        <v>480.000045</v>
      </c>
      <c r="C9432" t="s">
        <v>83</v>
      </c>
    </row>
    <row r="9433" spans="1:3" x14ac:dyDescent="0.25">
      <c r="A9433">
        <v>41235830</v>
      </c>
      <c r="B9433" s="56">
        <v>480.000045</v>
      </c>
      <c r="C9433" t="s">
        <v>83</v>
      </c>
    </row>
    <row r="9434" spans="1:3" x14ac:dyDescent="0.25">
      <c r="A9434">
        <v>41229037</v>
      </c>
      <c r="B9434" s="56">
        <v>480.000045</v>
      </c>
      <c r="C9434" t="s">
        <v>83</v>
      </c>
    </row>
    <row r="9435" spans="1:3" x14ac:dyDescent="0.25">
      <c r="A9435">
        <v>40018163</v>
      </c>
      <c r="B9435" s="56">
        <v>33641.769051000003</v>
      </c>
      <c r="C9435" t="s">
        <v>85</v>
      </c>
    </row>
    <row r="9436" spans="1:3" x14ac:dyDescent="0.25">
      <c r="A9436">
        <v>41230259</v>
      </c>
      <c r="B9436" s="56">
        <v>480.000045</v>
      </c>
      <c r="C9436" t="s">
        <v>83</v>
      </c>
    </row>
    <row r="9437" spans="1:3" x14ac:dyDescent="0.25">
      <c r="A9437">
        <v>40030191</v>
      </c>
      <c r="B9437" s="56">
        <v>8081.2475569999997</v>
      </c>
      <c r="C9437" t="s">
        <v>82</v>
      </c>
    </row>
    <row r="9438" spans="1:3" x14ac:dyDescent="0.25">
      <c r="A9438">
        <v>41227304</v>
      </c>
      <c r="B9438" s="56">
        <v>480.000045</v>
      </c>
      <c r="C9438" t="s">
        <v>83</v>
      </c>
    </row>
    <row r="9439" spans="1:3" x14ac:dyDescent="0.25">
      <c r="A9439">
        <v>41235579</v>
      </c>
      <c r="B9439" s="56">
        <v>480.000045</v>
      </c>
      <c r="C9439" t="s">
        <v>83</v>
      </c>
    </row>
    <row r="9440" spans="1:3" x14ac:dyDescent="0.25">
      <c r="A9440">
        <v>41234467</v>
      </c>
      <c r="B9440" s="56">
        <v>480.000045</v>
      </c>
      <c r="C9440" t="s">
        <v>83</v>
      </c>
    </row>
    <row r="9441" spans="1:3" x14ac:dyDescent="0.25">
      <c r="A9441">
        <v>40027295</v>
      </c>
      <c r="B9441" s="56">
        <v>9670.3124639999987</v>
      </c>
      <c r="C9441" t="s">
        <v>87</v>
      </c>
    </row>
    <row r="9442" spans="1:3" x14ac:dyDescent="0.25">
      <c r="A9442">
        <v>40010223</v>
      </c>
      <c r="B9442" s="56">
        <v>5.6287440000000002</v>
      </c>
      <c r="C9442" t="s">
        <v>87</v>
      </c>
    </row>
    <row r="9443" spans="1:3" x14ac:dyDescent="0.25">
      <c r="A9443">
        <v>40029859</v>
      </c>
      <c r="B9443" s="56">
        <v>11102.587287</v>
      </c>
      <c r="C9443" t="s">
        <v>87</v>
      </c>
    </row>
    <row r="9444" spans="1:3" x14ac:dyDescent="0.25">
      <c r="A9444">
        <v>40020689</v>
      </c>
      <c r="B9444" s="56">
        <v>13244.004580000001</v>
      </c>
      <c r="C9444" t="s">
        <v>87</v>
      </c>
    </row>
    <row r="9445" spans="1:3" x14ac:dyDescent="0.25">
      <c r="A9445">
        <v>41227421</v>
      </c>
      <c r="B9445" s="56">
        <v>480.000045</v>
      </c>
      <c r="C9445" t="s">
        <v>83</v>
      </c>
    </row>
    <row r="9446" spans="1:3" x14ac:dyDescent="0.25">
      <c r="A9446">
        <v>41228879</v>
      </c>
      <c r="B9446" s="56">
        <v>480.000045</v>
      </c>
      <c r="C9446" t="s">
        <v>83</v>
      </c>
    </row>
    <row r="9447" spans="1:3" x14ac:dyDescent="0.25">
      <c r="A9447">
        <v>40031149</v>
      </c>
      <c r="B9447" s="56">
        <v>10947.896882999999</v>
      </c>
      <c r="C9447" t="s">
        <v>87</v>
      </c>
    </row>
    <row r="9448" spans="1:3" x14ac:dyDescent="0.25">
      <c r="A9448">
        <v>41226298</v>
      </c>
      <c r="B9448" s="56">
        <v>480.000045</v>
      </c>
      <c r="C9448" t="s">
        <v>83</v>
      </c>
    </row>
    <row r="9449" spans="1:3" x14ac:dyDescent="0.25">
      <c r="A9449">
        <v>40026431</v>
      </c>
      <c r="B9449" s="56">
        <v>13947.874677</v>
      </c>
      <c r="C9449" t="s">
        <v>87</v>
      </c>
    </row>
    <row r="9450" spans="1:3" x14ac:dyDescent="0.25">
      <c r="A9450">
        <v>41226451</v>
      </c>
      <c r="B9450" s="56">
        <v>480.000045</v>
      </c>
      <c r="C9450" t="s">
        <v>83</v>
      </c>
    </row>
    <row r="9451" spans="1:3" x14ac:dyDescent="0.25">
      <c r="A9451">
        <v>41230746</v>
      </c>
      <c r="B9451" s="56">
        <v>480.000045</v>
      </c>
      <c r="C9451" t="s">
        <v>83</v>
      </c>
    </row>
    <row r="9452" spans="1:3" x14ac:dyDescent="0.25">
      <c r="A9452">
        <v>41227779</v>
      </c>
      <c r="B9452" s="56">
        <v>480.000045</v>
      </c>
      <c r="C9452" t="s">
        <v>83</v>
      </c>
    </row>
    <row r="9453" spans="1:3" x14ac:dyDescent="0.25">
      <c r="A9453">
        <v>41227779</v>
      </c>
      <c r="B9453" s="56">
        <v>480.000045</v>
      </c>
      <c r="C9453" t="s">
        <v>83</v>
      </c>
    </row>
    <row r="9454" spans="1:3" x14ac:dyDescent="0.25">
      <c r="A9454">
        <v>41228287</v>
      </c>
      <c r="B9454" s="56">
        <v>480.000045</v>
      </c>
      <c r="C9454" t="s">
        <v>83</v>
      </c>
    </row>
    <row r="9455" spans="1:3" x14ac:dyDescent="0.25">
      <c r="A9455">
        <v>40021625</v>
      </c>
      <c r="B9455" s="56">
        <v>10373.540660999999</v>
      </c>
      <c r="C9455" t="s">
        <v>87</v>
      </c>
    </row>
    <row r="9456" spans="1:3" x14ac:dyDescent="0.25">
      <c r="A9456">
        <v>40031131</v>
      </c>
      <c r="B9456" s="56">
        <v>8092.4105790000003</v>
      </c>
      <c r="C9456" t="s">
        <v>87</v>
      </c>
    </row>
    <row r="9457" spans="1:3" x14ac:dyDescent="0.25">
      <c r="A9457">
        <v>40017067</v>
      </c>
      <c r="B9457" s="56">
        <v>14129.789156999999</v>
      </c>
      <c r="C9457" t="s">
        <v>87</v>
      </c>
    </row>
    <row r="9458" spans="1:3" x14ac:dyDescent="0.25">
      <c r="A9458">
        <v>42614533</v>
      </c>
      <c r="B9458" s="56">
        <v>10614.138876000001</v>
      </c>
      <c r="C9458" t="s">
        <v>87</v>
      </c>
    </row>
    <row r="9459" spans="1:3" x14ac:dyDescent="0.25">
      <c r="A9459">
        <v>42614533</v>
      </c>
      <c r="B9459" s="56">
        <v>10614.138876000001</v>
      </c>
      <c r="C9459" t="s">
        <v>87</v>
      </c>
    </row>
    <row r="9460" spans="1:3" x14ac:dyDescent="0.25">
      <c r="A9460">
        <v>40023539</v>
      </c>
      <c r="B9460" s="56">
        <v>8022.1975679999996</v>
      </c>
      <c r="C9460" t="s">
        <v>87</v>
      </c>
    </row>
    <row r="9461" spans="1:3" x14ac:dyDescent="0.25">
      <c r="A9461">
        <v>41236999</v>
      </c>
      <c r="B9461" s="56">
        <v>480.000045</v>
      </c>
      <c r="C9461" t="s">
        <v>83</v>
      </c>
    </row>
    <row r="9462" spans="1:3" x14ac:dyDescent="0.25">
      <c r="A9462">
        <v>40020659</v>
      </c>
      <c r="B9462" s="56">
        <v>24557.853177000001</v>
      </c>
      <c r="C9462" t="s">
        <v>82</v>
      </c>
    </row>
    <row r="9463" spans="1:3" x14ac:dyDescent="0.25">
      <c r="A9463">
        <v>42536193</v>
      </c>
      <c r="B9463" s="56">
        <v>537448.5</v>
      </c>
      <c r="C9463" t="s">
        <v>84</v>
      </c>
    </row>
    <row r="9464" spans="1:3" x14ac:dyDescent="0.25">
      <c r="A9464">
        <v>42647386</v>
      </c>
      <c r="B9464" s="56">
        <v>480.000045</v>
      </c>
      <c r="C9464" t="s">
        <v>83</v>
      </c>
    </row>
    <row r="9465" spans="1:3" x14ac:dyDescent="0.25">
      <c r="A9465">
        <v>40021203</v>
      </c>
      <c r="B9465" s="56">
        <v>16802.167932</v>
      </c>
      <c r="C9465" t="s">
        <v>87</v>
      </c>
    </row>
    <row r="9466" spans="1:3" x14ac:dyDescent="0.25">
      <c r="A9466">
        <v>41230026</v>
      </c>
      <c r="B9466" s="56">
        <v>480.000045</v>
      </c>
      <c r="C9466" t="s">
        <v>83</v>
      </c>
    </row>
    <row r="9467" spans="1:3" x14ac:dyDescent="0.25">
      <c r="A9467">
        <v>41228207</v>
      </c>
      <c r="B9467" s="56">
        <v>484.00001999999989</v>
      </c>
      <c r="C9467" t="s">
        <v>83</v>
      </c>
    </row>
    <row r="9468" spans="1:3" x14ac:dyDescent="0.25">
      <c r="A9468">
        <v>41228207</v>
      </c>
      <c r="B9468" s="56">
        <v>484.00001999999989</v>
      </c>
      <c r="C9468" t="s">
        <v>83</v>
      </c>
    </row>
    <row r="9469" spans="1:3" x14ac:dyDescent="0.25">
      <c r="A9469">
        <v>41779544</v>
      </c>
      <c r="B9469" s="56">
        <v>8735.4547359999997</v>
      </c>
      <c r="C9469" t="s">
        <v>87</v>
      </c>
    </row>
    <row r="9470" spans="1:3" x14ac:dyDescent="0.25">
      <c r="A9470">
        <v>41779544</v>
      </c>
      <c r="B9470" s="56">
        <v>8735.4547359999997</v>
      </c>
      <c r="C9470" t="s">
        <v>87</v>
      </c>
    </row>
    <row r="9471" spans="1:3" x14ac:dyDescent="0.25">
      <c r="A9471">
        <v>41229842</v>
      </c>
      <c r="B9471" s="56">
        <v>480.000045</v>
      </c>
      <c r="C9471" t="s">
        <v>83</v>
      </c>
    </row>
    <row r="9472" spans="1:3" x14ac:dyDescent="0.25">
      <c r="A9472">
        <v>41229842</v>
      </c>
      <c r="B9472" s="56">
        <v>480.000045</v>
      </c>
      <c r="C9472" t="s">
        <v>83</v>
      </c>
    </row>
    <row r="9473" spans="1:3" x14ac:dyDescent="0.25">
      <c r="A9473">
        <v>41236436</v>
      </c>
      <c r="B9473" s="56">
        <v>480.000045</v>
      </c>
      <c r="C9473" t="s">
        <v>83</v>
      </c>
    </row>
    <row r="9474" spans="1:3" x14ac:dyDescent="0.25">
      <c r="A9474">
        <v>40031339</v>
      </c>
      <c r="B9474" s="56">
        <v>7683.3477270000003</v>
      </c>
      <c r="C9474" t="s">
        <v>87</v>
      </c>
    </row>
    <row r="9475" spans="1:3" x14ac:dyDescent="0.25">
      <c r="A9475">
        <v>40032307</v>
      </c>
      <c r="B9475" s="56">
        <v>6471.5770349999984</v>
      </c>
      <c r="C9475" t="s">
        <v>87</v>
      </c>
    </row>
    <row r="9476" spans="1:3" x14ac:dyDescent="0.25">
      <c r="A9476">
        <v>41231790</v>
      </c>
      <c r="B9476" s="56">
        <v>480.000045</v>
      </c>
      <c r="C9476" t="s">
        <v>83</v>
      </c>
    </row>
    <row r="9477" spans="1:3" x14ac:dyDescent="0.25">
      <c r="A9477">
        <v>40030835</v>
      </c>
      <c r="B9477" s="56">
        <v>13610.968063</v>
      </c>
      <c r="C9477" t="s">
        <v>87</v>
      </c>
    </row>
    <row r="9478" spans="1:3" x14ac:dyDescent="0.25">
      <c r="A9478">
        <v>40030835</v>
      </c>
      <c r="B9478" s="56">
        <v>13610.968063</v>
      </c>
      <c r="C9478" t="s">
        <v>87</v>
      </c>
    </row>
    <row r="9479" spans="1:3" x14ac:dyDescent="0.25">
      <c r="A9479">
        <v>40013599</v>
      </c>
      <c r="B9479" s="56">
        <v>90316.803749999992</v>
      </c>
      <c r="C9479" t="s">
        <v>82</v>
      </c>
    </row>
    <row r="9480" spans="1:3" x14ac:dyDescent="0.25">
      <c r="A9480">
        <v>41236428</v>
      </c>
      <c r="B9480" s="56">
        <v>480.000045</v>
      </c>
      <c r="C9480" t="s">
        <v>83</v>
      </c>
    </row>
    <row r="9481" spans="1:3" x14ac:dyDescent="0.25">
      <c r="A9481">
        <v>40020823</v>
      </c>
      <c r="B9481" s="56">
        <v>8087.7097619999986</v>
      </c>
      <c r="C9481" t="s">
        <v>87</v>
      </c>
    </row>
    <row r="9482" spans="1:3" x14ac:dyDescent="0.25">
      <c r="A9482">
        <v>40020823</v>
      </c>
      <c r="B9482" s="56">
        <v>8087.7097619999986</v>
      </c>
      <c r="C9482" t="s">
        <v>87</v>
      </c>
    </row>
    <row r="9483" spans="1:3" x14ac:dyDescent="0.25">
      <c r="A9483">
        <v>40026385</v>
      </c>
      <c r="B9483" s="56">
        <v>14592.743154</v>
      </c>
      <c r="C9483" t="s">
        <v>87</v>
      </c>
    </row>
    <row r="9484" spans="1:3" x14ac:dyDescent="0.25">
      <c r="A9484">
        <v>40026385</v>
      </c>
      <c r="B9484" s="56">
        <v>14592.743154</v>
      </c>
      <c r="C9484" t="s">
        <v>87</v>
      </c>
    </row>
    <row r="9485" spans="1:3" x14ac:dyDescent="0.25">
      <c r="A9485">
        <v>40026387</v>
      </c>
      <c r="B9485" s="56">
        <v>9243.0502559999986</v>
      </c>
      <c r="C9485" t="s">
        <v>87</v>
      </c>
    </row>
    <row r="9486" spans="1:3" x14ac:dyDescent="0.25">
      <c r="A9486">
        <v>41151502</v>
      </c>
      <c r="B9486" s="56">
        <v>480.000045</v>
      </c>
      <c r="C9486" t="s">
        <v>83</v>
      </c>
    </row>
    <row r="9487" spans="1:3" x14ac:dyDescent="0.25">
      <c r="A9487">
        <v>41228534</v>
      </c>
      <c r="B9487" s="56">
        <v>487.99999500000001</v>
      </c>
      <c r="C9487" t="s">
        <v>83</v>
      </c>
    </row>
    <row r="9488" spans="1:3" x14ac:dyDescent="0.25">
      <c r="A9488">
        <v>41228534</v>
      </c>
      <c r="B9488" s="56">
        <v>487.99999500000001</v>
      </c>
      <c r="C9488" t="s">
        <v>83</v>
      </c>
    </row>
    <row r="9489" spans="1:3" x14ac:dyDescent="0.25">
      <c r="A9489">
        <v>40026393</v>
      </c>
      <c r="B9489" s="56">
        <v>14327.49879</v>
      </c>
      <c r="C9489" t="s">
        <v>87</v>
      </c>
    </row>
    <row r="9490" spans="1:3" x14ac:dyDescent="0.25">
      <c r="A9490">
        <v>40026399</v>
      </c>
      <c r="B9490" s="56">
        <v>11061.522053999999</v>
      </c>
      <c r="C9490" t="s">
        <v>87</v>
      </c>
    </row>
    <row r="9491" spans="1:3" x14ac:dyDescent="0.25">
      <c r="A9491">
        <v>40026401</v>
      </c>
      <c r="B9491" s="56">
        <v>11946.305547</v>
      </c>
      <c r="C9491" t="s">
        <v>87</v>
      </c>
    </row>
    <row r="9492" spans="1:3" x14ac:dyDescent="0.25">
      <c r="A9492">
        <v>40026439</v>
      </c>
      <c r="B9492" s="56">
        <v>10133.156583</v>
      </c>
      <c r="C9492" t="s">
        <v>87</v>
      </c>
    </row>
    <row r="9493" spans="1:3" x14ac:dyDescent="0.25">
      <c r="A9493">
        <v>40026439</v>
      </c>
      <c r="B9493" s="56">
        <v>10133.156583</v>
      </c>
      <c r="C9493" t="s">
        <v>87</v>
      </c>
    </row>
    <row r="9494" spans="1:3" x14ac:dyDescent="0.25">
      <c r="A9494">
        <v>41228558</v>
      </c>
      <c r="B9494" s="56">
        <v>480.000045</v>
      </c>
      <c r="C9494" t="s">
        <v>83</v>
      </c>
    </row>
    <row r="9495" spans="1:3" x14ac:dyDescent="0.25">
      <c r="A9495">
        <v>40026415</v>
      </c>
      <c r="B9495" s="56">
        <v>12522.629790000001</v>
      </c>
      <c r="C9495" t="s">
        <v>87</v>
      </c>
    </row>
    <row r="9496" spans="1:3" x14ac:dyDescent="0.25">
      <c r="A9496">
        <v>40026423</v>
      </c>
      <c r="B9496" s="56">
        <v>11410.483788</v>
      </c>
      <c r="C9496" t="s">
        <v>87</v>
      </c>
    </row>
    <row r="9497" spans="1:3" x14ac:dyDescent="0.25">
      <c r="A9497">
        <v>41232486</v>
      </c>
      <c r="B9497" s="56">
        <v>480.000045</v>
      </c>
      <c r="C9497" t="s">
        <v>83</v>
      </c>
    </row>
    <row r="9498" spans="1:3" x14ac:dyDescent="0.25">
      <c r="A9498">
        <v>41225764</v>
      </c>
      <c r="B9498" s="56">
        <v>480.000045</v>
      </c>
      <c r="C9498" t="s">
        <v>83</v>
      </c>
    </row>
    <row r="9499" spans="1:3" x14ac:dyDescent="0.25">
      <c r="A9499">
        <v>40016585</v>
      </c>
      <c r="B9499" s="56">
        <v>6872.0002560000003</v>
      </c>
      <c r="C9499" t="s">
        <v>87</v>
      </c>
    </row>
    <row r="9500" spans="1:3" x14ac:dyDescent="0.25">
      <c r="A9500">
        <v>41827193</v>
      </c>
      <c r="B9500" s="56">
        <v>25604.167346999999</v>
      </c>
      <c r="C9500" t="s">
        <v>82</v>
      </c>
    </row>
    <row r="9501" spans="1:3" x14ac:dyDescent="0.25">
      <c r="A9501">
        <v>41827193</v>
      </c>
      <c r="B9501" s="56">
        <v>25604.167346999999</v>
      </c>
      <c r="C9501" t="s">
        <v>82</v>
      </c>
    </row>
    <row r="9502" spans="1:3" x14ac:dyDescent="0.25">
      <c r="A9502">
        <v>41229471</v>
      </c>
      <c r="B9502" s="56">
        <v>480.000045</v>
      </c>
      <c r="C9502" t="s">
        <v>83</v>
      </c>
    </row>
    <row r="9503" spans="1:3" x14ac:dyDescent="0.25">
      <c r="A9503">
        <v>40022839</v>
      </c>
      <c r="B9503" s="56">
        <v>5435.9281679999985</v>
      </c>
      <c r="C9503" t="s">
        <v>87</v>
      </c>
    </row>
    <row r="9504" spans="1:3" x14ac:dyDescent="0.25">
      <c r="A9504">
        <v>40022839</v>
      </c>
      <c r="B9504" s="56">
        <v>5435.9281679999985</v>
      </c>
      <c r="C9504" t="s">
        <v>87</v>
      </c>
    </row>
    <row r="9505" spans="1:3" x14ac:dyDescent="0.25">
      <c r="A9505">
        <v>42702450</v>
      </c>
      <c r="B9505" s="56">
        <v>7707.9428909999997</v>
      </c>
      <c r="C9505" t="s">
        <v>87</v>
      </c>
    </row>
    <row r="9506" spans="1:3" x14ac:dyDescent="0.25">
      <c r="A9506">
        <v>41235157</v>
      </c>
      <c r="B9506" s="56">
        <v>480.000045</v>
      </c>
      <c r="C9506" t="s">
        <v>83</v>
      </c>
    </row>
    <row r="9507" spans="1:3" x14ac:dyDescent="0.25">
      <c r="A9507">
        <v>41227525</v>
      </c>
      <c r="B9507" s="56">
        <v>480.000045</v>
      </c>
      <c r="C9507" t="s">
        <v>83</v>
      </c>
    </row>
    <row r="9508" spans="1:3" x14ac:dyDescent="0.25">
      <c r="A9508">
        <v>41231735</v>
      </c>
      <c r="B9508" s="56">
        <v>480.000045</v>
      </c>
      <c r="C9508" t="s">
        <v>83</v>
      </c>
    </row>
    <row r="9509" spans="1:3" x14ac:dyDescent="0.25">
      <c r="A9509">
        <v>41228158</v>
      </c>
      <c r="B9509" s="56">
        <v>480.000045</v>
      </c>
      <c r="C9509" t="s">
        <v>83</v>
      </c>
    </row>
    <row r="9510" spans="1:3" x14ac:dyDescent="0.25">
      <c r="A9510">
        <v>40029963</v>
      </c>
      <c r="B9510" s="56">
        <v>10199.878037</v>
      </c>
      <c r="C9510" t="s">
        <v>87</v>
      </c>
    </row>
    <row r="9511" spans="1:3" x14ac:dyDescent="0.25">
      <c r="A9511">
        <v>41236115</v>
      </c>
      <c r="B9511" s="56">
        <v>480.000045</v>
      </c>
      <c r="C9511" t="s">
        <v>83</v>
      </c>
    </row>
    <row r="9512" spans="1:3" x14ac:dyDescent="0.25">
      <c r="A9512">
        <v>42353944</v>
      </c>
      <c r="B9512" s="56">
        <v>36457.983516</v>
      </c>
      <c r="C9512" t="s">
        <v>87</v>
      </c>
    </row>
    <row r="9513" spans="1:3" x14ac:dyDescent="0.25">
      <c r="A9513">
        <v>42353944</v>
      </c>
      <c r="B9513" s="56">
        <v>36457.983516</v>
      </c>
      <c r="C9513" t="s">
        <v>87</v>
      </c>
    </row>
    <row r="9514" spans="1:3" x14ac:dyDescent="0.25">
      <c r="A9514">
        <v>41226938</v>
      </c>
      <c r="B9514" s="56">
        <v>480.000045</v>
      </c>
      <c r="C9514" t="s">
        <v>83</v>
      </c>
    </row>
    <row r="9515" spans="1:3" x14ac:dyDescent="0.25">
      <c r="A9515">
        <v>41237016</v>
      </c>
      <c r="B9515" s="56">
        <v>480.000045</v>
      </c>
      <c r="C9515" t="s">
        <v>83</v>
      </c>
    </row>
    <row r="9516" spans="1:3" x14ac:dyDescent="0.25">
      <c r="A9516">
        <v>41234457</v>
      </c>
      <c r="B9516" s="56">
        <v>480.000045</v>
      </c>
      <c r="C9516" t="s">
        <v>83</v>
      </c>
    </row>
    <row r="9517" spans="1:3" x14ac:dyDescent="0.25">
      <c r="A9517">
        <v>41234457</v>
      </c>
      <c r="B9517" s="56">
        <v>480.000045</v>
      </c>
      <c r="C9517" t="s">
        <v>83</v>
      </c>
    </row>
    <row r="9518" spans="1:3" x14ac:dyDescent="0.25">
      <c r="A9518">
        <v>40029823</v>
      </c>
      <c r="B9518" s="56">
        <v>6364.9236469999996</v>
      </c>
      <c r="C9518" t="s">
        <v>87</v>
      </c>
    </row>
    <row r="9519" spans="1:3" x14ac:dyDescent="0.25">
      <c r="A9519">
        <v>41228088</v>
      </c>
      <c r="B9519" s="56">
        <v>480.000045</v>
      </c>
      <c r="C9519" t="s">
        <v>83</v>
      </c>
    </row>
    <row r="9520" spans="1:3" x14ac:dyDescent="0.25">
      <c r="A9520">
        <v>40017881</v>
      </c>
      <c r="B9520" s="56">
        <v>16800.997908000001</v>
      </c>
      <c r="C9520" t="s">
        <v>87</v>
      </c>
    </row>
    <row r="9521" spans="1:3" x14ac:dyDescent="0.25">
      <c r="A9521">
        <v>40029879</v>
      </c>
      <c r="B9521" s="56">
        <v>7988.7057940000004</v>
      </c>
      <c r="C9521" t="s">
        <v>87</v>
      </c>
    </row>
    <row r="9522" spans="1:3" x14ac:dyDescent="0.25">
      <c r="A9522">
        <v>41236283</v>
      </c>
      <c r="B9522" s="56">
        <v>480.000045</v>
      </c>
      <c r="C9522" t="s">
        <v>83</v>
      </c>
    </row>
    <row r="9523" spans="1:3" x14ac:dyDescent="0.25">
      <c r="A9523">
        <v>41237364</v>
      </c>
      <c r="B9523" s="56">
        <v>480.000045</v>
      </c>
      <c r="C9523" t="s">
        <v>83</v>
      </c>
    </row>
    <row r="9524" spans="1:3" x14ac:dyDescent="0.25">
      <c r="A9524">
        <v>41765104</v>
      </c>
      <c r="B9524" s="56">
        <v>8537.5504169999986</v>
      </c>
      <c r="C9524" t="s">
        <v>87</v>
      </c>
    </row>
    <row r="9525" spans="1:3" x14ac:dyDescent="0.25">
      <c r="A9525">
        <v>40024859</v>
      </c>
      <c r="B9525" s="56">
        <v>9559.667105999999</v>
      </c>
      <c r="C9525" t="s">
        <v>87</v>
      </c>
    </row>
    <row r="9526" spans="1:3" x14ac:dyDescent="0.25">
      <c r="A9526">
        <v>41231294</v>
      </c>
      <c r="B9526" s="56">
        <v>480.000045</v>
      </c>
      <c r="C9526" t="s">
        <v>83</v>
      </c>
    </row>
    <row r="9527" spans="1:3" x14ac:dyDescent="0.25">
      <c r="A9527">
        <v>41229497</v>
      </c>
      <c r="B9527" s="56">
        <v>480.000045</v>
      </c>
      <c r="C9527" t="s">
        <v>83</v>
      </c>
    </row>
    <row r="9528" spans="1:3" x14ac:dyDescent="0.25">
      <c r="A9528">
        <v>41229497</v>
      </c>
      <c r="B9528" s="56">
        <v>480.000045</v>
      </c>
      <c r="C9528" t="s">
        <v>83</v>
      </c>
    </row>
    <row r="9529" spans="1:3" x14ac:dyDescent="0.25">
      <c r="A9529">
        <v>42980634</v>
      </c>
      <c r="B9529" s="56">
        <v>14999.999642000001</v>
      </c>
      <c r="C9529" t="s">
        <v>87</v>
      </c>
    </row>
    <row r="9530" spans="1:3" x14ac:dyDescent="0.25">
      <c r="A9530">
        <v>42404296</v>
      </c>
      <c r="B9530" s="56">
        <v>11119.084118999999</v>
      </c>
      <c r="C9530" t="s">
        <v>87</v>
      </c>
    </row>
    <row r="9531" spans="1:3" x14ac:dyDescent="0.25">
      <c r="A9531">
        <v>41234815</v>
      </c>
      <c r="B9531" s="56">
        <v>480.000045</v>
      </c>
      <c r="C9531" t="s">
        <v>83</v>
      </c>
    </row>
    <row r="9532" spans="1:3" x14ac:dyDescent="0.25">
      <c r="A9532">
        <v>41227836</v>
      </c>
      <c r="B9532" s="56">
        <v>480.000045</v>
      </c>
      <c r="C9532" t="s">
        <v>83</v>
      </c>
    </row>
    <row r="9533" spans="1:3" x14ac:dyDescent="0.25">
      <c r="A9533">
        <v>40032193</v>
      </c>
      <c r="B9533" s="56">
        <v>2765.7629010000001</v>
      </c>
      <c r="C9533" t="s">
        <v>87</v>
      </c>
    </row>
    <row r="9534" spans="1:3" x14ac:dyDescent="0.25">
      <c r="A9534">
        <v>41231343</v>
      </c>
      <c r="B9534" s="56">
        <v>480.000045</v>
      </c>
      <c r="C9534" t="s">
        <v>83</v>
      </c>
    </row>
    <row r="9535" spans="1:3" x14ac:dyDescent="0.25">
      <c r="A9535">
        <v>41230071</v>
      </c>
      <c r="B9535" s="56">
        <v>480.000045</v>
      </c>
      <c r="C9535" t="s">
        <v>83</v>
      </c>
    </row>
    <row r="9536" spans="1:3" x14ac:dyDescent="0.25">
      <c r="A9536">
        <v>41227636</v>
      </c>
      <c r="B9536" s="56">
        <v>480.000045</v>
      </c>
      <c r="C9536" t="s">
        <v>83</v>
      </c>
    </row>
    <row r="9537" spans="1:3" x14ac:dyDescent="0.25">
      <c r="A9537">
        <v>40020807</v>
      </c>
      <c r="B9537" s="56">
        <v>15813.336992</v>
      </c>
      <c r="C9537" t="s">
        <v>87</v>
      </c>
    </row>
    <row r="9538" spans="1:3" x14ac:dyDescent="0.25">
      <c r="A9538">
        <v>40032349</v>
      </c>
      <c r="B9538" s="56">
        <v>7658.3854709999996</v>
      </c>
      <c r="C9538" t="s">
        <v>87</v>
      </c>
    </row>
    <row r="9539" spans="1:3" x14ac:dyDescent="0.25">
      <c r="A9539">
        <v>40032349</v>
      </c>
      <c r="B9539" s="56">
        <v>7658.3854709999996</v>
      </c>
      <c r="C9539" t="s">
        <v>87</v>
      </c>
    </row>
    <row r="9540" spans="1:3" x14ac:dyDescent="0.25">
      <c r="A9540">
        <v>41230969</v>
      </c>
      <c r="B9540" s="56">
        <v>480.000045</v>
      </c>
      <c r="C9540" t="s">
        <v>83</v>
      </c>
    </row>
    <row r="9541" spans="1:3" x14ac:dyDescent="0.25">
      <c r="A9541">
        <v>42685437</v>
      </c>
      <c r="B9541" s="56">
        <v>8227.3862250000002</v>
      </c>
      <c r="C9541" t="s">
        <v>87</v>
      </c>
    </row>
    <row r="9542" spans="1:3" x14ac:dyDescent="0.25">
      <c r="A9542">
        <v>40017689</v>
      </c>
      <c r="B9542" s="56">
        <v>36603.036657999997</v>
      </c>
      <c r="C9542" t="s">
        <v>82</v>
      </c>
    </row>
    <row r="9543" spans="1:3" x14ac:dyDescent="0.25">
      <c r="A9543">
        <v>40009539</v>
      </c>
      <c r="B9543" s="56">
        <v>0.99172800000000005</v>
      </c>
      <c r="C9543" t="s">
        <v>87</v>
      </c>
    </row>
    <row r="9544" spans="1:3" x14ac:dyDescent="0.25">
      <c r="A9544">
        <v>40009555</v>
      </c>
      <c r="B9544" s="56">
        <v>84472.81459200001</v>
      </c>
      <c r="C9544" t="s">
        <v>82</v>
      </c>
    </row>
    <row r="9545" spans="1:3" x14ac:dyDescent="0.25">
      <c r="A9545">
        <v>41235911</v>
      </c>
      <c r="B9545" s="56">
        <v>480.000045</v>
      </c>
      <c r="C9545" t="s">
        <v>83</v>
      </c>
    </row>
    <row r="9546" spans="1:3" x14ac:dyDescent="0.25">
      <c r="A9546">
        <v>41235827</v>
      </c>
      <c r="B9546" s="56">
        <v>480.000045</v>
      </c>
      <c r="C9546" t="s">
        <v>83</v>
      </c>
    </row>
    <row r="9547" spans="1:3" x14ac:dyDescent="0.25">
      <c r="A9547">
        <v>41230617</v>
      </c>
      <c r="B9547" s="56">
        <v>480.000045</v>
      </c>
      <c r="C9547" t="s">
        <v>83</v>
      </c>
    </row>
    <row r="9548" spans="1:3" x14ac:dyDescent="0.25">
      <c r="A9548">
        <v>40027309</v>
      </c>
      <c r="B9548" s="56">
        <v>7516.7110519999997</v>
      </c>
      <c r="C9548" t="s">
        <v>87</v>
      </c>
    </row>
    <row r="9549" spans="1:3" x14ac:dyDescent="0.25">
      <c r="A9549">
        <v>41237027</v>
      </c>
      <c r="B9549" s="56">
        <v>480.000045</v>
      </c>
      <c r="C9549" t="s">
        <v>83</v>
      </c>
    </row>
    <row r="9550" spans="1:3" x14ac:dyDescent="0.25">
      <c r="A9550">
        <v>41232549</v>
      </c>
      <c r="B9550" s="56">
        <v>480.000045</v>
      </c>
      <c r="C9550" t="s">
        <v>83</v>
      </c>
    </row>
    <row r="9551" spans="1:3" x14ac:dyDescent="0.25">
      <c r="A9551">
        <v>42614245</v>
      </c>
      <c r="B9551" s="56">
        <v>9650.9608470000003</v>
      </c>
      <c r="C9551" t="s">
        <v>87</v>
      </c>
    </row>
    <row r="9552" spans="1:3" x14ac:dyDescent="0.25">
      <c r="A9552">
        <v>40018755</v>
      </c>
      <c r="B9552" s="56">
        <v>16739.19126</v>
      </c>
      <c r="C9552" t="s">
        <v>87</v>
      </c>
    </row>
    <row r="9553" spans="1:3" x14ac:dyDescent="0.25">
      <c r="A9553">
        <v>41961169</v>
      </c>
      <c r="B9553" s="56">
        <v>19986.156687999999</v>
      </c>
      <c r="C9553" t="s">
        <v>87</v>
      </c>
    </row>
    <row r="9554" spans="1:3" x14ac:dyDescent="0.25">
      <c r="A9554">
        <v>41225839</v>
      </c>
      <c r="B9554" s="56">
        <v>480.000045</v>
      </c>
      <c r="C9554" t="s">
        <v>83</v>
      </c>
    </row>
    <row r="9555" spans="1:3" x14ac:dyDescent="0.25">
      <c r="A9555">
        <v>40029295</v>
      </c>
      <c r="B9555" s="56">
        <v>8954.7604499999998</v>
      </c>
      <c r="C9555" t="s">
        <v>87</v>
      </c>
    </row>
    <row r="9556" spans="1:3" x14ac:dyDescent="0.25">
      <c r="A9556">
        <v>41233588</v>
      </c>
      <c r="B9556" s="56">
        <v>480.000045</v>
      </c>
      <c r="C9556" t="s">
        <v>83</v>
      </c>
    </row>
    <row r="9557" spans="1:3" x14ac:dyDescent="0.25">
      <c r="A9557">
        <v>40010693</v>
      </c>
      <c r="B9557" s="56">
        <v>26288.100531</v>
      </c>
      <c r="C9557" t="s">
        <v>87</v>
      </c>
    </row>
    <row r="9558" spans="1:3" x14ac:dyDescent="0.25">
      <c r="A9558">
        <v>41225939</v>
      </c>
      <c r="B9558" s="56">
        <v>480.000045</v>
      </c>
      <c r="C9558" t="s">
        <v>83</v>
      </c>
    </row>
    <row r="9559" spans="1:3" x14ac:dyDescent="0.25">
      <c r="A9559">
        <v>41234022</v>
      </c>
      <c r="B9559" s="56">
        <v>480.000045</v>
      </c>
      <c r="C9559" t="s">
        <v>83</v>
      </c>
    </row>
    <row r="9560" spans="1:3" x14ac:dyDescent="0.25">
      <c r="A9560">
        <v>42350912</v>
      </c>
      <c r="B9560" s="56">
        <v>116717.452038</v>
      </c>
      <c r="C9560" t="s">
        <v>82</v>
      </c>
    </row>
    <row r="9561" spans="1:3" x14ac:dyDescent="0.25">
      <c r="A9561">
        <v>41751904</v>
      </c>
      <c r="B9561" s="56">
        <v>13027.931928</v>
      </c>
      <c r="C9561" t="s">
        <v>87</v>
      </c>
    </row>
    <row r="9562" spans="1:3" x14ac:dyDescent="0.25">
      <c r="A9562">
        <v>41228717</v>
      </c>
      <c r="B9562" s="56">
        <v>480.000045</v>
      </c>
      <c r="C9562" t="s">
        <v>83</v>
      </c>
    </row>
    <row r="9563" spans="1:3" x14ac:dyDescent="0.25">
      <c r="A9563">
        <v>41237672</v>
      </c>
      <c r="B9563" s="56">
        <v>480.000045</v>
      </c>
      <c r="C9563" t="s">
        <v>83</v>
      </c>
    </row>
    <row r="9564" spans="1:3" x14ac:dyDescent="0.25">
      <c r="A9564">
        <v>41227702</v>
      </c>
      <c r="B9564" s="56">
        <v>480.000045</v>
      </c>
      <c r="C9564" t="s">
        <v>83</v>
      </c>
    </row>
    <row r="9565" spans="1:3" x14ac:dyDescent="0.25">
      <c r="A9565">
        <v>41227792</v>
      </c>
      <c r="B9565" s="56">
        <v>480.000045</v>
      </c>
      <c r="C9565" t="s">
        <v>83</v>
      </c>
    </row>
    <row r="9566" spans="1:3" x14ac:dyDescent="0.25">
      <c r="A9566">
        <v>40027441</v>
      </c>
      <c r="B9566" s="56">
        <v>13359.222261000001</v>
      </c>
      <c r="C9566" t="s">
        <v>87</v>
      </c>
    </row>
    <row r="9567" spans="1:3" x14ac:dyDescent="0.25">
      <c r="A9567">
        <v>41151517</v>
      </c>
      <c r="B9567" s="56">
        <v>480.000045</v>
      </c>
      <c r="C9567" t="s">
        <v>83</v>
      </c>
    </row>
    <row r="9568" spans="1:3" x14ac:dyDescent="0.25">
      <c r="A9568">
        <v>41236885</v>
      </c>
      <c r="B9568" s="56">
        <v>480.000045</v>
      </c>
      <c r="C9568" t="s">
        <v>83</v>
      </c>
    </row>
    <row r="9569" spans="1:3" x14ac:dyDescent="0.25">
      <c r="A9569">
        <v>41236885</v>
      </c>
      <c r="B9569" s="56">
        <v>480.000045</v>
      </c>
      <c r="C9569" t="s">
        <v>83</v>
      </c>
    </row>
    <row r="9570" spans="1:3" x14ac:dyDescent="0.25">
      <c r="A9570">
        <v>40032697</v>
      </c>
      <c r="B9570" s="56">
        <v>12681.914199999999</v>
      </c>
      <c r="C9570" t="s">
        <v>87</v>
      </c>
    </row>
    <row r="9571" spans="1:3" x14ac:dyDescent="0.25">
      <c r="A9571">
        <v>40027459</v>
      </c>
      <c r="B9571" s="56">
        <v>6172.7743440000004</v>
      </c>
      <c r="C9571" t="s">
        <v>87</v>
      </c>
    </row>
    <row r="9572" spans="1:3" x14ac:dyDescent="0.25">
      <c r="A9572">
        <v>40030159</v>
      </c>
      <c r="B9572" s="56">
        <v>9087.7402409999995</v>
      </c>
      <c r="C9572" t="s">
        <v>87</v>
      </c>
    </row>
    <row r="9573" spans="1:3" x14ac:dyDescent="0.25">
      <c r="A9573">
        <v>41226811</v>
      </c>
      <c r="B9573" s="56">
        <v>480.000045</v>
      </c>
      <c r="C9573" t="s">
        <v>83</v>
      </c>
    </row>
    <row r="9574" spans="1:3" x14ac:dyDescent="0.25">
      <c r="A9574">
        <v>41226894</v>
      </c>
      <c r="B9574" s="56">
        <v>480.000045</v>
      </c>
      <c r="C9574" t="s">
        <v>83</v>
      </c>
    </row>
    <row r="9575" spans="1:3" x14ac:dyDescent="0.25">
      <c r="A9575">
        <v>40022693</v>
      </c>
      <c r="B9575" s="56">
        <v>10446.566148</v>
      </c>
      <c r="C9575" t="s">
        <v>87</v>
      </c>
    </row>
    <row r="9576" spans="1:3" x14ac:dyDescent="0.25">
      <c r="A9576">
        <v>40031097</v>
      </c>
      <c r="B9576" s="56">
        <v>6038.2657169999984</v>
      </c>
      <c r="C9576" t="s">
        <v>87</v>
      </c>
    </row>
    <row r="9577" spans="1:3" x14ac:dyDescent="0.25">
      <c r="A9577">
        <v>42612904</v>
      </c>
      <c r="B9577" s="56">
        <v>10938.852144</v>
      </c>
      <c r="C9577" t="s">
        <v>87</v>
      </c>
    </row>
    <row r="9578" spans="1:3" x14ac:dyDescent="0.25">
      <c r="A9578">
        <v>42642642</v>
      </c>
      <c r="B9578" s="56">
        <v>480.000045</v>
      </c>
      <c r="C9578" t="s">
        <v>83</v>
      </c>
    </row>
    <row r="9579" spans="1:3" x14ac:dyDescent="0.25">
      <c r="A9579">
        <v>41237810</v>
      </c>
      <c r="B9579" s="56">
        <v>480.000045</v>
      </c>
      <c r="C9579" t="s">
        <v>83</v>
      </c>
    </row>
    <row r="9580" spans="1:3" x14ac:dyDescent="0.25">
      <c r="A9580">
        <v>41230203</v>
      </c>
      <c r="B9580" s="56">
        <v>480.000045</v>
      </c>
      <c r="C9580" t="s">
        <v>83</v>
      </c>
    </row>
    <row r="9581" spans="1:3" x14ac:dyDescent="0.25">
      <c r="A9581">
        <v>40026249</v>
      </c>
      <c r="B9581" s="56">
        <v>9463.1321069999995</v>
      </c>
      <c r="C9581" t="s">
        <v>82</v>
      </c>
    </row>
    <row r="9582" spans="1:3" x14ac:dyDescent="0.25">
      <c r="A9582">
        <v>42736118</v>
      </c>
      <c r="B9582" s="56">
        <v>480.000045</v>
      </c>
      <c r="C9582" t="s">
        <v>83</v>
      </c>
    </row>
    <row r="9583" spans="1:3" x14ac:dyDescent="0.25">
      <c r="A9583">
        <v>41229457</v>
      </c>
      <c r="B9583" s="56">
        <v>480.000045</v>
      </c>
      <c r="C9583" t="s">
        <v>83</v>
      </c>
    </row>
    <row r="9584" spans="1:3" x14ac:dyDescent="0.25">
      <c r="A9584">
        <v>41235923</v>
      </c>
      <c r="B9584" s="56">
        <v>480.000045</v>
      </c>
      <c r="C9584" t="s">
        <v>83</v>
      </c>
    </row>
    <row r="9585" spans="1:3" x14ac:dyDescent="0.25">
      <c r="A9585">
        <v>41944437</v>
      </c>
      <c r="B9585" s="56">
        <v>26486.697303000001</v>
      </c>
      <c r="C9585" t="s">
        <v>85</v>
      </c>
    </row>
    <row r="9586" spans="1:3" x14ac:dyDescent="0.25">
      <c r="A9586">
        <v>41230860</v>
      </c>
      <c r="B9586" s="56">
        <v>480.000045</v>
      </c>
      <c r="C9586" t="s">
        <v>83</v>
      </c>
    </row>
    <row r="9587" spans="1:3" x14ac:dyDescent="0.25">
      <c r="A9587">
        <v>41230860</v>
      </c>
      <c r="B9587" s="56">
        <v>480.000045</v>
      </c>
      <c r="C9587" t="s">
        <v>83</v>
      </c>
    </row>
    <row r="9588" spans="1:3" x14ac:dyDescent="0.25">
      <c r="A9588">
        <v>42913911</v>
      </c>
      <c r="B9588" s="56">
        <v>36095.422176</v>
      </c>
      <c r="C9588" t="s">
        <v>82</v>
      </c>
    </row>
    <row r="9589" spans="1:3" x14ac:dyDescent="0.25">
      <c r="A9589">
        <v>41151537</v>
      </c>
      <c r="B9589" s="56">
        <v>480.000045</v>
      </c>
      <c r="C9589" t="s">
        <v>83</v>
      </c>
    </row>
    <row r="9590" spans="1:3" x14ac:dyDescent="0.25">
      <c r="A9590">
        <v>41226197</v>
      </c>
      <c r="B9590" s="56">
        <v>480.000045</v>
      </c>
      <c r="C9590" t="s">
        <v>83</v>
      </c>
    </row>
    <row r="9591" spans="1:3" x14ac:dyDescent="0.25">
      <c r="A9591">
        <v>40029905</v>
      </c>
      <c r="B9591" s="56">
        <v>8757.2105639999991</v>
      </c>
      <c r="C9591" t="s">
        <v>87</v>
      </c>
    </row>
    <row r="9592" spans="1:3" x14ac:dyDescent="0.25">
      <c r="A9592">
        <v>42763382</v>
      </c>
      <c r="B9592" s="56">
        <v>14164.224426000001</v>
      </c>
      <c r="C9592" t="s">
        <v>82</v>
      </c>
    </row>
    <row r="9593" spans="1:3" x14ac:dyDescent="0.25">
      <c r="A9593">
        <v>41237750</v>
      </c>
      <c r="B9593" s="56">
        <v>480.000045</v>
      </c>
      <c r="C9593" t="s">
        <v>83</v>
      </c>
    </row>
    <row r="9594" spans="1:3" x14ac:dyDescent="0.25">
      <c r="A9594">
        <v>41963650</v>
      </c>
      <c r="B9594" s="56">
        <v>0</v>
      </c>
      <c r="C9594" t="s">
        <v>82</v>
      </c>
    </row>
    <row r="9595" spans="1:3" x14ac:dyDescent="0.25">
      <c r="A9595">
        <v>41231604</v>
      </c>
      <c r="B9595" s="56">
        <v>480.000045</v>
      </c>
      <c r="C9595" t="s">
        <v>83</v>
      </c>
    </row>
    <row r="9596" spans="1:3" x14ac:dyDescent="0.25">
      <c r="A9596">
        <v>41229912</v>
      </c>
      <c r="B9596" s="56">
        <v>480.000045</v>
      </c>
      <c r="C9596" t="s">
        <v>83</v>
      </c>
    </row>
    <row r="9597" spans="1:3" x14ac:dyDescent="0.25">
      <c r="A9597">
        <v>41231056</v>
      </c>
      <c r="B9597" s="56">
        <v>516.00003000000004</v>
      </c>
      <c r="C9597" t="s">
        <v>83</v>
      </c>
    </row>
    <row r="9598" spans="1:3" x14ac:dyDescent="0.25">
      <c r="A9598">
        <v>41231056</v>
      </c>
      <c r="B9598" s="56">
        <v>516.00003000000004</v>
      </c>
      <c r="C9598" t="s">
        <v>83</v>
      </c>
    </row>
    <row r="9599" spans="1:3" x14ac:dyDescent="0.25">
      <c r="A9599">
        <v>40022463</v>
      </c>
      <c r="B9599" s="56">
        <v>2390.2882800000002</v>
      </c>
      <c r="C9599" t="s">
        <v>82</v>
      </c>
    </row>
    <row r="9600" spans="1:3" x14ac:dyDescent="0.25">
      <c r="A9600">
        <v>40021915</v>
      </c>
      <c r="B9600" s="56">
        <v>11818.540068</v>
      </c>
      <c r="C9600" t="s">
        <v>87</v>
      </c>
    </row>
    <row r="9601" spans="1:3" x14ac:dyDescent="0.25">
      <c r="A9601">
        <v>41229522</v>
      </c>
      <c r="B9601" s="56">
        <v>480.000045</v>
      </c>
      <c r="C9601" t="s">
        <v>83</v>
      </c>
    </row>
    <row r="9602" spans="1:3" x14ac:dyDescent="0.25">
      <c r="A9602">
        <v>40023205</v>
      </c>
      <c r="B9602" s="56">
        <v>21918.233970000001</v>
      </c>
      <c r="C9602" t="s">
        <v>87</v>
      </c>
    </row>
    <row r="9603" spans="1:3" x14ac:dyDescent="0.25">
      <c r="A9603">
        <v>41945040</v>
      </c>
      <c r="B9603" s="56">
        <v>16853.010173999999</v>
      </c>
      <c r="C9603" t="s">
        <v>87</v>
      </c>
    </row>
    <row r="9604" spans="1:3" x14ac:dyDescent="0.25">
      <c r="A9604">
        <v>41235443</v>
      </c>
      <c r="B9604" s="56">
        <v>480.000045</v>
      </c>
      <c r="C9604" t="s">
        <v>83</v>
      </c>
    </row>
    <row r="9605" spans="1:3" x14ac:dyDescent="0.25">
      <c r="A9605">
        <v>41227546</v>
      </c>
      <c r="B9605" s="56">
        <v>480.000045</v>
      </c>
      <c r="C9605" t="s">
        <v>83</v>
      </c>
    </row>
    <row r="9606" spans="1:3" x14ac:dyDescent="0.25">
      <c r="A9606">
        <v>41234747</v>
      </c>
      <c r="B9606" s="56">
        <v>480.000045</v>
      </c>
      <c r="C9606" t="s">
        <v>83</v>
      </c>
    </row>
    <row r="9607" spans="1:3" x14ac:dyDescent="0.25">
      <c r="A9607">
        <v>41946730</v>
      </c>
      <c r="B9607" s="56">
        <v>11825.685234</v>
      </c>
      <c r="C9607" t="s">
        <v>87</v>
      </c>
    </row>
    <row r="9608" spans="1:3" x14ac:dyDescent="0.25">
      <c r="A9608">
        <v>41235869</v>
      </c>
      <c r="B9608" s="56">
        <v>480.000045</v>
      </c>
      <c r="C9608" t="s">
        <v>83</v>
      </c>
    </row>
    <row r="9609" spans="1:3" x14ac:dyDescent="0.25">
      <c r="A9609">
        <v>41227414</v>
      </c>
      <c r="B9609" s="56">
        <v>480.000045</v>
      </c>
      <c r="C9609" t="s">
        <v>83</v>
      </c>
    </row>
    <row r="9610" spans="1:3" x14ac:dyDescent="0.25">
      <c r="A9610">
        <v>41235707</v>
      </c>
      <c r="B9610" s="56">
        <v>480.000045</v>
      </c>
      <c r="C9610" t="s">
        <v>83</v>
      </c>
    </row>
    <row r="9611" spans="1:3" x14ac:dyDescent="0.25">
      <c r="A9611">
        <v>41235707</v>
      </c>
      <c r="B9611" s="56">
        <v>480.000045</v>
      </c>
      <c r="C9611" t="s">
        <v>83</v>
      </c>
    </row>
    <row r="9612" spans="1:3" x14ac:dyDescent="0.25">
      <c r="A9612">
        <v>41232407</v>
      </c>
      <c r="B9612" s="56">
        <v>480.000045</v>
      </c>
      <c r="C9612" t="s">
        <v>83</v>
      </c>
    </row>
    <row r="9613" spans="1:3" x14ac:dyDescent="0.25">
      <c r="A9613">
        <v>40028353</v>
      </c>
      <c r="B9613" s="56">
        <v>3218.0510250000002</v>
      </c>
      <c r="C9613" t="s">
        <v>87</v>
      </c>
    </row>
    <row r="9614" spans="1:3" x14ac:dyDescent="0.25">
      <c r="A9614">
        <v>40021431</v>
      </c>
      <c r="B9614" s="56">
        <v>26850.770991000001</v>
      </c>
      <c r="C9614" t="s">
        <v>87</v>
      </c>
    </row>
    <row r="9615" spans="1:3" x14ac:dyDescent="0.25">
      <c r="A9615">
        <v>41233431</v>
      </c>
      <c r="B9615" s="56">
        <v>480.000045</v>
      </c>
      <c r="C9615" t="s">
        <v>83</v>
      </c>
    </row>
    <row r="9616" spans="1:3" x14ac:dyDescent="0.25">
      <c r="A9616">
        <v>41227940</v>
      </c>
      <c r="B9616" s="56">
        <v>480.000045</v>
      </c>
      <c r="C9616" t="s">
        <v>87</v>
      </c>
    </row>
    <row r="9617" spans="1:3" x14ac:dyDescent="0.25">
      <c r="A9617">
        <v>41231206</v>
      </c>
      <c r="B9617" s="56">
        <v>480.000045</v>
      </c>
      <c r="C9617" t="s">
        <v>83</v>
      </c>
    </row>
    <row r="9618" spans="1:3" x14ac:dyDescent="0.25">
      <c r="A9618">
        <v>41234403</v>
      </c>
      <c r="B9618" s="56">
        <v>480.000045</v>
      </c>
      <c r="C9618" t="s">
        <v>83</v>
      </c>
    </row>
    <row r="9619" spans="1:3" x14ac:dyDescent="0.25">
      <c r="A9619">
        <v>42497826</v>
      </c>
      <c r="B9619" s="56">
        <v>8151.3837480000002</v>
      </c>
      <c r="C9619" t="s">
        <v>87</v>
      </c>
    </row>
    <row r="9620" spans="1:3" x14ac:dyDescent="0.25">
      <c r="A9620">
        <v>41234463</v>
      </c>
      <c r="B9620" s="56">
        <v>480.000045</v>
      </c>
      <c r="C9620" t="s">
        <v>83</v>
      </c>
    </row>
    <row r="9621" spans="1:3" x14ac:dyDescent="0.25">
      <c r="A9621">
        <v>41228590</v>
      </c>
      <c r="B9621" s="56">
        <v>480.000045</v>
      </c>
      <c r="C9621" t="s">
        <v>83</v>
      </c>
    </row>
    <row r="9622" spans="1:3" x14ac:dyDescent="0.25">
      <c r="A9622">
        <v>40031213</v>
      </c>
      <c r="B9622" s="56">
        <v>19081.921418999998</v>
      </c>
      <c r="C9622" t="s">
        <v>87</v>
      </c>
    </row>
    <row r="9623" spans="1:3" x14ac:dyDescent="0.25">
      <c r="A9623">
        <v>41235119</v>
      </c>
      <c r="B9623" s="56">
        <v>480.000045</v>
      </c>
      <c r="C9623" t="s">
        <v>83</v>
      </c>
    </row>
    <row r="9624" spans="1:3" x14ac:dyDescent="0.25">
      <c r="A9624">
        <v>41235119</v>
      </c>
      <c r="B9624" s="56">
        <v>480.000045</v>
      </c>
      <c r="C9624" t="s">
        <v>83</v>
      </c>
    </row>
    <row r="9625" spans="1:3" x14ac:dyDescent="0.25">
      <c r="A9625">
        <v>42916333</v>
      </c>
      <c r="B9625" s="56">
        <v>14403.833532000001</v>
      </c>
      <c r="C9625" t="s">
        <v>87</v>
      </c>
    </row>
    <row r="9626" spans="1:3" x14ac:dyDescent="0.25">
      <c r="A9626">
        <v>41227707</v>
      </c>
      <c r="B9626" s="56">
        <v>480.000045</v>
      </c>
      <c r="C9626" t="s">
        <v>83</v>
      </c>
    </row>
    <row r="9627" spans="1:3" x14ac:dyDescent="0.25">
      <c r="A9627">
        <v>40019295</v>
      </c>
      <c r="B9627" s="56">
        <v>5792.0693490000003</v>
      </c>
      <c r="C9627" t="s">
        <v>87</v>
      </c>
    </row>
    <row r="9628" spans="1:3" x14ac:dyDescent="0.25">
      <c r="A9628">
        <v>41237948</v>
      </c>
      <c r="B9628" s="56">
        <v>480.000045</v>
      </c>
      <c r="C9628" t="s">
        <v>83</v>
      </c>
    </row>
    <row r="9629" spans="1:3" x14ac:dyDescent="0.25">
      <c r="A9629">
        <v>41230833</v>
      </c>
      <c r="B9629" s="56">
        <v>480.000045</v>
      </c>
      <c r="C9629" t="s">
        <v>83</v>
      </c>
    </row>
    <row r="9630" spans="1:3" x14ac:dyDescent="0.25">
      <c r="A9630">
        <v>41229985</v>
      </c>
      <c r="B9630" s="56">
        <v>480.000045</v>
      </c>
      <c r="C9630" t="s">
        <v>83</v>
      </c>
    </row>
    <row r="9631" spans="1:3" x14ac:dyDescent="0.25">
      <c r="A9631">
        <v>41151364</v>
      </c>
      <c r="B9631" s="56">
        <v>480.000045</v>
      </c>
      <c r="C9631" t="s">
        <v>83</v>
      </c>
    </row>
    <row r="9632" spans="1:3" x14ac:dyDescent="0.25">
      <c r="A9632">
        <v>40029383</v>
      </c>
      <c r="B9632" s="56">
        <v>7448.3226750000003</v>
      </c>
      <c r="C9632" t="s">
        <v>87</v>
      </c>
    </row>
    <row r="9633" spans="1:3" x14ac:dyDescent="0.25">
      <c r="A9633">
        <v>40032919</v>
      </c>
      <c r="B9633" s="56">
        <v>8557.7264489999998</v>
      </c>
      <c r="C9633" t="s">
        <v>87</v>
      </c>
    </row>
    <row r="9634" spans="1:3" x14ac:dyDescent="0.25">
      <c r="A9634">
        <v>40032919</v>
      </c>
      <c r="B9634" s="56">
        <v>8557.7264489999998</v>
      </c>
      <c r="C9634" t="s">
        <v>87</v>
      </c>
    </row>
    <row r="9635" spans="1:3" x14ac:dyDescent="0.25">
      <c r="A9635">
        <v>41228473</v>
      </c>
      <c r="B9635" s="56">
        <v>480.000045</v>
      </c>
      <c r="C9635" t="s">
        <v>83</v>
      </c>
    </row>
    <row r="9636" spans="1:3" x14ac:dyDescent="0.25">
      <c r="A9636">
        <v>41237383</v>
      </c>
      <c r="B9636" s="56">
        <v>480.000045</v>
      </c>
      <c r="C9636" t="s">
        <v>83</v>
      </c>
    </row>
    <row r="9637" spans="1:3" x14ac:dyDescent="0.25">
      <c r="A9637">
        <v>40022423</v>
      </c>
      <c r="B9637" s="56">
        <v>35044.93662</v>
      </c>
      <c r="C9637" t="s">
        <v>85</v>
      </c>
    </row>
    <row r="9638" spans="1:3" x14ac:dyDescent="0.25">
      <c r="A9638">
        <v>40019327</v>
      </c>
      <c r="B9638" s="56">
        <v>20734.559406</v>
      </c>
      <c r="C9638" t="s">
        <v>85</v>
      </c>
    </row>
    <row r="9639" spans="1:3" x14ac:dyDescent="0.25">
      <c r="A9639">
        <v>41227624</v>
      </c>
      <c r="B9639" s="56">
        <v>480.000045</v>
      </c>
      <c r="C9639" t="s">
        <v>83</v>
      </c>
    </row>
    <row r="9640" spans="1:3" x14ac:dyDescent="0.25">
      <c r="A9640">
        <v>41756282</v>
      </c>
      <c r="B9640" s="56">
        <v>5917.5638280000003</v>
      </c>
      <c r="C9640" t="s">
        <v>82</v>
      </c>
    </row>
    <row r="9641" spans="1:3" x14ac:dyDescent="0.25">
      <c r="A9641">
        <v>40016941</v>
      </c>
      <c r="B9641" s="56">
        <v>968.59205999999995</v>
      </c>
      <c r="C9641" t="s">
        <v>87</v>
      </c>
    </row>
    <row r="9642" spans="1:3" x14ac:dyDescent="0.25">
      <c r="A9642">
        <v>40016941</v>
      </c>
      <c r="B9642" s="56">
        <v>968.59205999999995</v>
      </c>
      <c r="C9642" t="s">
        <v>87</v>
      </c>
    </row>
    <row r="9643" spans="1:3" x14ac:dyDescent="0.25">
      <c r="A9643">
        <v>41943456</v>
      </c>
      <c r="B9643" s="56">
        <v>16409.563038</v>
      </c>
      <c r="C9643" t="s">
        <v>87</v>
      </c>
    </row>
    <row r="9644" spans="1:3" x14ac:dyDescent="0.25">
      <c r="A9644">
        <v>42923707</v>
      </c>
      <c r="B9644" s="56">
        <v>22802.072534999999</v>
      </c>
      <c r="C9644" t="s">
        <v>87</v>
      </c>
    </row>
    <row r="9645" spans="1:3" x14ac:dyDescent="0.25">
      <c r="A9645">
        <v>40018739</v>
      </c>
      <c r="B9645" s="56">
        <v>9161.0867699999981</v>
      </c>
      <c r="C9645" t="s">
        <v>87</v>
      </c>
    </row>
    <row r="9646" spans="1:3" x14ac:dyDescent="0.25">
      <c r="A9646">
        <v>42470460</v>
      </c>
      <c r="B9646" s="56">
        <v>11777.167907999999</v>
      </c>
      <c r="C9646" t="s">
        <v>87</v>
      </c>
    </row>
    <row r="9647" spans="1:3" x14ac:dyDescent="0.25">
      <c r="A9647">
        <v>41229317</v>
      </c>
      <c r="B9647" s="56">
        <v>480.000045</v>
      </c>
      <c r="C9647" t="s">
        <v>83</v>
      </c>
    </row>
    <row r="9648" spans="1:3" x14ac:dyDescent="0.25">
      <c r="A9648">
        <v>41229317</v>
      </c>
      <c r="B9648" s="56">
        <v>480.000045</v>
      </c>
      <c r="C9648" t="s">
        <v>83</v>
      </c>
    </row>
    <row r="9649" spans="1:3" x14ac:dyDescent="0.25">
      <c r="A9649">
        <v>41237684</v>
      </c>
      <c r="B9649" s="56">
        <v>480.000045</v>
      </c>
      <c r="C9649" t="s">
        <v>83</v>
      </c>
    </row>
    <row r="9650" spans="1:3" x14ac:dyDescent="0.25">
      <c r="A9650">
        <v>42732180</v>
      </c>
      <c r="B9650" s="56">
        <v>12217.239836999999</v>
      </c>
      <c r="C9650" t="s">
        <v>87</v>
      </c>
    </row>
    <row r="9651" spans="1:3" x14ac:dyDescent="0.25">
      <c r="A9651">
        <v>42732180</v>
      </c>
      <c r="B9651" s="56">
        <v>12217.239836999999</v>
      </c>
      <c r="C9651" t="s">
        <v>87</v>
      </c>
    </row>
    <row r="9652" spans="1:3" x14ac:dyDescent="0.25">
      <c r="A9652">
        <v>40032273</v>
      </c>
      <c r="B9652" s="56">
        <v>6522.8781419999996</v>
      </c>
      <c r="C9652" t="s">
        <v>87</v>
      </c>
    </row>
    <row r="9653" spans="1:3" x14ac:dyDescent="0.25">
      <c r="A9653">
        <v>42806809</v>
      </c>
      <c r="B9653" s="56">
        <v>17904.694080000001</v>
      </c>
      <c r="C9653" t="s">
        <v>87</v>
      </c>
    </row>
    <row r="9654" spans="1:3" x14ac:dyDescent="0.25">
      <c r="A9654">
        <v>41229358</v>
      </c>
      <c r="B9654" s="56">
        <v>480.000045</v>
      </c>
      <c r="C9654" t="s">
        <v>83</v>
      </c>
    </row>
    <row r="9655" spans="1:3" x14ac:dyDescent="0.25">
      <c r="A9655">
        <v>40025035</v>
      </c>
      <c r="B9655" s="56">
        <v>443.52</v>
      </c>
      <c r="C9655" t="s">
        <v>87</v>
      </c>
    </row>
    <row r="9656" spans="1:3" x14ac:dyDescent="0.25">
      <c r="A9656">
        <v>40017223</v>
      </c>
      <c r="B9656" s="56">
        <v>9953.1999269999997</v>
      </c>
      <c r="C9656" t="s">
        <v>87</v>
      </c>
    </row>
    <row r="9657" spans="1:3" x14ac:dyDescent="0.25">
      <c r="A9657">
        <v>41226728</v>
      </c>
      <c r="B9657" s="56">
        <v>480.000045</v>
      </c>
      <c r="C9657" t="s">
        <v>83</v>
      </c>
    </row>
    <row r="9658" spans="1:3" x14ac:dyDescent="0.25">
      <c r="A9658">
        <v>41228549</v>
      </c>
      <c r="B9658" s="56">
        <v>480.000045</v>
      </c>
      <c r="C9658" t="s">
        <v>83</v>
      </c>
    </row>
    <row r="9659" spans="1:3" x14ac:dyDescent="0.25">
      <c r="A9659">
        <v>41237093</v>
      </c>
      <c r="B9659" s="56">
        <v>480.000045</v>
      </c>
      <c r="C9659" t="s">
        <v>83</v>
      </c>
    </row>
    <row r="9660" spans="1:3" x14ac:dyDescent="0.25">
      <c r="A9660">
        <v>41234548</v>
      </c>
      <c r="B9660" s="56">
        <v>480.000045</v>
      </c>
      <c r="C9660" t="s">
        <v>83</v>
      </c>
    </row>
    <row r="9661" spans="1:3" x14ac:dyDescent="0.25">
      <c r="A9661">
        <v>41234548</v>
      </c>
      <c r="B9661" s="56">
        <v>480.000045</v>
      </c>
      <c r="C9661" t="s">
        <v>83</v>
      </c>
    </row>
    <row r="9662" spans="1:3" x14ac:dyDescent="0.25">
      <c r="A9662">
        <v>40028095</v>
      </c>
      <c r="B9662" s="56">
        <v>7419.9937520000003</v>
      </c>
      <c r="C9662" t="s">
        <v>87</v>
      </c>
    </row>
    <row r="9663" spans="1:3" x14ac:dyDescent="0.25">
      <c r="A9663">
        <v>40027805</v>
      </c>
      <c r="B9663" s="56">
        <v>11344.998654000001</v>
      </c>
      <c r="C9663" t="s">
        <v>87</v>
      </c>
    </row>
    <row r="9664" spans="1:3" x14ac:dyDescent="0.25">
      <c r="A9664">
        <v>40018827</v>
      </c>
      <c r="B9664" s="56">
        <v>11613.618225</v>
      </c>
      <c r="C9664" t="s">
        <v>87</v>
      </c>
    </row>
    <row r="9665" spans="1:3" x14ac:dyDescent="0.25">
      <c r="A9665">
        <v>41235146</v>
      </c>
      <c r="B9665" s="56">
        <v>480.000045</v>
      </c>
      <c r="C9665" t="s">
        <v>83</v>
      </c>
    </row>
    <row r="9666" spans="1:3" x14ac:dyDescent="0.25">
      <c r="A9666">
        <v>40025635</v>
      </c>
      <c r="B9666" s="56">
        <v>22585.233329999999</v>
      </c>
      <c r="C9666" t="s">
        <v>81</v>
      </c>
    </row>
    <row r="9667" spans="1:3" x14ac:dyDescent="0.25">
      <c r="A9667">
        <v>41231758</v>
      </c>
      <c r="B9667" s="56">
        <v>500.64514500000001</v>
      </c>
      <c r="C9667" t="s">
        <v>83</v>
      </c>
    </row>
    <row r="9668" spans="1:3" x14ac:dyDescent="0.25">
      <c r="A9668">
        <v>41231758</v>
      </c>
      <c r="B9668" s="56">
        <v>500.64514500000001</v>
      </c>
      <c r="C9668" t="s">
        <v>83</v>
      </c>
    </row>
    <row r="9669" spans="1:3" x14ac:dyDescent="0.25">
      <c r="A9669">
        <v>41237950</v>
      </c>
      <c r="B9669" s="56">
        <v>480.000045</v>
      </c>
      <c r="C9669" t="s">
        <v>83</v>
      </c>
    </row>
    <row r="9670" spans="1:3" x14ac:dyDescent="0.25">
      <c r="A9670">
        <v>41949716</v>
      </c>
      <c r="B9670" s="56">
        <v>19402.120395999998</v>
      </c>
      <c r="C9670" t="s">
        <v>87</v>
      </c>
    </row>
    <row r="9671" spans="1:3" x14ac:dyDescent="0.25">
      <c r="A9671">
        <v>41949716</v>
      </c>
      <c r="B9671" s="56">
        <v>19402.120395999998</v>
      </c>
      <c r="C9671" t="s">
        <v>87</v>
      </c>
    </row>
    <row r="9672" spans="1:3" x14ac:dyDescent="0.25">
      <c r="A9672">
        <v>40027829</v>
      </c>
      <c r="B9672" s="56">
        <v>5647.4142039999997</v>
      </c>
      <c r="C9672" t="s">
        <v>87</v>
      </c>
    </row>
    <row r="9673" spans="1:3" x14ac:dyDescent="0.25">
      <c r="A9673">
        <v>40034708</v>
      </c>
      <c r="B9673" s="56">
        <v>16718.104576000002</v>
      </c>
      <c r="C9673" t="s">
        <v>87</v>
      </c>
    </row>
    <row r="9674" spans="1:3" x14ac:dyDescent="0.25">
      <c r="A9674">
        <v>40034708</v>
      </c>
      <c r="B9674" s="56">
        <v>16718.104576000002</v>
      </c>
      <c r="C9674" t="s">
        <v>87</v>
      </c>
    </row>
    <row r="9675" spans="1:3" x14ac:dyDescent="0.25">
      <c r="A9675">
        <v>40027999</v>
      </c>
      <c r="B9675" s="56">
        <v>20210.785307999999</v>
      </c>
      <c r="C9675" t="s">
        <v>87</v>
      </c>
    </row>
    <row r="9676" spans="1:3" x14ac:dyDescent="0.25">
      <c r="A9676">
        <v>41944637</v>
      </c>
      <c r="B9676" s="56">
        <v>1224.5439899999999</v>
      </c>
      <c r="C9676" t="s">
        <v>82</v>
      </c>
    </row>
    <row r="9677" spans="1:3" x14ac:dyDescent="0.25">
      <c r="A9677">
        <v>41944637</v>
      </c>
      <c r="B9677" s="56">
        <v>1224.5439899999999</v>
      </c>
      <c r="C9677" t="s">
        <v>82</v>
      </c>
    </row>
    <row r="9678" spans="1:3" x14ac:dyDescent="0.25">
      <c r="A9678">
        <v>40027937</v>
      </c>
      <c r="B9678" s="56">
        <v>3534.2617879999998</v>
      </c>
      <c r="C9678" t="s">
        <v>87</v>
      </c>
    </row>
    <row r="9679" spans="1:3" x14ac:dyDescent="0.25">
      <c r="A9679">
        <v>40027947</v>
      </c>
      <c r="B9679" s="56">
        <v>14342.530808</v>
      </c>
      <c r="C9679" t="s">
        <v>87</v>
      </c>
    </row>
    <row r="9680" spans="1:3" x14ac:dyDescent="0.25">
      <c r="A9680">
        <v>40027899</v>
      </c>
      <c r="B9680" s="56">
        <v>4422.111836</v>
      </c>
      <c r="C9680" t="s">
        <v>87</v>
      </c>
    </row>
    <row r="9681" spans="1:3" x14ac:dyDescent="0.25">
      <c r="A9681">
        <v>40027831</v>
      </c>
      <c r="B9681" s="56">
        <v>6013.1975560000001</v>
      </c>
      <c r="C9681" t="s">
        <v>87</v>
      </c>
    </row>
    <row r="9682" spans="1:3" x14ac:dyDescent="0.25">
      <c r="A9682">
        <v>40027831</v>
      </c>
      <c r="B9682" s="56">
        <v>6013.1975560000001</v>
      </c>
      <c r="C9682" t="s">
        <v>87</v>
      </c>
    </row>
    <row r="9683" spans="1:3" x14ac:dyDescent="0.25">
      <c r="A9683">
        <v>42420925</v>
      </c>
      <c r="B9683" s="56">
        <v>18478.005052</v>
      </c>
      <c r="C9683" t="s">
        <v>87</v>
      </c>
    </row>
    <row r="9684" spans="1:3" x14ac:dyDescent="0.25">
      <c r="A9684">
        <v>40027825</v>
      </c>
      <c r="B9684" s="56">
        <v>8376.6533600000002</v>
      </c>
      <c r="C9684" t="s">
        <v>87</v>
      </c>
    </row>
    <row r="9685" spans="1:3" x14ac:dyDescent="0.25">
      <c r="A9685">
        <v>40027951</v>
      </c>
      <c r="B9685" s="56">
        <v>27303.790912</v>
      </c>
      <c r="C9685" t="s">
        <v>87</v>
      </c>
    </row>
    <row r="9686" spans="1:3" x14ac:dyDescent="0.25">
      <c r="A9686">
        <v>41734022</v>
      </c>
      <c r="B9686" s="56">
        <v>600472.73269999982</v>
      </c>
      <c r="C9686" t="s">
        <v>84</v>
      </c>
    </row>
    <row r="9687" spans="1:3" x14ac:dyDescent="0.25">
      <c r="A9687">
        <v>41734022</v>
      </c>
      <c r="B9687" s="56">
        <v>600472.73269999982</v>
      </c>
      <c r="C9687" t="s">
        <v>84</v>
      </c>
    </row>
    <row r="9688" spans="1:3" x14ac:dyDescent="0.25">
      <c r="A9688">
        <v>41232568</v>
      </c>
      <c r="B9688" s="56">
        <v>480.000045</v>
      </c>
      <c r="C9688" t="s">
        <v>83</v>
      </c>
    </row>
    <row r="9689" spans="1:3" x14ac:dyDescent="0.25">
      <c r="A9689">
        <v>41237954</v>
      </c>
      <c r="B9689" s="56">
        <v>480.000045</v>
      </c>
      <c r="C9689" t="s">
        <v>83</v>
      </c>
    </row>
    <row r="9690" spans="1:3" x14ac:dyDescent="0.25">
      <c r="A9690">
        <v>40023941</v>
      </c>
      <c r="B9690" s="56">
        <v>12375.527867999999</v>
      </c>
      <c r="C9690" t="s">
        <v>87</v>
      </c>
    </row>
    <row r="9691" spans="1:3" x14ac:dyDescent="0.25">
      <c r="A9691">
        <v>41236223</v>
      </c>
      <c r="B9691" s="56">
        <v>480.000045</v>
      </c>
      <c r="C9691" t="s">
        <v>83</v>
      </c>
    </row>
    <row r="9692" spans="1:3" x14ac:dyDescent="0.25">
      <c r="A9692">
        <v>40026255</v>
      </c>
      <c r="B9692" s="56">
        <v>27227.995763999999</v>
      </c>
      <c r="C9692" t="s">
        <v>87</v>
      </c>
    </row>
    <row r="9693" spans="1:3" x14ac:dyDescent="0.25">
      <c r="A9693">
        <v>42445678</v>
      </c>
      <c r="B9693" s="56">
        <v>480.000045</v>
      </c>
      <c r="C9693" t="s">
        <v>83</v>
      </c>
    </row>
    <row r="9694" spans="1:3" x14ac:dyDescent="0.25">
      <c r="A9694">
        <v>40013187</v>
      </c>
      <c r="B9694" s="56">
        <v>551.90654700000005</v>
      </c>
      <c r="C9694" t="s">
        <v>87</v>
      </c>
    </row>
    <row r="9695" spans="1:3" x14ac:dyDescent="0.25">
      <c r="A9695">
        <v>40013187</v>
      </c>
      <c r="B9695" s="56">
        <v>551.90654700000005</v>
      </c>
      <c r="C9695" t="s">
        <v>87</v>
      </c>
    </row>
    <row r="9696" spans="1:3" x14ac:dyDescent="0.25">
      <c r="A9696">
        <v>41913946</v>
      </c>
      <c r="B9696" s="56">
        <v>29262.809474999991</v>
      </c>
      <c r="C9696" t="s">
        <v>82</v>
      </c>
    </row>
    <row r="9697" spans="1:3" x14ac:dyDescent="0.25">
      <c r="A9697">
        <v>41151500</v>
      </c>
      <c r="B9697" s="56">
        <v>480.000045</v>
      </c>
      <c r="C9697" t="s">
        <v>83</v>
      </c>
    </row>
    <row r="9698" spans="1:3" x14ac:dyDescent="0.25">
      <c r="A9698">
        <v>42584086</v>
      </c>
      <c r="B9698" s="56">
        <v>27583.367965000001</v>
      </c>
      <c r="C9698" t="s">
        <v>87</v>
      </c>
    </row>
    <row r="9699" spans="1:3" x14ac:dyDescent="0.25">
      <c r="A9699">
        <v>40021081</v>
      </c>
      <c r="B9699" s="56">
        <v>501.35589899999991</v>
      </c>
      <c r="C9699" t="s">
        <v>87</v>
      </c>
    </row>
    <row r="9700" spans="1:3" x14ac:dyDescent="0.25">
      <c r="A9700">
        <v>40023107</v>
      </c>
      <c r="B9700" s="56">
        <v>15470.296974000001</v>
      </c>
      <c r="C9700" t="s">
        <v>87</v>
      </c>
    </row>
    <row r="9701" spans="1:3" x14ac:dyDescent="0.25">
      <c r="A9701">
        <v>40023107</v>
      </c>
      <c r="B9701" s="56">
        <v>15470.296974000001</v>
      </c>
      <c r="C9701" t="s">
        <v>87</v>
      </c>
    </row>
    <row r="9702" spans="1:3" x14ac:dyDescent="0.25">
      <c r="A9702">
        <v>42368920</v>
      </c>
      <c r="B9702" s="56">
        <v>3406.8992759999992</v>
      </c>
      <c r="C9702" t="s">
        <v>81</v>
      </c>
    </row>
    <row r="9703" spans="1:3" x14ac:dyDescent="0.25">
      <c r="A9703">
        <v>42612607</v>
      </c>
      <c r="B9703" s="56">
        <v>9740.7760229999985</v>
      </c>
      <c r="C9703" t="s">
        <v>87</v>
      </c>
    </row>
    <row r="9704" spans="1:3" x14ac:dyDescent="0.25">
      <c r="A9704">
        <v>40031751</v>
      </c>
      <c r="B9704" s="56">
        <v>9199.5983550000001</v>
      </c>
      <c r="C9704" t="s">
        <v>87</v>
      </c>
    </row>
    <row r="9705" spans="1:3" x14ac:dyDescent="0.25">
      <c r="A9705">
        <v>41230078</v>
      </c>
      <c r="B9705" s="56">
        <v>480.000045</v>
      </c>
      <c r="C9705" t="s">
        <v>83</v>
      </c>
    </row>
    <row r="9706" spans="1:3" x14ac:dyDescent="0.25">
      <c r="A9706">
        <v>40031749</v>
      </c>
      <c r="B9706" s="56">
        <v>4315.281575</v>
      </c>
      <c r="C9706" t="s">
        <v>87</v>
      </c>
    </row>
    <row r="9707" spans="1:3" x14ac:dyDescent="0.25">
      <c r="A9707">
        <v>40031749</v>
      </c>
      <c r="B9707" s="56">
        <v>4315.281575</v>
      </c>
      <c r="C9707" t="s">
        <v>87</v>
      </c>
    </row>
    <row r="9708" spans="1:3" x14ac:dyDescent="0.25">
      <c r="A9708">
        <v>41991196</v>
      </c>
      <c r="B9708" s="56">
        <v>480.000045</v>
      </c>
      <c r="C9708" t="s">
        <v>83</v>
      </c>
    </row>
    <row r="9709" spans="1:3" x14ac:dyDescent="0.25">
      <c r="A9709">
        <v>41230384</v>
      </c>
      <c r="B9709" s="56">
        <v>480.000045</v>
      </c>
      <c r="C9709" t="s">
        <v>83</v>
      </c>
    </row>
    <row r="9710" spans="1:3" x14ac:dyDescent="0.25">
      <c r="A9710">
        <v>40027777</v>
      </c>
      <c r="B9710" s="56">
        <v>3723.4240920000002</v>
      </c>
      <c r="C9710" t="s">
        <v>87</v>
      </c>
    </row>
    <row r="9711" spans="1:3" x14ac:dyDescent="0.25">
      <c r="A9711">
        <v>41227261</v>
      </c>
      <c r="B9711" s="56">
        <v>480.000045</v>
      </c>
      <c r="C9711" t="s">
        <v>83</v>
      </c>
    </row>
    <row r="9712" spans="1:3" x14ac:dyDescent="0.25">
      <c r="A9712">
        <v>41230774</v>
      </c>
      <c r="B9712" s="56">
        <v>480.000045</v>
      </c>
      <c r="C9712" t="s">
        <v>83</v>
      </c>
    </row>
    <row r="9713" spans="1:3" x14ac:dyDescent="0.25">
      <c r="A9713">
        <v>40022575</v>
      </c>
      <c r="B9713" s="56">
        <v>8466.3392640000002</v>
      </c>
      <c r="C9713" t="s">
        <v>82</v>
      </c>
    </row>
    <row r="9714" spans="1:3" x14ac:dyDescent="0.25">
      <c r="A9714">
        <v>40019131</v>
      </c>
      <c r="B9714" s="56">
        <v>6283.1262779999988</v>
      </c>
      <c r="C9714" t="s">
        <v>87</v>
      </c>
    </row>
    <row r="9715" spans="1:3" x14ac:dyDescent="0.25">
      <c r="A9715">
        <v>41758380</v>
      </c>
      <c r="B9715" s="56">
        <v>480.000045</v>
      </c>
      <c r="C9715" t="s">
        <v>83</v>
      </c>
    </row>
    <row r="9716" spans="1:3" x14ac:dyDescent="0.25">
      <c r="A9716">
        <v>41237824</v>
      </c>
      <c r="B9716" s="56">
        <v>480.000045</v>
      </c>
      <c r="C9716" t="s">
        <v>83</v>
      </c>
    </row>
    <row r="9717" spans="1:3" x14ac:dyDescent="0.25">
      <c r="A9717">
        <v>41226123</v>
      </c>
      <c r="B9717" s="56">
        <v>480.000045</v>
      </c>
      <c r="C9717" t="s">
        <v>83</v>
      </c>
    </row>
    <row r="9718" spans="1:3" x14ac:dyDescent="0.25">
      <c r="A9718">
        <v>41229619</v>
      </c>
      <c r="B9718" s="56">
        <v>480.000045</v>
      </c>
      <c r="C9718" t="s">
        <v>83</v>
      </c>
    </row>
    <row r="9719" spans="1:3" x14ac:dyDescent="0.25">
      <c r="A9719">
        <v>40024785</v>
      </c>
      <c r="B9719" s="56">
        <v>8983.4689889999991</v>
      </c>
      <c r="C9719" t="s">
        <v>87</v>
      </c>
    </row>
    <row r="9720" spans="1:3" x14ac:dyDescent="0.25">
      <c r="A9720">
        <v>41226220</v>
      </c>
      <c r="B9720" s="56">
        <v>480.000045</v>
      </c>
      <c r="C9720" t="s">
        <v>83</v>
      </c>
    </row>
    <row r="9721" spans="1:3" x14ac:dyDescent="0.25">
      <c r="A9721">
        <v>40024419</v>
      </c>
      <c r="B9721" s="56">
        <v>16586.097600000001</v>
      </c>
      <c r="C9721" t="s">
        <v>87</v>
      </c>
    </row>
    <row r="9722" spans="1:3" x14ac:dyDescent="0.25">
      <c r="A9722">
        <v>41228841</v>
      </c>
      <c r="B9722" s="56">
        <v>480.000045</v>
      </c>
      <c r="C9722" t="s">
        <v>83</v>
      </c>
    </row>
    <row r="9723" spans="1:3" x14ac:dyDescent="0.25">
      <c r="A9723">
        <v>41228841</v>
      </c>
      <c r="B9723" s="56">
        <v>480.000045</v>
      </c>
      <c r="C9723" t="s">
        <v>83</v>
      </c>
    </row>
    <row r="9724" spans="1:3" x14ac:dyDescent="0.25">
      <c r="A9724">
        <v>41231807</v>
      </c>
      <c r="B9724" s="56">
        <v>480.000045</v>
      </c>
      <c r="C9724" t="s">
        <v>83</v>
      </c>
    </row>
    <row r="9725" spans="1:3" x14ac:dyDescent="0.25">
      <c r="A9725">
        <v>40027615</v>
      </c>
      <c r="B9725" s="56">
        <v>4740.7325839999994</v>
      </c>
      <c r="C9725" t="s">
        <v>87</v>
      </c>
    </row>
    <row r="9726" spans="1:3" x14ac:dyDescent="0.25">
      <c r="A9726">
        <v>41235466</v>
      </c>
      <c r="B9726" s="56">
        <v>480.000045</v>
      </c>
      <c r="C9726" t="s">
        <v>83</v>
      </c>
    </row>
    <row r="9727" spans="1:3" x14ac:dyDescent="0.25">
      <c r="A9727">
        <v>41238699</v>
      </c>
      <c r="B9727" s="56">
        <v>6633.5269579999986</v>
      </c>
      <c r="C9727" t="s">
        <v>87</v>
      </c>
    </row>
    <row r="9728" spans="1:3" x14ac:dyDescent="0.25">
      <c r="A9728">
        <v>41234636</v>
      </c>
      <c r="B9728" s="56">
        <v>480.000045</v>
      </c>
      <c r="C9728" t="s">
        <v>83</v>
      </c>
    </row>
    <row r="9729" spans="1:3" x14ac:dyDescent="0.25">
      <c r="A9729">
        <v>41234636</v>
      </c>
      <c r="B9729" s="56">
        <v>480.000045</v>
      </c>
      <c r="C9729" t="s">
        <v>83</v>
      </c>
    </row>
    <row r="9730" spans="1:3" x14ac:dyDescent="0.25">
      <c r="A9730">
        <v>41228749</v>
      </c>
      <c r="B9730" s="56">
        <v>480.000045</v>
      </c>
      <c r="C9730" t="s">
        <v>83</v>
      </c>
    </row>
    <row r="9731" spans="1:3" x14ac:dyDescent="0.25">
      <c r="A9731">
        <v>41228749</v>
      </c>
      <c r="B9731" s="56">
        <v>480.000045</v>
      </c>
      <c r="C9731" t="s">
        <v>83</v>
      </c>
    </row>
    <row r="9732" spans="1:3" x14ac:dyDescent="0.25">
      <c r="A9732">
        <v>41231132</v>
      </c>
      <c r="B9732" s="56">
        <v>480.000045</v>
      </c>
      <c r="C9732" t="s">
        <v>83</v>
      </c>
    </row>
    <row r="9733" spans="1:3" x14ac:dyDescent="0.25">
      <c r="A9733">
        <v>40019199</v>
      </c>
      <c r="B9733" s="56">
        <v>9346.5702000000001</v>
      </c>
      <c r="C9733" t="s">
        <v>87</v>
      </c>
    </row>
    <row r="9734" spans="1:3" x14ac:dyDescent="0.25">
      <c r="A9734">
        <v>41233108</v>
      </c>
      <c r="B9734" s="56">
        <v>480.000045</v>
      </c>
      <c r="C9734" t="s">
        <v>83</v>
      </c>
    </row>
    <row r="9735" spans="1:3" x14ac:dyDescent="0.25">
      <c r="A9735">
        <v>40018909</v>
      </c>
      <c r="B9735" s="56">
        <v>5402.7682830000003</v>
      </c>
      <c r="C9735" t="s">
        <v>87</v>
      </c>
    </row>
    <row r="9736" spans="1:3" x14ac:dyDescent="0.25">
      <c r="A9736">
        <v>41233278</v>
      </c>
      <c r="B9736" s="56">
        <v>480.000045</v>
      </c>
      <c r="C9736" t="s">
        <v>83</v>
      </c>
    </row>
    <row r="9737" spans="1:3" x14ac:dyDescent="0.25">
      <c r="A9737">
        <v>41232425</v>
      </c>
      <c r="B9737" s="56">
        <v>480.000045</v>
      </c>
      <c r="C9737" t="s">
        <v>83</v>
      </c>
    </row>
    <row r="9738" spans="1:3" x14ac:dyDescent="0.25">
      <c r="A9738">
        <v>41955570</v>
      </c>
      <c r="B9738" s="56">
        <v>2605.7399519999999</v>
      </c>
      <c r="C9738" t="s">
        <v>87</v>
      </c>
    </row>
    <row r="9739" spans="1:3" x14ac:dyDescent="0.25">
      <c r="A9739">
        <v>41955570</v>
      </c>
      <c r="B9739" s="56">
        <v>2605.7399519999999</v>
      </c>
      <c r="C9739" t="s">
        <v>87</v>
      </c>
    </row>
    <row r="9740" spans="1:3" x14ac:dyDescent="0.25">
      <c r="A9740">
        <v>40018719</v>
      </c>
      <c r="B9740" s="56">
        <v>10153.744326</v>
      </c>
      <c r="C9740" t="s">
        <v>87</v>
      </c>
    </row>
    <row r="9741" spans="1:3" x14ac:dyDescent="0.25">
      <c r="A9741">
        <v>42407266</v>
      </c>
      <c r="B9741" s="56">
        <v>32559.003057999998</v>
      </c>
      <c r="C9741" t="s">
        <v>87</v>
      </c>
    </row>
    <row r="9742" spans="1:3" x14ac:dyDescent="0.25">
      <c r="A9742">
        <v>40025955</v>
      </c>
      <c r="B9742" s="56">
        <v>250.377138</v>
      </c>
      <c r="C9742" t="s">
        <v>83</v>
      </c>
    </row>
    <row r="9743" spans="1:3" x14ac:dyDescent="0.25">
      <c r="A9743">
        <v>40024697</v>
      </c>
      <c r="B9743" s="56">
        <v>7351.007102999999</v>
      </c>
      <c r="C9743" t="s">
        <v>87</v>
      </c>
    </row>
    <row r="9744" spans="1:3" x14ac:dyDescent="0.25">
      <c r="A9744">
        <v>41228984</v>
      </c>
      <c r="B9744" s="56">
        <v>480.000045</v>
      </c>
      <c r="C9744" t="s">
        <v>83</v>
      </c>
    </row>
    <row r="9745" spans="1:3" x14ac:dyDescent="0.25">
      <c r="A9745">
        <v>42467351</v>
      </c>
      <c r="B9745" s="56">
        <v>11147.809068</v>
      </c>
      <c r="C9745" t="s">
        <v>87</v>
      </c>
    </row>
    <row r="9746" spans="1:3" x14ac:dyDescent="0.25">
      <c r="A9746">
        <v>40027543</v>
      </c>
      <c r="B9746" s="56">
        <v>7496.1370919999999</v>
      </c>
      <c r="C9746" t="s">
        <v>87</v>
      </c>
    </row>
    <row r="9747" spans="1:3" x14ac:dyDescent="0.25">
      <c r="A9747">
        <v>40030205</v>
      </c>
      <c r="B9747" s="56">
        <v>27709.005351</v>
      </c>
      <c r="C9747" t="s">
        <v>82</v>
      </c>
    </row>
    <row r="9748" spans="1:3" x14ac:dyDescent="0.25">
      <c r="A9748">
        <v>41231291</v>
      </c>
      <c r="B9748" s="56">
        <v>480.000045</v>
      </c>
      <c r="C9748" t="s">
        <v>83</v>
      </c>
    </row>
    <row r="9749" spans="1:3" x14ac:dyDescent="0.25">
      <c r="A9749">
        <v>41236682</v>
      </c>
      <c r="B9749" s="56">
        <v>480.000045</v>
      </c>
      <c r="C9749" t="s">
        <v>83</v>
      </c>
    </row>
    <row r="9750" spans="1:3" x14ac:dyDescent="0.25">
      <c r="A9750">
        <v>40017449</v>
      </c>
      <c r="B9750" s="56">
        <v>6258.6330840000001</v>
      </c>
      <c r="C9750" t="s">
        <v>87</v>
      </c>
    </row>
    <row r="9751" spans="1:3" x14ac:dyDescent="0.25">
      <c r="A9751">
        <v>41227941</v>
      </c>
      <c r="B9751" s="56">
        <v>480.000045</v>
      </c>
      <c r="C9751" t="s">
        <v>83</v>
      </c>
    </row>
    <row r="9752" spans="1:3" x14ac:dyDescent="0.25">
      <c r="A9752">
        <v>41983196</v>
      </c>
      <c r="B9752" s="56">
        <v>480.000045</v>
      </c>
      <c r="C9752" t="s">
        <v>83</v>
      </c>
    </row>
    <row r="9753" spans="1:3" x14ac:dyDescent="0.25">
      <c r="A9753">
        <v>41231970</v>
      </c>
      <c r="B9753" s="56">
        <v>480.000045</v>
      </c>
      <c r="C9753" t="s">
        <v>83</v>
      </c>
    </row>
    <row r="9754" spans="1:3" x14ac:dyDescent="0.25">
      <c r="A9754">
        <v>40020991</v>
      </c>
      <c r="B9754" s="56">
        <v>19793.406897000001</v>
      </c>
      <c r="C9754" t="s">
        <v>87</v>
      </c>
    </row>
    <row r="9755" spans="1:3" x14ac:dyDescent="0.25">
      <c r="A9755">
        <v>42395869</v>
      </c>
      <c r="B9755" s="56">
        <v>31146.930444000001</v>
      </c>
      <c r="C9755" t="s">
        <v>82</v>
      </c>
    </row>
    <row r="9756" spans="1:3" x14ac:dyDescent="0.25">
      <c r="A9756">
        <v>41228811</v>
      </c>
      <c r="B9756" s="56">
        <v>480.000045</v>
      </c>
      <c r="C9756" t="s">
        <v>83</v>
      </c>
    </row>
    <row r="9757" spans="1:3" x14ac:dyDescent="0.25">
      <c r="A9757">
        <v>41229572</v>
      </c>
      <c r="B9757" s="56">
        <v>480.000045</v>
      </c>
      <c r="C9757" t="s">
        <v>83</v>
      </c>
    </row>
    <row r="9758" spans="1:3" x14ac:dyDescent="0.25">
      <c r="A9758">
        <v>41229784</v>
      </c>
      <c r="B9758" s="56">
        <v>480.000045</v>
      </c>
      <c r="C9758" t="s">
        <v>83</v>
      </c>
    </row>
    <row r="9759" spans="1:3" x14ac:dyDescent="0.25">
      <c r="A9759">
        <v>40019209</v>
      </c>
      <c r="B9759" s="56">
        <v>3012.0714360000002</v>
      </c>
      <c r="C9759" t="s">
        <v>87</v>
      </c>
    </row>
    <row r="9760" spans="1:3" x14ac:dyDescent="0.25">
      <c r="A9760">
        <v>40029085</v>
      </c>
      <c r="B9760" s="56">
        <v>7896.0086250000004</v>
      </c>
      <c r="C9760" t="s">
        <v>87</v>
      </c>
    </row>
    <row r="9761" spans="1:3" x14ac:dyDescent="0.25">
      <c r="A9761">
        <v>40022059</v>
      </c>
      <c r="B9761" s="56">
        <v>9065.0520119999983</v>
      </c>
      <c r="C9761" t="s">
        <v>87</v>
      </c>
    </row>
    <row r="9762" spans="1:3" x14ac:dyDescent="0.25">
      <c r="A9762">
        <v>42009357</v>
      </c>
      <c r="B9762" s="56">
        <v>7252.2947209999984</v>
      </c>
      <c r="C9762" t="s">
        <v>87</v>
      </c>
    </row>
    <row r="9763" spans="1:3" x14ac:dyDescent="0.25">
      <c r="A9763">
        <v>42009357</v>
      </c>
      <c r="B9763" s="56">
        <v>7252.2947209999984</v>
      </c>
      <c r="C9763" t="s">
        <v>87</v>
      </c>
    </row>
    <row r="9764" spans="1:3" x14ac:dyDescent="0.25">
      <c r="A9764">
        <v>40012627</v>
      </c>
      <c r="B9764" s="56">
        <v>152086.01990399999</v>
      </c>
      <c r="C9764" t="s">
        <v>82</v>
      </c>
    </row>
    <row r="9765" spans="1:3" x14ac:dyDescent="0.25">
      <c r="A9765">
        <v>40012677</v>
      </c>
      <c r="B9765" s="56">
        <v>23585.397104</v>
      </c>
      <c r="C9765" t="s">
        <v>82</v>
      </c>
    </row>
    <row r="9766" spans="1:3" x14ac:dyDescent="0.25">
      <c r="A9766">
        <v>40012999</v>
      </c>
      <c r="B9766" s="56">
        <v>5280.1739399999997</v>
      </c>
      <c r="C9766" t="s">
        <v>87</v>
      </c>
    </row>
    <row r="9767" spans="1:3" x14ac:dyDescent="0.25">
      <c r="A9767">
        <v>41778786</v>
      </c>
      <c r="B9767" s="56">
        <v>55668.351576000001</v>
      </c>
      <c r="C9767" t="s">
        <v>82</v>
      </c>
    </row>
    <row r="9768" spans="1:3" x14ac:dyDescent="0.25">
      <c r="A9768">
        <v>42497820</v>
      </c>
      <c r="B9768" s="56">
        <v>10655.186771999999</v>
      </c>
      <c r="C9768" t="s">
        <v>87</v>
      </c>
    </row>
    <row r="9769" spans="1:3" x14ac:dyDescent="0.25">
      <c r="A9769">
        <v>40028115</v>
      </c>
      <c r="B9769" s="56">
        <v>7806.5577880000001</v>
      </c>
      <c r="C9769" t="s">
        <v>87</v>
      </c>
    </row>
    <row r="9770" spans="1:3" x14ac:dyDescent="0.25">
      <c r="A9770">
        <v>40028179</v>
      </c>
      <c r="B9770" s="56">
        <v>26802.859283999998</v>
      </c>
      <c r="C9770" t="s">
        <v>87</v>
      </c>
    </row>
    <row r="9771" spans="1:3" x14ac:dyDescent="0.25">
      <c r="A9771">
        <v>40016295</v>
      </c>
      <c r="B9771" s="56">
        <v>9637.3775519999999</v>
      </c>
      <c r="C9771" t="s">
        <v>87</v>
      </c>
    </row>
    <row r="9772" spans="1:3" x14ac:dyDescent="0.25">
      <c r="A9772">
        <v>41232189</v>
      </c>
      <c r="B9772" s="56">
        <v>480.000045</v>
      </c>
      <c r="C9772" t="s">
        <v>83</v>
      </c>
    </row>
    <row r="9773" spans="1:3" x14ac:dyDescent="0.25">
      <c r="A9773">
        <v>41232189</v>
      </c>
      <c r="B9773" s="56">
        <v>480.000045</v>
      </c>
      <c r="C9773" t="s">
        <v>83</v>
      </c>
    </row>
    <row r="9774" spans="1:3" x14ac:dyDescent="0.25">
      <c r="A9774">
        <v>41945508</v>
      </c>
      <c r="B9774" s="56">
        <v>11779.372810000001</v>
      </c>
      <c r="C9774" t="s">
        <v>87</v>
      </c>
    </row>
    <row r="9775" spans="1:3" x14ac:dyDescent="0.25">
      <c r="A9775">
        <v>42732172</v>
      </c>
      <c r="B9775" s="56">
        <v>12550.834692</v>
      </c>
      <c r="C9775" t="s">
        <v>87</v>
      </c>
    </row>
    <row r="9776" spans="1:3" x14ac:dyDescent="0.25">
      <c r="A9776">
        <v>41229075</v>
      </c>
      <c r="B9776" s="56">
        <v>480.000045</v>
      </c>
      <c r="C9776" t="s">
        <v>83</v>
      </c>
    </row>
    <row r="9777" spans="1:3" x14ac:dyDescent="0.25">
      <c r="A9777">
        <v>41229075</v>
      </c>
      <c r="B9777" s="56">
        <v>480.000045</v>
      </c>
      <c r="C9777" t="s">
        <v>83</v>
      </c>
    </row>
    <row r="9778" spans="1:3" x14ac:dyDescent="0.25">
      <c r="A9778">
        <v>41229090</v>
      </c>
      <c r="B9778" s="56">
        <v>480.000045</v>
      </c>
      <c r="C9778" t="s">
        <v>83</v>
      </c>
    </row>
    <row r="9779" spans="1:3" x14ac:dyDescent="0.25">
      <c r="A9779">
        <v>40011017</v>
      </c>
      <c r="B9779" s="56">
        <v>16531.825067999998</v>
      </c>
      <c r="C9779" t="s">
        <v>87</v>
      </c>
    </row>
    <row r="9780" spans="1:3" x14ac:dyDescent="0.25">
      <c r="A9780">
        <v>40031553</v>
      </c>
      <c r="B9780" s="56">
        <v>6746.792985</v>
      </c>
      <c r="C9780" t="s">
        <v>87</v>
      </c>
    </row>
    <row r="9781" spans="1:3" x14ac:dyDescent="0.25">
      <c r="A9781">
        <v>41227871</v>
      </c>
      <c r="B9781" s="56">
        <v>480.000045</v>
      </c>
      <c r="C9781" t="s">
        <v>83</v>
      </c>
    </row>
    <row r="9782" spans="1:3" x14ac:dyDescent="0.25">
      <c r="A9782">
        <v>41226564</v>
      </c>
      <c r="B9782" s="56">
        <v>480.000045</v>
      </c>
      <c r="C9782" t="s">
        <v>83</v>
      </c>
    </row>
    <row r="9783" spans="1:3" x14ac:dyDescent="0.25">
      <c r="A9783">
        <v>41232143</v>
      </c>
      <c r="B9783" s="56">
        <v>480.000045</v>
      </c>
      <c r="C9783" t="s">
        <v>83</v>
      </c>
    </row>
    <row r="9784" spans="1:3" x14ac:dyDescent="0.25">
      <c r="A9784">
        <v>40017883</v>
      </c>
      <c r="B9784" s="56">
        <v>73136.728268999999</v>
      </c>
      <c r="C9784" t="s">
        <v>82</v>
      </c>
    </row>
    <row r="9785" spans="1:3" x14ac:dyDescent="0.25">
      <c r="A9785">
        <v>41228190</v>
      </c>
      <c r="B9785" s="56">
        <v>480.000045</v>
      </c>
      <c r="C9785" t="s">
        <v>83</v>
      </c>
    </row>
    <row r="9786" spans="1:3" x14ac:dyDescent="0.25">
      <c r="A9786">
        <v>41237829</v>
      </c>
      <c r="B9786" s="56">
        <v>480.000045</v>
      </c>
      <c r="C9786" t="s">
        <v>83</v>
      </c>
    </row>
    <row r="9787" spans="1:3" x14ac:dyDescent="0.25">
      <c r="A9787">
        <v>42509549</v>
      </c>
      <c r="B9787" s="56">
        <v>29910.666356999998</v>
      </c>
      <c r="C9787" t="s">
        <v>82</v>
      </c>
    </row>
    <row r="9788" spans="1:3" x14ac:dyDescent="0.25">
      <c r="A9788">
        <v>40020501</v>
      </c>
      <c r="B9788" s="56">
        <v>20104.894656</v>
      </c>
      <c r="C9788" t="s">
        <v>87</v>
      </c>
    </row>
    <row r="9789" spans="1:3" x14ac:dyDescent="0.25">
      <c r="A9789">
        <v>41234913</v>
      </c>
      <c r="B9789" s="56">
        <v>480.000045</v>
      </c>
      <c r="C9789" t="s">
        <v>83</v>
      </c>
    </row>
    <row r="9790" spans="1:3" x14ac:dyDescent="0.25">
      <c r="A9790">
        <v>42009619</v>
      </c>
      <c r="B9790" s="56">
        <v>20829.10599</v>
      </c>
      <c r="C9790" t="s">
        <v>87</v>
      </c>
    </row>
    <row r="9791" spans="1:3" x14ac:dyDescent="0.25">
      <c r="A9791">
        <v>40018895</v>
      </c>
      <c r="B9791" s="56">
        <v>8409.9553560000004</v>
      </c>
      <c r="C9791" t="s">
        <v>82</v>
      </c>
    </row>
    <row r="9792" spans="1:3" x14ac:dyDescent="0.25">
      <c r="A9792">
        <v>40018895</v>
      </c>
      <c r="B9792" s="56">
        <v>8409.9553560000004</v>
      </c>
      <c r="C9792" t="s">
        <v>82</v>
      </c>
    </row>
    <row r="9793" spans="1:3" x14ac:dyDescent="0.25">
      <c r="A9793">
        <v>40024801</v>
      </c>
      <c r="B9793" s="56">
        <v>3457.561905</v>
      </c>
      <c r="C9793" t="s">
        <v>87</v>
      </c>
    </row>
    <row r="9794" spans="1:3" x14ac:dyDescent="0.25">
      <c r="A9794">
        <v>41232706</v>
      </c>
      <c r="B9794" s="56">
        <v>480.000045</v>
      </c>
      <c r="C9794" t="s">
        <v>83</v>
      </c>
    </row>
    <row r="9795" spans="1:3" x14ac:dyDescent="0.25">
      <c r="A9795">
        <v>42498099</v>
      </c>
      <c r="B9795" s="56">
        <v>8998.1026079999992</v>
      </c>
      <c r="C9795" t="s">
        <v>87</v>
      </c>
    </row>
    <row r="9796" spans="1:3" x14ac:dyDescent="0.25">
      <c r="A9796">
        <v>41232806</v>
      </c>
      <c r="B9796" s="56">
        <v>480.000045</v>
      </c>
      <c r="C9796" t="s">
        <v>83</v>
      </c>
    </row>
    <row r="9797" spans="1:3" x14ac:dyDescent="0.25">
      <c r="A9797">
        <v>41234694</v>
      </c>
      <c r="B9797" s="56">
        <v>480.000045</v>
      </c>
      <c r="C9797" t="s">
        <v>83</v>
      </c>
    </row>
    <row r="9798" spans="1:3" x14ac:dyDescent="0.25">
      <c r="A9798">
        <v>41230321</v>
      </c>
      <c r="B9798" s="56">
        <v>480.000045</v>
      </c>
      <c r="C9798" t="s">
        <v>83</v>
      </c>
    </row>
    <row r="9799" spans="1:3" x14ac:dyDescent="0.25">
      <c r="A9799">
        <v>41237291</v>
      </c>
      <c r="B9799" s="56">
        <v>480.000045</v>
      </c>
      <c r="C9799" t="s">
        <v>83</v>
      </c>
    </row>
    <row r="9800" spans="1:3" x14ac:dyDescent="0.25">
      <c r="A9800">
        <v>41923771</v>
      </c>
      <c r="B9800" s="56">
        <v>13133.389302</v>
      </c>
      <c r="C9800" t="s">
        <v>87</v>
      </c>
    </row>
    <row r="9801" spans="1:3" x14ac:dyDescent="0.25">
      <c r="A9801">
        <v>41237200</v>
      </c>
      <c r="B9801" s="56">
        <v>480.000045</v>
      </c>
      <c r="C9801" t="s">
        <v>83</v>
      </c>
    </row>
    <row r="9802" spans="1:3" x14ac:dyDescent="0.25">
      <c r="A9802">
        <v>41228004</v>
      </c>
      <c r="B9802" s="56">
        <v>480.000045</v>
      </c>
      <c r="C9802" t="s">
        <v>83</v>
      </c>
    </row>
    <row r="9803" spans="1:3" x14ac:dyDescent="0.25">
      <c r="A9803">
        <v>41226999</v>
      </c>
      <c r="B9803" s="56">
        <v>480.000045</v>
      </c>
      <c r="C9803" t="s">
        <v>83</v>
      </c>
    </row>
    <row r="9804" spans="1:3" x14ac:dyDescent="0.25">
      <c r="A9804">
        <v>41227014</v>
      </c>
      <c r="B9804" s="56">
        <v>480.000045</v>
      </c>
      <c r="C9804" t="s">
        <v>83</v>
      </c>
    </row>
    <row r="9805" spans="1:3" x14ac:dyDescent="0.25">
      <c r="A9805">
        <v>40022009</v>
      </c>
      <c r="B9805" s="56">
        <v>9024.3628919999992</v>
      </c>
      <c r="C9805" t="s">
        <v>87</v>
      </c>
    </row>
    <row r="9806" spans="1:3" x14ac:dyDescent="0.25">
      <c r="A9806">
        <v>41229319</v>
      </c>
      <c r="B9806" s="56">
        <v>480.000045</v>
      </c>
      <c r="C9806" t="s">
        <v>83</v>
      </c>
    </row>
    <row r="9807" spans="1:3" x14ac:dyDescent="0.25">
      <c r="A9807">
        <v>41235664</v>
      </c>
      <c r="B9807" s="56">
        <v>480.000045</v>
      </c>
      <c r="C9807" t="s">
        <v>83</v>
      </c>
    </row>
    <row r="9808" spans="1:3" x14ac:dyDescent="0.25">
      <c r="A9808">
        <v>42020540</v>
      </c>
      <c r="B9808" s="56">
        <v>17699.004279000001</v>
      </c>
      <c r="C9808" t="s">
        <v>87</v>
      </c>
    </row>
    <row r="9809" spans="1:3" x14ac:dyDescent="0.25">
      <c r="A9809">
        <v>40022017</v>
      </c>
      <c r="B9809" s="56">
        <v>9376.0867559999988</v>
      </c>
      <c r="C9809" t="s">
        <v>87</v>
      </c>
    </row>
    <row r="9810" spans="1:3" x14ac:dyDescent="0.25">
      <c r="A9810">
        <v>40022013</v>
      </c>
      <c r="B9810" s="56">
        <v>7379.9200080000001</v>
      </c>
      <c r="C9810" t="s">
        <v>82</v>
      </c>
    </row>
    <row r="9811" spans="1:3" x14ac:dyDescent="0.25">
      <c r="A9811">
        <v>41236328</v>
      </c>
      <c r="B9811" s="56">
        <v>480.000045</v>
      </c>
      <c r="C9811" t="s">
        <v>83</v>
      </c>
    </row>
    <row r="9812" spans="1:3" x14ac:dyDescent="0.25">
      <c r="A9812">
        <v>41235558</v>
      </c>
      <c r="B9812" s="56">
        <v>480.000045</v>
      </c>
      <c r="C9812" t="s">
        <v>83</v>
      </c>
    </row>
    <row r="9813" spans="1:3" x14ac:dyDescent="0.25">
      <c r="A9813">
        <v>41236437</v>
      </c>
      <c r="B9813" s="56">
        <v>480.000045</v>
      </c>
      <c r="C9813" t="s">
        <v>83</v>
      </c>
    </row>
    <row r="9814" spans="1:3" x14ac:dyDescent="0.25">
      <c r="A9814">
        <v>40022221</v>
      </c>
      <c r="B9814" s="56">
        <v>5744.1877559999994</v>
      </c>
      <c r="C9814" t="s">
        <v>87</v>
      </c>
    </row>
    <row r="9815" spans="1:3" x14ac:dyDescent="0.25">
      <c r="A9815">
        <v>40022591</v>
      </c>
      <c r="B9815" s="56">
        <v>8105.1344399999998</v>
      </c>
      <c r="C9815" t="s">
        <v>87</v>
      </c>
    </row>
    <row r="9816" spans="1:3" x14ac:dyDescent="0.25">
      <c r="A9816">
        <v>40017057</v>
      </c>
      <c r="B9816" s="56">
        <v>17862.69672</v>
      </c>
      <c r="C9816" t="s">
        <v>87</v>
      </c>
    </row>
    <row r="9817" spans="1:3" x14ac:dyDescent="0.25">
      <c r="A9817">
        <v>41230211</v>
      </c>
      <c r="B9817" s="56">
        <v>495.48387000000002</v>
      </c>
      <c r="C9817" t="s">
        <v>83</v>
      </c>
    </row>
    <row r="9818" spans="1:3" x14ac:dyDescent="0.25">
      <c r="A9818">
        <v>41230211</v>
      </c>
      <c r="B9818" s="56">
        <v>495.48387000000002</v>
      </c>
      <c r="C9818" t="s">
        <v>83</v>
      </c>
    </row>
    <row r="9819" spans="1:3" x14ac:dyDescent="0.25">
      <c r="A9819">
        <v>41917236</v>
      </c>
      <c r="B9819" s="56">
        <v>8723.6288160000004</v>
      </c>
      <c r="C9819" t="s">
        <v>87</v>
      </c>
    </row>
    <row r="9820" spans="1:3" x14ac:dyDescent="0.25">
      <c r="A9820">
        <v>41233684</v>
      </c>
      <c r="B9820" s="56">
        <v>480.000045</v>
      </c>
      <c r="C9820" t="s">
        <v>83</v>
      </c>
    </row>
    <row r="9821" spans="1:3" x14ac:dyDescent="0.25">
      <c r="A9821">
        <v>40019211</v>
      </c>
      <c r="B9821" s="56">
        <v>5781.8009699999984</v>
      </c>
      <c r="C9821" t="s">
        <v>82</v>
      </c>
    </row>
    <row r="9822" spans="1:3" x14ac:dyDescent="0.25">
      <c r="A9822">
        <v>40022911</v>
      </c>
      <c r="B9822" s="56">
        <v>10824.362652</v>
      </c>
      <c r="C9822" t="s">
        <v>87</v>
      </c>
    </row>
    <row r="9823" spans="1:3" x14ac:dyDescent="0.25">
      <c r="A9823">
        <v>42438868</v>
      </c>
      <c r="B9823" s="56">
        <v>5686.9248640000014</v>
      </c>
      <c r="C9823" t="s">
        <v>87</v>
      </c>
    </row>
    <row r="9824" spans="1:3" x14ac:dyDescent="0.25">
      <c r="A9824">
        <v>42438868</v>
      </c>
      <c r="B9824" s="56">
        <v>5686.9248640000014</v>
      </c>
      <c r="C9824" t="s">
        <v>87</v>
      </c>
    </row>
    <row r="9825" spans="1:3" x14ac:dyDescent="0.25">
      <c r="A9825">
        <v>40022051</v>
      </c>
      <c r="B9825" s="56">
        <v>6492.2813540000016</v>
      </c>
      <c r="C9825" t="s">
        <v>87</v>
      </c>
    </row>
    <row r="9826" spans="1:3" x14ac:dyDescent="0.25">
      <c r="A9826">
        <v>40022051</v>
      </c>
      <c r="B9826" s="56">
        <v>6492.2813540000016</v>
      </c>
      <c r="C9826" t="s">
        <v>87</v>
      </c>
    </row>
    <row r="9827" spans="1:3" x14ac:dyDescent="0.25">
      <c r="A9827">
        <v>40022273</v>
      </c>
      <c r="B9827" s="56">
        <v>10158.344964</v>
      </c>
      <c r="C9827" t="s">
        <v>87</v>
      </c>
    </row>
    <row r="9828" spans="1:3" x14ac:dyDescent="0.25">
      <c r="A9828">
        <v>42555262</v>
      </c>
      <c r="B9828" s="56">
        <v>19230.983400000001</v>
      </c>
      <c r="C9828" t="s">
        <v>87</v>
      </c>
    </row>
    <row r="9829" spans="1:3" x14ac:dyDescent="0.25">
      <c r="A9829">
        <v>41774911</v>
      </c>
      <c r="B9829" s="56">
        <v>21238.745008000002</v>
      </c>
      <c r="C9829" t="s">
        <v>87</v>
      </c>
    </row>
    <row r="9830" spans="1:3" x14ac:dyDescent="0.25">
      <c r="A9830">
        <v>40027901</v>
      </c>
      <c r="B9830" s="56">
        <v>5730.8125719999998</v>
      </c>
      <c r="C9830" t="s">
        <v>87</v>
      </c>
    </row>
    <row r="9831" spans="1:3" x14ac:dyDescent="0.25">
      <c r="A9831">
        <v>40027901</v>
      </c>
      <c r="B9831" s="56">
        <v>5730.8125719999998</v>
      </c>
      <c r="C9831" t="s">
        <v>87</v>
      </c>
    </row>
    <row r="9832" spans="1:3" x14ac:dyDescent="0.25">
      <c r="A9832">
        <v>41227079</v>
      </c>
      <c r="B9832" s="56">
        <v>480.000045</v>
      </c>
      <c r="C9832" t="s">
        <v>83</v>
      </c>
    </row>
    <row r="9833" spans="1:3" x14ac:dyDescent="0.25">
      <c r="A9833">
        <v>40022337</v>
      </c>
      <c r="B9833" s="56">
        <v>9663.4289759999992</v>
      </c>
      <c r="C9833" t="s">
        <v>87</v>
      </c>
    </row>
    <row r="9834" spans="1:3" x14ac:dyDescent="0.25">
      <c r="A9834">
        <v>40022467</v>
      </c>
      <c r="B9834" s="56">
        <v>7376.5720439999996</v>
      </c>
      <c r="C9834" t="s">
        <v>87</v>
      </c>
    </row>
    <row r="9835" spans="1:3" x14ac:dyDescent="0.25">
      <c r="A9835">
        <v>40023645</v>
      </c>
      <c r="B9835" s="56">
        <v>0</v>
      </c>
      <c r="C9835" t="s">
        <v>87</v>
      </c>
    </row>
    <row r="9836" spans="1:3" x14ac:dyDescent="0.25">
      <c r="A9836">
        <v>40023645</v>
      </c>
      <c r="B9836" s="56">
        <v>0</v>
      </c>
      <c r="C9836" t="s">
        <v>87</v>
      </c>
    </row>
    <row r="9837" spans="1:3" x14ac:dyDescent="0.25">
      <c r="A9837">
        <v>40027817</v>
      </c>
      <c r="B9837" s="56">
        <v>4807.1697399999994</v>
      </c>
      <c r="C9837" t="s">
        <v>87</v>
      </c>
    </row>
    <row r="9838" spans="1:3" x14ac:dyDescent="0.25">
      <c r="A9838">
        <v>40028177</v>
      </c>
      <c r="B9838" s="56">
        <v>17250.133399999999</v>
      </c>
      <c r="C9838" t="s">
        <v>87</v>
      </c>
    </row>
    <row r="9839" spans="1:3" x14ac:dyDescent="0.25">
      <c r="A9839">
        <v>40028415</v>
      </c>
      <c r="B9839" s="56">
        <v>31292.703600000001</v>
      </c>
      <c r="C9839" t="s">
        <v>87</v>
      </c>
    </row>
    <row r="9840" spans="1:3" x14ac:dyDescent="0.25">
      <c r="A9840">
        <v>41234230</v>
      </c>
      <c r="B9840" s="56">
        <v>480.000045</v>
      </c>
      <c r="C9840" t="s">
        <v>83</v>
      </c>
    </row>
    <row r="9841" spans="1:3" x14ac:dyDescent="0.25">
      <c r="A9841">
        <v>41236727</v>
      </c>
      <c r="B9841" s="56">
        <v>480.000045</v>
      </c>
      <c r="C9841" t="s">
        <v>83</v>
      </c>
    </row>
    <row r="9842" spans="1:3" x14ac:dyDescent="0.25">
      <c r="A9842">
        <v>41225916</v>
      </c>
      <c r="B9842" s="56">
        <v>480.000045</v>
      </c>
      <c r="C9842" t="s">
        <v>83</v>
      </c>
    </row>
    <row r="9843" spans="1:3" x14ac:dyDescent="0.25">
      <c r="A9843">
        <v>40009201</v>
      </c>
      <c r="B9843" s="56">
        <v>29756.804209999998</v>
      </c>
      <c r="C9843" t="s">
        <v>82</v>
      </c>
    </row>
    <row r="9844" spans="1:3" x14ac:dyDescent="0.25">
      <c r="A9844">
        <v>40009283</v>
      </c>
      <c r="B9844" s="56">
        <v>84589.196619999988</v>
      </c>
      <c r="C9844" t="s">
        <v>82</v>
      </c>
    </row>
    <row r="9845" spans="1:3" x14ac:dyDescent="0.25">
      <c r="A9845">
        <v>40009291</v>
      </c>
      <c r="B9845" s="56">
        <v>58118.928961999998</v>
      </c>
      <c r="C9845" t="s">
        <v>82</v>
      </c>
    </row>
    <row r="9846" spans="1:3" x14ac:dyDescent="0.25">
      <c r="A9846">
        <v>40012631</v>
      </c>
      <c r="B9846" s="56">
        <v>194885.62528800001</v>
      </c>
      <c r="C9846" t="s">
        <v>82</v>
      </c>
    </row>
    <row r="9847" spans="1:3" x14ac:dyDescent="0.25">
      <c r="A9847">
        <v>40012645</v>
      </c>
      <c r="B9847" s="56">
        <v>109301.52506</v>
      </c>
      <c r="C9847" t="s">
        <v>82</v>
      </c>
    </row>
    <row r="9848" spans="1:3" x14ac:dyDescent="0.25">
      <c r="A9848">
        <v>40034716</v>
      </c>
      <c r="B9848" s="56">
        <v>128229.90966600001</v>
      </c>
      <c r="C9848" t="s">
        <v>82</v>
      </c>
    </row>
    <row r="9849" spans="1:3" x14ac:dyDescent="0.25">
      <c r="A9849">
        <v>41226085</v>
      </c>
      <c r="B9849" s="56">
        <v>480.000045</v>
      </c>
      <c r="C9849" t="s">
        <v>83</v>
      </c>
    </row>
    <row r="9850" spans="1:3" x14ac:dyDescent="0.25">
      <c r="A9850">
        <v>40020413</v>
      </c>
      <c r="B9850" s="56">
        <v>2326.2722010000002</v>
      </c>
      <c r="C9850" t="s">
        <v>87</v>
      </c>
    </row>
    <row r="9851" spans="1:3" x14ac:dyDescent="0.25">
      <c r="A9851">
        <v>41237182</v>
      </c>
      <c r="B9851" s="56">
        <v>480.000045</v>
      </c>
      <c r="C9851" t="s">
        <v>83</v>
      </c>
    </row>
    <row r="9852" spans="1:3" x14ac:dyDescent="0.25">
      <c r="A9852">
        <v>41916580</v>
      </c>
      <c r="B9852" s="56">
        <v>576.7525169999999</v>
      </c>
      <c r="C9852" t="s">
        <v>82</v>
      </c>
    </row>
    <row r="9853" spans="1:3" x14ac:dyDescent="0.25">
      <c r="A9853">
        <v>41226129</v>
      </c>
      <c r="B9853" s="56">
        <v>480.000045</v>
      </c>
      <c r="C9853" t="s">
        <v>83</v>
      </c>
    </row>
    <row r="9854" spans="1:3" x14ac:dyDescent="0.25">
      <c r="A9854">
        <v>41226026</v>
      </c>
      <c r="B9854" s="56">
        <v>480.000045</v>
      </c>
      <c r="C9854" t="s">
        <v>83</v>
      </c>
    </row>
    <row r="9855" spans="1:3" x14ac:dyDescent="0.25">
      <c r="A9855">
        <v>42664252</v>
      </c>
      <c r="B9855" s="56">
        <v>480.000045</v>
      </c>
      <c r="C9855" t="s">
        <v>83</v>
      </c>
    </row>
    <row r="9856" spans="1:3" x14ac:dyDescent="0.25">
      <c r="A9856">
        <v>40030119</v>
      </c>
      <c r="B9856" s="56">
        <v>2057.3792279999998</v>
      </c>
      <c r="C9856" t="s">
        <v>87</v>
      </c>
    </row>
    <row r="9857" spans="1:3" x14ac:dyDescent="0.25">
      <c r="A9857">
        <v>42880051</v>
      </c>
      <c r="B9857" s="56">
        <v>480.000045</v>
      </c>
      <c r="C9857" t="s">
        <v>83</v>
      </c>
    </row>
    <row r="9858" spans="1:3" x14ac:dyDescent="0.25">
      <c r="A9858">
        <v>41234458</v>
      </c>
      <c r="B9858" s="56">
        <v>480.000045</v>
      </c>
      <c r="C9858" t="s">
        <v>83</v>
      </c>
    </row>
    <row r="9859" spans="1:3" x14ac:dyDescent="0.25">
      <c r="A9859">
        <v>41227091</v>
      </c>
      <c r="B9859" s="56">
        <v>480.000045</v>
      </c>
      <c r="C9859" t="s">
        <v>83</v>
      </c>
    </row>
    <row r="9860" spans="1:3" x14ac:dyDescent="0.25">
      <c r="A9860">
        <v>42929340</v>
      </c>
      <c r="B9860" s="56">
        <v>480.000045</v>
      </c>
      <c r="C9860" t="s">
        <v>83</v>
      </c>
    </row>
    <row r="9861" spans="1:3" x14ac:dyDescent="0.25">
      <c r="A9861">
        <v>41230765</v>
      </c>
      <c r="B9861" s="56">
        <v>480.000045</v>
      </c>
      <c r="C9861" t="s">
        <v>83</v>
      </c>
    </row>
    <row r="9862" spans="1:3" x14ac:dyDescent="0.25">
      <c r="A9862">
        <v>41229560</v>
      </c>
      <c r="B9862" s="56">
        <v>480.000045</v>
      </c>
      <c r="C9862" t="s">
        <v>83</v>
      </c>
    </row>
    <row r="9863" spans="1:3" x14ac:dyDescent="0.25">
      <c r="A9863">
        <v>40027197</v>
      </c>
      <c r="B9863" s="56">
        <v>6982.2015399999991</v>
      </c>
      <c r="C9863" t="s">
        <v>87</v>
      </c>
    </row>
    <row r="9864" spans="1:3" x14ac:dyDescent="0.25">
      <c r="A9864">
        <v>40017495</v>
      </c>
      <c r="B9864" s="56">
        <v>16657.577807999998</v>
      </c>
      <c r="C9864" t="s">
        <v>87</v>
      </c>
    </row>
    <row r="9865" spans="1:3" x14ac:dyDescent="0.25">
      <c r="A9865">
        <v>40017495</v>
      </c>
      <c r="B9865" s="56">
        <v>16657.577807999998</v>
      </c>
      <c r="C9865" t="s">
        <v>87</v>
      </c>
    </row>
    <row r="9866" spans="1:3" x14ac:dyDescent="0.25">
      <c r="A9866">
        <v>40021309</v>
      </c>
      <c r="B9866" s="56">
        <v>14652.813681</v>
      </c>
      <c r="C9866" t="s">
        <v>87</v>
      </c>
    </row>
    <row r="9867" spans="1:3" x14ac:dyDescent="0.25">
      <c r="A9867">
        <v>41237233</v>
      </c>
      <c r="B9867" s="56">
        <v>480.000045</v>
      </c>
      <c r="C9867" t="s">
        <v>83</v>
      </c>
    </row>
    <row r="9868" spans="1:3" x14ac:dyDescent="0.25">
      <c r="A9868">
        <v>40027195</v>
      </c>
      <c r="B9868" s="56">
        <v>4886.6698839999999</v>
      </c>
      <c r="C9868" t="s">
        <v>87</v>
      </c>
    </row>
    <row r="9869" spans="1:3" x14ac:dyDescent="0.25">
      <c r="A9869">
        <v>40028123</v>
      </c>
      <c r="B9869" s="56">
        <v>6583.8345479999998</v>
      </c>
      <c r="C9869" t="s">
        <v>87</v>
      </c>
    </row>
    <row r="9870" spans="1:3" x14ac:dyDescent="0.25">
      <c r="A9870">
        <v>40027673</v>
      </c>
      <c r="B9870" s="56">
        <v>10435.407832000001</v>
      </c>
      <c r="C9870" t="s">
        <v>87</v>
      </c>
    </row>
    <row r="9871" spans="1:3" x14ac:dyDescent="0.25">
      <c r="A9871">
        <v>41236914</v>
      </c>
      <c r="B9871" s="56">
        <v>480.000045</v>
      </c>
      <c r="C9871" t="s">
        <v>83</v>
      </c>
    </row>
    <row r="9872" spans="1:3" x14ac:dyDescent="0.25">
      <c r="A9872">
        <v>42436483</v>
      </c>
      <c r="B9872" s="56">
        <v>22096.266786</v>
      </c>
      <c r="C9872" t="s">
        <v>87</v>
      </c>
    </row>
    <row r="9873" spans="1:3" x14ac:dyDescent="0.25">
      <c r="A9873">
        <v>41226947</v>
      </c>
      <c r="B9873" s="56">
        <v>480.000045</v>
      </c>
      <c r="C9873" t="s">
        <v>83</v>
      </c>
    </row>
    <row r="9874" spans="1:3" x14ac:dyDescent="0.25">
      <c r="A9874">
        <v>41151428</v>
      </c>
      <c r="B9874" s="56">
        <v>480.000045</v>
      </c>
      <c r="C9874" t="s">
        <v>83</v>
      </c>
    </row>
    <row r="9875" spans="1:3" x14ac:dyDescent="0.25">
      <c r="A9875">
        <v>40014441</v>
      </c>
      <c r="B9875" s="56">
        <v>15871.832286000001</v>
      </c>
      <c r="C9875" t="s">
        <v>87</v>
      </c>
    </row>
    <row r="9876" spans="1:3" x14ac:dyDescent="0.25">
      <c r="A9876">
        <v>41227135</v>
      </c>
      <c r="B9876" s="56">
        <v>480.000045</v>
      </c>
      <c r="C9876" t="s">
        <v>87</v>
      </c>
    </row>
    <row r="9877" spans="1:3" x14ac:dyDescent="0.25">
      <c r="A9877">
        <v>42910110</v>
      </c>
      <c r="B9877" s="56">
        <v>7434.2146229999989</v>
      </c>
      <c r="C9877" t="s">
        <v>87</v>
      </c>
    </row>
    <row r="9878" spans="1:3" x14ac:dyDescent="0.25">
      <c r="A9878">
        <v>40021491</v>
      </c>
      <c r="B9878" s="56">
        <v>13421.271706</v>
      </c>
      <c r="C9878" t="s">
        <v>87</v>
      </c>
    </row>
    <row r="9879" spans="1:3" x14ac:dyDescent="0.25">
      <c r="A9879">
        <v>40021491</v>
      </c>
      <c r="B9879" s="56">
        <v>13421.271706</v>
      </c>
      <c r="C9879" t="s">
        <v>87</v>
      </c>
    </row>
    <row r="9880" spans="1:3" x14ac:dyDescent="0.25">
      <c r="A9880">
        <v>41234516</v>
      </c>
      <c r="B9880" s="56">
        <v>480.000045</v>
      </c>
      <c r="C9880" t="s">
        <v>83</v>
      </c>
    </row>
    <row r="9881" spans="1:3" x14ac:dyDescent="0.25">
      <c r="A9881">
        <v>41235059</v>
      </c>
      <c r="B9881" s="56">
        <v>480.000045</v>
      </c>
      <c r="C9881" t="s">
        <v>83</v>
      </c>
    </row>
    <row r="9882" spans="1:3" x14ac:dyDescent="0.25">
      <c r="A9882">
        <v>41230452</v>
      </c>
      <c r="B9882" s="56">
        <v>480.000045</v>
      </c>
      <c r="C9882" t="s">
        <v>83</v>
      </c>
    </row>
    <row r="9883" spans="1:3" x14ac:dyDescent="0.25">
      <c r="A9883">
        <v>41233213</v>
      </c>
      <c r="B9883" s="56">
        <v>480.000045</v>
      </c>
      <c r="C9883" t="s">
        <v>83</v>
      </c>
    </row>
    <row r="9884" spans="1:3" x14ac:dyDescent="0.25">
      <c r="A9884">
        <v>41229105</v>
      </c>
      <c r="B9884" s="56">
        <v>480.000045</v>
      </c>
      <c r="C9884" t="s">
        <v>83</v>
      </c>
    </row>
    <row r="9885" spans="1:3" x14ac:dyDescent="0.25">
      <c r="A9885">
        <v>41231720</v>
      </c>
      <c r="B9885" s="56">
        <v>480.000045</v>
      </c>
      <c r="C9885" t="s">
        <v>83</v>
      </c>
    </row>
    <row r="9886" spans="1:3" x14ac:dyDescent="0.25">
      <c r="A9886">
        <v>41231720</v>
      </c>
      <c r="B9886" s="56">
        <v>480.000045</v>
      </c>
      <c r="C9886" t="s">
        <v>83</v>
      </c>
    </row>
    <row r="9887" spans="1:3" x14ac:dyDescent="0.25">
      <c r="A9887">
        <v>42800940</v>
      </c>
      <c r="B9887" s="56">
        <v>365.18857200000002</v>
      </c>
      <c r="C9887" t="s">
        <v>87</v>
      </c>
    </row>
    <row r="9888" spans="1:3" x14ac:dyDescent="0.25">
      <c r="A9888">
        <v>42442272</v>
      </c>
      <c r="B9888" s="56">
        <v>4225.7795579999993</v>
      </c>
      <c r="C9888" t="s">
        <v>87</v>
      </c>
    </row>
    <row r="9889" spans="1:3" x14ac:dyDescent="0.25">
      <c r="A9889">
        <v>41234821</v>
      </c>
      <c r="B9889" s="56">
        <v>480.000045</v>
      </c>
      <c r="C9889" t="s">
        <v>83</v>
      </c>
    </row>
    <row r="9890" spans="1:3" x14ac:dyDescent="0.25">
      <c r="A9890">
        <v>41235310</v>
      </c>
      <c r="B9890" s="56">
        <v>480.000045</v>
      </c>
      <c r="C9890" t="s">
        <v>83</v>
      </c>
    </row>
    <row r="9891" spans="1:3" x14ac:dyDescent="0.25">
      <c r="A9891">
        <v>40022625</v>
      </c>
      <c r="B9891" s="56">
        <v>11919.374028</v>
      </c>
      <c r="C9891" t="s">
        <v>87</v>
      </c>
    </row>
    <row r="9892" spans="1:3" x14ac:dyDescent="0.25">
      <c r="A9892">
        <v>41232433</v>
      </c>
      <c r="B9892" s="56">
        <v>480.000045</v>
      </c>
      <c r="C9892" t="s">
        <v>82</v>
      </c>
    </row>
    <row r="9893" spans="1:3" x14ac:dyDescent="0.25">
      <c r="A9893">
        <v>40019777</v>
      </c>
      <c r="B9893" s="56">
        <v>12246.359307999999</v>
      </c>
      <c r="C9893" t="s">
        <v>87</v>
      </c>
    </row>
    <row r="9894" spans="1:3" x14ac:dyDescent="0.25">
      <c r="A9894">
        <v>42732174</v>
      </c>
      <c r="B9894" s="56">
        <v>9044.6574239999991</v>
      </c>
      <c r="C9894" t="s">
        <v>87</v>
      </c>
    </row>
    <row r="9895" spans="1:3" x14ac:dyDescent="0.25">
      <c r="A9895">
        <v>40023417</v>
      </c>
      <c r="B9895" s="56">
        <v>4554.341649</v>
      </c>
      <c r="C9895" t="s">
        <v>87</v>
      </c>
    </row>
    <row r="9896" spans="1:3" x14ac:dyDescent="0.25">
      <c r="A9896">
        <v>40023417</v>
      </c>
      <c r="B9896" s="56">
        <v>4554.341649</v>
      </c>
      <c r="C9896" t="s">
        <v>87</v>
      </c>
    </row>
    <row r="9897" spans="1:3" x14ac:dyDescent="0.25">
      <c r="A9897">
        <v>40022905</v>
      </c>
      <c r="B9897" s="56">
        <v>5036.9180159999996</v>
      </c>
      <c r="C9897" t="s">
        <v>87</v>
      </c>
    </row>
    <row r="9898" spans="1:3" x14ac:dyDescent="0.25">
      <c r="A9898">
        <v>41228971</v>
      </c>
      <c r="B9898" s="56">
        <v>480.000045</v>
      </c>
      <c r="C9898" t="s">
        <v>83</v>
      </c>
    </row>
    <row r="9899" spans="1:3" x14ac:dyDescent="0.25">
      <c r="A9899">
        <v>41231780</v>
      </c>
      <c r="B9899" s="56">
        <v>480.000045</v>
      </c>
      <c r="C9899" t="s">
        <v>83</v>
      </c>
    </row>
    <row r="9900" spans="1:3" x14ac:dyDescent="0.25">
      <c r="A9900">
        <v>41232602</v>
      </c>
      <c r="B9900" s="56">
        <v>480.000045</v>
      </c>
      <c r="C9900" t="s">
        <v>83</v>
      </c>
    </row>
    <row r="9901" spans="1:3" x14ac:dyDescent="0.25">
      <c r="A9901">
        <v>41232614</v>
      </c>
      <c r="B9901" s="56">
        <v>480.000045</v>
      </c>
      <c r="C9901" t="s">
        <v>83</v>
      </c>
    </row>
    <row r="9902" spans="1:3" x14ac:dyDescent="0.25">
      <c r="A9902">
        <v>41232615</v>
      </c>
      <c r="B9902" s="56">
        <v>480.000045</v>
      </c>
      <c r="C9902" t="s">
        <v>83</v>
      </c>
    </row>
    <row r="9903" spans="1:3" x14ac:dyDescent="0.25">
      <c r="A9903">
        <v>41236422</v>
      </c>
      <c r="B9903" s="56">
        <v>480.000045</v>
      </c>
      <c r="C9903" t="s">
        <v>83</v>
      </c>
    </row>
    <row r="9904" spans="1:3" x14ac:dyDescent="0.25">
      <c r="A9904">
        <v>41227157</v>
      </c>
      <c r="B9904" s="56">
        <v>480.000045</v>
      </c>
      <c r="C9904" t="s">
        <v>83</v>
      </c>
    </row>
    <row r="9905" spans="1:3" x14ac:dyDescent="0.25">
      <c r="A9905">
        <v>40022605</v>
      </c>
      <c r="B9905" s="56">
        <v>8903.6287919999995</v>
      </c>
      <c r="C9905" t="s">
        <v>87</v>
      </c>
    </row>
    <row r="9906" spans="1:3" x14ac:dyDescent="0.25">
      <c r="A9906">
        <v>41227716</v>
      </c>
      <c r="B9906" s="56">
        <v>480.000045</v>
      </c>
      <c r="C9906" t="s">
        <v>83</v>
      </c>
    </row>
    <row r="9907" spans="1:3" x14ac:dyDescent="0.25">
      <c r="A9907">
        <v>40026281</v>
      </c>
      <c r="B9907" s="56">
        <v>8686.997648999999</v>
      </c>
      <c r="C9907" t="s">
        <v>87</v>
      </c>
    </row>
    <row r="9908" spans="1:3" x14ac:dyDescent="0.25">
      <c r="A9908">
        <v>41226090</v>
      </c>
      <c r="B9908" s="56">
        <v>480.000045</v>
      </c>
      <c r="C9908" t="s">
        <v>83</v>
      </c>
    </row>
    <row r="9909" spans="1:3" x14ac:dyDescent="0.25">
      <c r="A9909">
        <v>42829544</v>
      </c>
      <c r="B9909" s="56">
        <v>27330.835554000001</v>
      </c>
      <c r="C9909" t="s">
        <v>87</v>
      </c>
    </row>
    <row r="9910" spans="1:3" x14ac:dyDescent="0.25">
      <c r="A9910">
        <v>40029637</v>
      </c>
      <c r="B9910" s="56">
        <v>13721.49675</v>
      </c>
      <c r="C9910" t="s">
        <v>87</v>
      </c>
    </row>
    <row r="9911" spans="1:3" x14ac:dyDescent="0.25">
      <c r="A9911">
        <v>41227153</v>
      </c>
      <c r="B9911" s="56">
        <v>480.000045</v>
      </c>
      <c r="C9911" t="s">
        <v>83</v>
      </c>
    </row>
    <row r="9912" spans="1:3" x14ac:dyDescent="0.25">
      <c r="A9912">
        <v>41233938</v>
      </c>
      <c r="B9912" s="56">
        <v>480.000045</v>
      </c>
      <c r="C9912" t="s">
        <v>83</v>
      </c>
    </row>
    <row r="9913" spans="1:3" x14ac:dyDescent="0.25">
      <c r="A9913">
        <v>42347765</v>
      </c>
      <c r="B9913" s="56">
        <v>509.33337</v>
      </c>
      <c r="C9913" t="s">
        <v>83</v>
      </c>
    </row>
    <row r="9914" spans="1:3" x14ac:dyDescent="0.25">
      <c r="A9914">
        <v>42347765</v>
      </c>
      <c r="B9914" s="56">
        <v>509.33337</v>
      </c>
      <c r="C9914" t="s">
        <v>83</v>
      </c>
    </row>
    <row r="9915" spans="1:3" x14ac:dyDescent="0.25">
      <c r="A9915">
        <v>41276756</v>
      </c>
      <c r="B9915" s="56">
        <v>480.000045</v>
      </c>
      <c r="C9915" t="s">
        <v>83</v>
      </c>
    </row>
    <row r="9916" spans="1:3" x14ac:dyDescent="0.25">
      <c r="A9916">
        <v>41236965</v>
      </c>
      <c r="B9916" s="56">
        <v>480.000045</v>
      </c>
      <c r="C9916" t="s">
        <v>83</v>
      </c>
    </row>
    <row r="9917" spans="1:3" x14ac:dyDescent="0.25">
      <c r="A9917">
        <v>41227128</v>
      </c>
      <c r="B9917" s="56">
        <v>480.000045</v>
      </c>
      <c r="C9917" t="s">
        <v>82</v>
      </c>
    </row>
    <row r="9918" spans="1:3" x14ac:dyDescent="0.25">
      <c r="A9918">
        <v>42498127</v>
      </c>
      <c r="B9918" s="56">
        <v>5704.2689639999999</v>
      </c>
      <c r="C9918" t="s">
        <v>82</v>
      </c>
    </row>
    <row r="9919" spans="1:3" x14ac:dyDescent="0.25">
      <c r="A9919">
        <v>42395468</v>
      </c>
      <c r="B9919" s="56">
        <v>38069.402277000001</v>
      </c>
      <c r="C9919" t="s">
        <v>85</v>
      </c>
    </row>
    <row r="9920" spans="1:3" x14ac:dyDescent="0.25">
      <c r="A9920">
        <v>42395468</v>
      </c>
      <c r="B9920" s="56">
        <v>38069.402277000001</v>
      </c>
      <c r="C9920" t="s">
        <v>85</v>
      </c>
    </row>
    <row r="9921" spans="1:3" x14ac:dyDescent="0.25">
      <c r="A9921">
        <v>40031273</v>
      </c>
      <c r="B9921" s="56">
        <v>8694.5026409999991</v>
      </c>
      <c r="C9921" t="s">
        <v>87</v>
      </c>
    </row>
    <row r="9922" spans="1:3" x14ac:dyDescent="0.25">
      <c r="A9922">
        <v>40022181</v>
      </c>
      <c r="B9922" s="56">
        <v>7330.6486439999999</v>
      </c>
      <c r="C9922" t="s">
        <v>87</v>
      </c>
    </row>
    <row r="9923" spans="1:3" x14ac:dyDescent="0.25">
      <c r="A9923">
        <v>40027251</v>
      </c>
      <c r="B9923" s="56">
        <v>11927.216812000001</v>
      </c>
      <c r="C9923" t="s">
        <v>87</v>
      </c>
    </row>
    <row r="9924" spans="1:3" x14ac:dyDescent="0.25">
      <c r="A9924">
        <v>41225678</v>
      </c>
      <c r="B9924" s="56">
        <v>480.000045</v>
      </c>
      <c r="C9924" t="s">
        <v>83</v>
      </c>
    </row>
    <row r="9925" spans="1:3" x14ac:dyDescent="0.25">
      <c r="A9925">
        <v>42946202</v>
      </c>
      <c r="B9925" s="56">
        <v>480.000045</v>
      </c>
      <c r="C9925" t="s">
        <v>83</v>
      </c>
    </row>
    <row r="9926" spans="1:3" x14ac:dyDescent="0.25">
      <c r="A9926">
        <v>41233845</v>
      </c>
      <c r="B9926" s="56">
        <v>480.000045</v>
      </c>
      <c r="C9926" t="s">
        <v>83</v>
      </c>
    </row>
    <row r="9927" spans="1:3" x14ac:dyDescent="0.25">
      <c r="A9927">
        <v>41234426</v>
      </c>
      <c r="B9927" s="56">
        <v>480.000045</v>
      </c>
      <c r="C9927" t="s">
        <v>83</v>
      </c>
    </row>
    <row r="9928" spans="1:3" x14ac:dyDescent="0.25">
      <c r="A9928">
        <v>40028059</v>
      </c>
      <c r="B9928" s="56">
        <v>10376.90494</v>
      </c>
      <c r="C9928" t="s">
        <v>87</v>
      </c>
    </row>
    <row r="9929" spans="1:3" x14ac:dyDescent="0.25">
      <c r="A9929">
        <v>40022671</v>
      </c>
      <c r="B9929" s="56">
        <v>14872.564679999999</v>
      </c>
      <c r="C9929" t="s">
        <v>82</v>
      </c>
    </row>
    <row r="9930" spans="1:3" x14ac:dyDescent="0.25">
      <c r="A9930">
        <v>40027517</v>
      </c>
      <c r="B9930" s="56">
        <v>6429.7168840000004</v>
      </c>
      <c r="C9930" t="s">
        <v>87</v>
      </c>
    </row>
    <row r="9931" spans="1:3" x14ac:dyDescent="0.25">
      <c r="A9931">
        <v>41736889</v>
      </c>
      <c r="B9931" s="56">
        <v>9289.9564559999999</v>
      </c>
      <c r="C9931" t="s">
        <v>87</v>
      </c>
    </row>
    <row r="9932" spans="1:3" x14ac:dyDescent="0.25">
      <c r="A9932">
        <v>42874384</v>
      </c>
      <c r="B9932" s="56">
        <v>13324.501475999999</v>
      </c>
      <c r="C9932" t="s">
        <v>87</v>
      </c>
    </row>
    <row r="9933" spans="1:3" x14ac:dyDescent="0.25">
      <c r="A9933">
        <v>41228056</v>
      </c>
      <c r="B9933" s="56">
        <v>480.000045</v>
      </c>
      <c r="C9933" t="s">
        <v>83</v>
      </c>
    </row>
    <row r="9934" spans="1:3" x14ac:dyDescent="0.25">
      <c r="A9934">
        <v>40022603</v>
      </c>
      <c r="B9934" s="56">
        <v>9551.2079880000001</v>
      </c>
      <c r="C9934" t="s">
        <v>82</v>
      </c>
    </row>
    <row r="9935" spans="1:3" x14ac:dyDescent="0.25">
      <c r="A9935">
        <v>41954897</v>
      </c>
      <c r="B9935" s="56">
        <v>480.000045</v>
      </c>
      <c r="C9935" t="s">
        <v>83</v>
      </c>
    </row>
    <row r="9936" spans="1:3" x14ac:dyDescent="0.25">
      <c r="A9936">
        <v>42404119</v>
      </c>
      <c r="B9936" s="56">
        <v>5394.360083999999</v>
      </c>
      <c r="C9936" t="s">
        <v>87</v>
      </c>
    </row>
    <row r="9937" spans="1:3" x14ac:dyDescent="0.25">
      <c r="A9937">
        <v>41233712</v>
      </c>
      <c r="B9937" s="56">
        <v>480.000045</v>
      </c>
      <c r="C9937" t="s">
        <v>83</v>
      </c>
    </row>
    <row r="9938" spans="1:3" x14ac:dyDescent="0.25">
      <c r="A9938">
        <v>41231008</v>
      </c>
      <c r="B9938" s="56">
        <v>480.000045</v>
      </c>
      <c r="C9938" t="s">
        <v>83</v>
      </c>
    </row>
    <row r="9939" spans="1:3" x14ac:dyDescent="0.25">
      <c r="A9939">
        <v>41233264</v>
      </c>
      <c r="B9939" s="56">
        <v>480.000045</v>
      </c>
      <c r="C9939" t="s">
        <v>83</v>
      </c>
    </row>
    <row r="9940" spans="1:3" x14ac:dyDescent="0.25">
      <c r="A9940">
        <v>40017481</v>
      </c>
      <c r="B9940" s="56">
        <v>16224.4467</v>
      </c>
      <c r="C9940" t="s">
        <v>87</v>
      </c>
    </row>
    <row r="9941" spans="1:3" x14ac:dyDescent="0.25">
      <c r="A9941">
        <v>42388919</v>
      </c>
      <c r="B9941" s="56">
        <v>17607.017862000001</v>
      </c>
      <c r="C9941" t="s">
        <v>87</v>
      </c>
    </row>
    <row r="9942" spans="1:3" x14ac:dyDescent="0.25">
      <c r="A9942">
        <v>42732192</v>
      </c>
      <c r="B9942" s="56">
        <v>9589.3301790000005</v>
      </c>
      <c r="C9942" t="s">
        <v>87</v>
      </c>
    </row>
    <row r="9943" spans="1:3" x14ac:dyDescent="0.25">
      <c r="A9943">
        <v>40021415</v>
      </c>
      <c r="B9943" s="56">
        <v>19554.746112000001</v>
      </c>
      <c r="C9943" t="s">
        <v>82</v>
      </c>
    </row>
    <row r="9944" spans="1:3" x14ac:dyDescent="0.25">
      <c r="A9944">
        <v>41232166</v>
      </c>
      <c r="B9944" s="56">
        <v>480.000045</v>
      </c>
      <c r="C9944" t="s">
        <v>83</v>
      </c>
    </row>
    <row r="9945" spans="1:3" x14ac:dyDescent="0.25">
      <c r="A9945">
        <v>41231534</v>
      </c>
      <c r="B9945" s="56">
        <v>480.000045</v>
      </c>
      <c r="C9945" t="s">
        <v>83</v>
      </c>
    </row>
    <row r="9946" spans="1:3" x14ac:dyDescent="0.25">
      <c r="A9946">
        <v>41226949</v>
      </c>
      <c r="B9946" s="56">
        <v>480.000045</v>
      </c>
      <c r="C9946" t="s">
        <v>83</v>
      </c>
    </row>
    <row r="9947" spans="1:3" x14ac:dyDescent="0.25">
      <c r="A9947">
        <v>41230032</v>
      </c>
      <c r="B9947" s="56">
        <v>480.000045</v>
      </c>
      <c r="C9947" t="s">
        <v>83</v>
      </c>
    </row>
    <row r="9948" spans="1:3" x14ac:dyDescent="0.25">
      <c r="A9948">
        <v>40022479</v>
      </c>
      <c r="B9948" s="56">
        <v>4908.5300159999997</v>
      </c>
      <c r="C9948" t="s">
        <v>87</v>
      </c>
    </row>
    <row r="9949" spans="1:3" x14ac:dyDescent="0.25">
      <c r="A9949">
        <v>40022647</v>
      </c>
      <c r="B9949" s="56">
        <v>6412.6546920000001</v>
      </c>
      <c r="C9949" t="s">
        <v>82</v>
      </c>
    </row>
    <row r="9950" spans="1:3" x14ac:dyDescent="0.25">
      <c r="A9950">
        <v>40022617</v>
      </c>
      <c r="B9950" s="56">
        <v>18206.089968</v>
      </c>
      <c r="C9950" t="s">
        <v>87</v>
      </c>
    </row>
    <row r="9951" spans="1:3" x14ac:dyDescent="0.25">
      <c r="A9951">
        <v>41230454</v>
      </c>
      <c r="B9951" s="56">
        <v>480.000045</v>
      </c>
      <c r="C9951" t="s">
        <v>83</v>
      </c>
    </row>
    <row r="9952" spans="1:3" x14ac:dyDescent="0.25">
      <c r="A9952">
        <v>40027729</v>
      </c>
      <c r="B9952" s="56">
        <v>9270.1144879999993</v>
      </c>
      <c r="C9952" t="s">
        <v>87</v>
      </c>
    </row>
    <row r="9953" spans="1:3" x14ac:dyDescent="0.25">
      <c r="A9953">
        <v>40027731</v>
      </c>
      <c r="B9953" s="56">
        <v>7964.2980440000001</v>
      </c>
      <c r="C9953" t="s">
        <v>87</v>
      </c>
    </row>
    <row r="9954" spans="1:3" x14ac:dyDescent="0.25">
      <c r="A9954">
        <v>40010289</v>
      </c>
      <c r="B9954" s="56">
        <v>24441.621616</v>
      </c>
      <c r="C9954" t="s">
        <v>82</v>
      </c>
    </row>
    <row r="9955" spans="1:3" x14ac:dyDescent="0.25">
      <c r="A9955">
        <v>41229256</v>
      </c>
      <c r="B9955" s="56">
        <v>480.000045</v>
      </c>
      <c r="C9955" t="s">
        <v>83</v>
      </c>
    </row>
    <row r="9956" spans="1:3" x14ac:dyDescent="0.25">
      <c r="A9956">
        <v>40020385</v>
      </c>
      <c r="B9956" s="56">
        <v>10779.687171</v>
      </c>
      <c r="C9956" t="s">
        <v>87</v>
      </c>
    </row>
    <row r="9957" spans="1:3" x14ac:dyDescent="0.25">
      <c r="A9957">
        <v>40020385</v>
      </c>
      <c r="B9957" s="56">
        <v>10779.687171</v>
      </c>
      <c r="C9957" t="s">
        <v>87</v>
      </c>
    </row>
    <row r="9958" spans="1:3" x14ac:dyDescent="0.25">
      <c r="A9958">
        <v>40032013</v>
      </c>
      <c r="B9958" s="56">
        <v>13563.57915</v>
      </c>
      <c r="C9958" t="s">
        <v>87</v>
      </c>
    </row>
    <row r="9959" spans="1:3" x14ac:dyDescent="0.25">
      <c r="A9959">
        <v>42854102</v>
      </c>
      <c r="B9959" s="56">
        <v>640.62652500000002</v>
      </c>
      <c r="C9959" t="s">
        <v>87</v>
      </c>
    </row>
    <row r="9960" spans="1:3" x14ac:dyDescent="0.25">
      <c r="A9960">
        <v>40019383</v>
      </c>
      <c r="B9960" s="56">
        <v>11271.406905</v>
      </c>
      <c r="C9960" t="s">
        <v>87</v>
      </c>
    </row>
    <row r="9961" spans="1:3" x14ac:dyDescent="0.25">
      <c r="A9961">
        <v>41229235</v>
      </c>
      <c r="B9961" s="56">
        <v>480.000045</v>
      </c>
      <c r="C9961" t="s">
        <v>83</v>
      </c>
    </row>
    <row r="9962" spans="1:3" x14ac:dyDescent="0.25">
      <c r="A9962">
        <v>42538012</v>
      </c>
      <c r="B9962" s="56">
        <v>10996.312239000001</v>
      </c>
      <c r="C9962" t="s">
        <v>87</v>
      </c>
    </row>
    <row r="9963" spans="1:3" x14ac:dyDescent="0.25">
      <c r="A9963">
        <v>41226408</v>
      </c>
      <c r="B9963" s="56">
        <v>480.000045</v>
      </c>
      <c r="C9963" t="s">
        <v>83</v>
      </c>
    </row>
    <row r="9964" spans="1:3" x14ac:dyDescent="0.25">
      <c r="A9964">
        <v>40020403</v>
      </c>
      <c r="B9964" s="56">
        <v>20201.113548000001</v>
      </c>
      <c r="C9964" t="s">
        <v>87</v>
      </c>
    </row>
    <row r="9965" spans="1:3" x14ac:dyDescent="0.25">
      <c r="A9965">
        <v>40019925</v>
      </c>
      <c r="B9965" s="56">
        <v>12592.63607</v>
      </c>
      <c r="C9965" t="s">
        <v>87</v>
      </c>
    </row>
    <row r="9966" spans="1:3" x14ac:dyDescent="0.25">
      <c r="A9966">
        <v>40027965</v>
      </c>
      <c r="B9966" s="56">
        <v>19874.553644</v>
      </c>
      <c r="C9966" t="s">
        <v>87</v>
      </c>
    </row>
    <row r="9967" spans="1:3" x14ac:dyDescent="0.25">
      <c r="A9967">
        <v>42462986</v>
      </c>
      <c r="B9967" s="56">
        <v>8216.4672809999993</v>
      </c>
      <c r="C9967" t="s">
        <v>87</v>
      </c>
    </row>
    <row r="9968" spans="1:3" x14ac:dyDescent="0.25">
      <c r="A9968">
        <v>40031683</v>
      </c>
      <c r="B9968" s="56">
        <v>5738.2660350000006</v>
      </c>
      <c r="C9968" t="s">
        <v>87</v>
      </c>
    </row>
    <row r="9969" spans="1:3" x14ac:dyDescent="0.25">
      <c r="A9969">
        <v>42009341</v>
      </c>
      <c r="B9969" s="56">
        <v>480.000045</v>
      </c>
      <c r="C9969" t="s">
        <v>82</v>
      </c>
    </row>
    <row r="9970" spans="1:3" x14ac:dyDescent="0.25">
      <c r="A9970">
        <v>41231920</v>
      </c>
      <c r="B9970" s="56">
        <v>480.000045</v>
      </c>
      <c r="C9970" t="s">
        <v>87</v>
      </c>
    </row>
    <row r="9971" spans="1:3" x14ac:dyDescent="0.25">
      <c r="A9971">
        <v>40027857</v>
      </c>
      <c r="B9971" s="56">
        <v>15397.797764000001</v>
      </c>
      <c r="C9971" t="s">
        <v>87</v>
      </c>
    </row>
    <row r="9972" spans="1:3" x14ac:dyDescent="0.25">
      <c r="A9972">
        <v>40022675</v>
      </c>
      <c r="B9972" s="56">
        <v>9898.3000080000002</v>
      </c>
      <c r="C9972" t="s">
        <v>87</v>
      </c>
    </row>
    <row r="9973" spans="1:3" x14ac:dyDescent="0.25">
      <c r="A9973">
        <v>41962170</v>
      </c>
      <c r="B9973" s="56">
        <v>29551.125215999989</v>
      </c>
      <c r="C9973" t="s">
        <v>82</v>
      </c>
    </row>
    <row r="9974" spans="1:3" x14ac:dyDescent="0.25">
      <c r="A9974">
        <v>40028603</v>
      </c>
      <c r="B9974" s="56">
        <v>3492.0014999999999</v>
      </c>
      <c r="C9974" t="s">
        <v>87</v>
      </c>
    </row>
    <row r="9975" spans="1:3" x14ac:dyDescent="0.25">
      <c r="A9975">
        <v>41237676</v>
      </c>
      <c r="B9975" s="56">
        <v>480.000045</v>
      </c>
      <c r="C9975" t="s">
        <v>83</v>
      </c>
    </row>
    <row r="9976" spans="1:3" x14ac:dyDescent="0.25">
      <c r="A9976">
        <v>40016461</v>
      </c>
      <c r="B9976" s="56">
        <v>6934.3768799999998</v>
      </c>
      <c r="C9976" t="s">
        <v>82</v>
      </c>
    </row>
    <row r="9977" spans="1:3" x14ac:dyDescent="0.25">
      <c r="A9977">
        <v>40029565</v>
      </c>
      <c r="B9977" s="56">
        <v>25508.048175</v>
      </c>
      <c r="C9977" t="s">
        <v>82</v>
      </c>
    </row>
    <row r="9978" spans="1:3" x14ac:dyDescent="0.25">
      <c r="A9978">
        <v>40027619</v>
      </c>
      <c r="B9978" s="56">
        <v>10949.402448000001</v>
      </c>
      <c r="C9978" t="s">
        <v>87</v>
      </c>
    </row>
    <row r="9979" spans="1:3" x14ac:dyDescent="0.25">
      <c r="A9979">
        <v>40017311</v>
      </c>
      <c r="B9979" s="56">
        <v>16085.023118999999</v>
      </c>
      <c r="C9979" t="s">
        <v>87</v>
      </c>
    </row>
    <row r="9980" spans="1:3" x14ac:dyDescent="0.25">
      <c r="A9980">
        <v>41227351</v>
      </c>
      <c r="B9980" s="56">
        <v>480.000045</v>
      </c>
      <c r="C9980" t="s">
        <v>83</v>
      </c>
    </row>
    <row r="9981" spans="1:3" x14ac:dyDescent="0.25">
      <c r="A9981">
        <v>41240680</v>
      </c>
      <c r="B9981" s="56">
        <v>277019.52606399998</v>
      </c>
      <c r="C9981" t="s">
        <v>82</v>
      </c>
    </row>
    <row r="9982" spans="1:3" x14ac:dyDescent="0.25">
      <c r="A9982">
        <v>41240680</v>
      </c>
      <c r="B9982" s="56">
        <v>277019.52606399998</v>
      </c>
      <c r="C9982" t="s">
        <v>82</v>
      </c>
    </row>
    <row r="9983" spans="1:3" x14ac:dyDescent="0.25">
      <c r="A9983">
        <v>41240680</v>
      </c>
      <c r="B9983" s="56">
        <v>277019.52606399998</v>
      </c>
      <c r="C9983" t="s">
        <v>82</v>
      </c>
    </row>
    <row r="9984" spans="1:3" x14ac:dyDescent="0.25">
      <c r="A9984">
        <v>41273714</v>
      </c>
      <c r="B9984" s="56">
        <v>220790.99651999999</v>
      </c>
      <c r="C9984" t="s">
        <v>88</v>
      </c>
    </row>
    <row r="9985" spans="1:3" x14ac:dyDescent="0.25">
      <c r="A9985">
        <v>41273714</v>
      </c>
      <c r="B9985" s="56">
        <v>220790.99651999999</v>
      </c>
      <c r="C9985" t="s">
        <v>88</v>
      </c>
    </row>
    <row r="9986" spans="1:3" x14ac:dyDescent="0.25">
      <c r="A9986">
        <v>41273716</v>
      </c>
      <c r="B9986" s="56">
        <v>155804.29490400001</v>
      </c>
      <c r="C9986" t="s">
        <v>84</v>
      </c>
    </row>
    <row r="9987" spans="1:3" x14ac:dyDescent="0.25">
      <c r="A9987">
        <v>41273716</v>
      </c>
      <c r="B9987" s="56">
        <v>155804.29490400001</v>
      </c>
      <c r="C9987" t="s">
        <v>84</v>
      </c>
    </row>
    <row r="9988" spans="1:3" x14ac:dyDescent="0.25">
      <c r="A9988">
        <v>41273718</v>
      </c>
      <c r="B9988" s="56">
        <v>517474.69781600003</v>
      </c>
      <c r="C9988" t="s">
        <v>84</v>
      </c>
    </row>
    <row r="9989" spans="1:3" x14ac:dyDescent="0.25">
      <c r="A9989">
        <v>41273718</v>
      </c>
      <c r="B9989" s="56">
        <v>517474.69781600003</v>
      </c>
      <c r="C9989" t="s">
        <v>84</v>
      </c>
    </row>
    <row r="9990" spans="1:3" x14ac:dyDescent="0.25">
      <c r="A9990">
        <v>41273720</v>
      </c>
      <c r="B9990" s="56">
        <v>274462.04211799998</v>
      </c>
      <c r="C9990" t="s">
        <v>84</v>
      </c>
    </row>
    <row r="9991" spans="1:3" x14ac:dyDescent="0.25">
      <c r="A9991">
        <v>41273720</v>
      </c>
      <c r="B9991" s="56">
        <v>274462.04211799998</v>
      </c>
      <c r="C9991" t="s">
        <v>84</v>
      </c>
    </row>
    <row r="9992" spans="1:3" x14ac:dyDescent="0.25">
      <c r="A9992">
        <v>41739186</v>
      </c>
      <c r="B9992" s="56">
        <v>181870.536272</v>
      </c>
      <c r="C9992" t="s">
        <v>82</v>
      </c>
    </row>
    <row r="9993" spans="1:3" x14ac:dyDescent="0.25">
      <c r="A9993">
        <v>41739186</v>
      </c>
      <c r="B9993" s="56">
        <v>181870.536272</v>
      </c>
      <c r="C9993" t="s">
        <v>82</v>
      </c>
    </row>
    <row r="9994" spans="1:3" x14ac:dyDescent="0.25">
      <c r="A9994">
        <v>41753509</v>
      </c>
      <c r="B9994" s="56">
        <v>67224.233366</v>
      </c>
      <c r="C9994" t="s">
        <v>82</v>
      </c>
    </row>
    <row r="9995" spans="1:3" x14ac:dyDescent="0.25">
      <c r="A9995">
        <v>41753509</v>
      </c>
      <c r="B9995" s="56">
        <v>67224.233366</v>
      </c>
      <c r="C9995" t="s">
        <v>82</v>
      </c>
    </row>
    <row r="9996" spans="1:3" x14ac:dyDescent="0.25">
      <c r="A9996">
        <v>41765598</v>
      </c>
      <c r="B9996" s="56">
        <v>52089.640121999997</v>
      </c>
      <c r="C9996" t="s">
        <v>82</v>
      </c>
    </row>
    <row r="9997" spans="1:3" x14ac:dyDescent="0.25">
      <c r="A9997">
        <v>41765598</v>
      </c>
      <c r="B9997" s="56">
        <v>52089.640121999997</v>
      </c>
      <c r="C9997" t="s">
        <v>82</v>
      </c>
    </row>
    <row r="9998" spans="1:3" x14ac:dyDescent="0.25">
      <c r="A9998">
        <v>41776450</v>
      </c>
      <c r="B9998" s="56">
        <v>253.78528</v>
      </c>
      <c r="C9998" t="s">
        <v>82</v>
      </c>
    </row>
    <row r="9999" spans="1:3" x14ac:dyDescent="0.25">
      <c r="A9999">
        <v>41960809</v>
      </c>
      <c r="B9999" s="56">
        <v>134235.304</v>
      </c>
      <c r="C9999" t="s">
        <v>84</v>
      </c>
    </row>
    <row r="10000" spans="1:3" x14ac:dyDescent="0.25">
      <c r="A10000">
        <v>41960809</v>
      </c>
      <c r="B10000" s="56">
        <v>134235.304</v>
      </c>
      <c r="C10000" t="s">
        <v>84</v>
      </c>
    </row>
    <row r="10001" spans="1:3" x14ac:dyDescent="0.25">
      <c r="A10001">
        <v>42400528</v>
      </c>
      <c r="B10001" s="56">
        <v>281248.75784199999</v>
      </c>
      <c r="C10001" t="s">
        <v>84</v>
      </c>
    </row>
    <row r="10002" spans="1:3" x14ac:dyDescent="0.25">
      <c r="A10002">
        <v>42400528</v>
      </c>
      <c r="B10002" s="56">
        <v>281248.75784199999</v>
      </c>
      <c r="C10002" t="s">
        <v>84</v>
      </c>
    </row>
    <row r="10003" spans="1:3" x14ac:dyDescent="0.25">
      <c r="A10003">
        <v>40022189</v>
      </c>
      <c r="B10003" s="56">
        <v>5395.4168159999999</v>
      </c>
      <c r="C10003" t="s">
        <v>87</v>
      </c>
    </row>
    <row r="10004" spans="1:3" x14ac:dyDescent="0.25">
      <c r="A10004">
        <v>40022189</v>
      </c>
      <c r="B10004" s="56">
        <v>5395.4168159999999</v>
      </c>
      <c r="C10004" t="s">
        <v>87</v>
      </c>
    </row>
    <row r="10005" spans="1:3" x14ac:dyDescent="0.25">
      <c r="A10005">
        <v>40015627</v>
      </c>
      <c r="B10005" s="56">
        <v>7168.3940160000002</v>
      </c>
      <c r="C10005" t="s">
        <v>87</v>
      </c>
    </row>
    <row r="10006" spans="1:3" x14ac:dyDescent="0.25">
      <c r="A10006">
        <v>41261813</v>
      </c>
      <c r="B10006" s="56">
        <v>12653.940543999999</v>
      </c>
      <c r="C10006" t="s">
        <v>87</v>
      </c>
    </row>
    <row r="10007" spans="1:3" x14ac:dyDescent="0.25">
      <c r="A10007">
        <v>40017327</v>
      </c>
      <c r="B10007" s="56">
        <v>10035.428534999999</v>
      </c>
      <c r="C10007" t="s">
        <v>87</v>
      </c>
    </row>
    <row r="10008" spans="1:3" x14ac:dyDescent="0.25">
      <c r="A10008">
        <v>41233119</v>
      </c>
      <c r="B10008" s="56">
        <v>480.000045</v>
      </c>
      <c r="C10008" t="s">
        <v>83</v>
      </c>
    </row>
    <row r="10009" spans="1:3" x14ac:dyDescent="0.25">
      <c r="A10009">
        <v>41233119</v>
      </c>
      <c r="B10009" s="56">
        <v>480.000045</v>
      </c>
      <c r="C10009" t="s">
        <v>83</v>
      </c>
    </row>
    <row r="10010" spans="1:3" x14ac:dyDescent="0.25">
      <c r="A10010">
        <v>41759562</v>
      </c>
      <c r="B10010" s="56">
        <v>14605.367039999999</v>
      </c>
      <c r="C10010" t="s">
        <v>87</v>
      </c>
    </row>
    <row r="10011" spans="1:3" x14ac:dyDescent="0.25">
      <c r="A10011">
        <v>41231962</v>
      </c>
      <c r="B10011" s="56">
        <v>480.000045</v>
      </c>
      <c r="C10011" t="s">
        <v>83</v>
      </c>
    </row>
    <row r="10012" spans="1:3" x14ac:dyDescent="0.25">
      <c r="A10012">
        <v>41227777</v>
      </c>
      <c r="B10012" s="56">
        <v>480.000045</v>
      </c>
      <c r="C10012" t="s">
        <v>83</v>
      </c>
    </row>
    <row r="10013" spans="1:3" x14ac:dyDescent="0.25">
      <c r="A10013">
        <v>40022101</v>
      </c>
      <c r="B10013" s="56">
        <v>7754.3882999999987</v>
      </c>
      <c r="C10013" t="s">
        <v>87</v>
      </c>
    </row>
    <row r="10014" spans="1:3" x14ac:dyDescent="0.25">
      <c r="A10014">
        <v>42845564</v>
      </c>
      <c r="B10014" s="56">
        <v>480.000045</v>
      </c>
      <c r="C10014" t="s">
        <v>83</v>
      </c>
    </row>
    <row r="10015" spans="1:3" x14ac:dyDescent="0.25">
      <c r="A10015">
        <v>41256686</v>
      </c>
      <c r="B10015" s="56">
        <v>14253.200511999999</v>
      </c>
      <c r="C10015" t="s">
        <v>87</v>
      </c>
    </row>
    <row r="10016" spans="1:3" x14ac:dyDescent="0.25">
      <c r="A10016">
        <v>41739734</v>
      </c>
      <c r="B10016" s="56">
        <v>25116.065952000001</v>
      </c>
      <c r="C10016" t="s">
        <v>82</v>
      </c>
    </row>
    <row r="10017" spans="1:3" x14ac:dyDescent="0.25">
      <c r="A10017">
        <v>41739743</v>
      </c>
      <c r="B10017" s="56">
        <v>18612.074720000001</v>
      </c>
      <c r="C10017" t="s">
        <v>87</v>
      </c>
    </row>
    <row r="10018" spans="1:3" x14ac:dyDescent="0.25">
      <c r="A10018">
        <v>40012347</v>
      </c>
      <c r="B10018" s="56">
        <v>78603.839999999997</v>
      </c>
      <c r="C10018" t="s">
        <v>84</v>
      </c>
    </row>
    <row r="10019" spans="1:3" x14ac:dyDescent="0.25">
      <c r="A10019">
        <v>41227550</v>
      </c>
      <c r="B10019" s="56">
        <v>480.000045</v>
      </c>
      <c r="C10019" t="s">
        <v>83</v>
      </c>
    </row>
    <row r="10020" spans="1:3" x14ac:dyDescent="0.25">
      <c r="A10020">
        <v>40013693</v>
      </c>
      <c r="B10020" s="56">
        <v>15226.537689000001</v>
      </c>
      <c r="C10020" t="s">
        <v>87</v>
      </c>
    </row>
    <row r="10021" spans="1:3" x14ac:dyDescent="0.25">
      <c r="A10021">
        <v>41233834</v>
      </c>
      <c r="B10021" s="56">
        <v>480.000045</v>
      </c>
      <c r="C10021" t="s">
        <v>83</v>
      </c>
    </row>
    <row r="10022" spans="1:3" x14ac:dyDescent="0.25">
      <c r="A10022">
        <v>40027137</v>
      </c>
      <c r="B10022" s="56">
        <v>20911.067804999999</v>
      </c>
      <c r="C10022" t="s">
        <v>87</v>
      </c>
    </row>
    <row r="10023" spans="1:3" x14ac:dyDescent="0.25">
      <c r="A10023">
        <v>40027137</v>
      </c>
      <c r="B10023" s="56">
        <v>20911.067804999999</v>
      </c>
      <c r="C10023" t="s">
        <v>87</v>
      </c>
    </row>
    <row r="10024" spans="1:3" x14ac:dyDescent="0.25">
      <c r="A10024">
        <v>41234308</v>
      </c>
      <c r="B10024" s="56">
        <v>480.000045</v>
      </c>
      <c r="C10024" t="s">
        <v>83</v>
      </c>
    </row>
    <row r="10025" spans="1:3" x14ac:dyDescent="0.25">
      <c r="A10025">
        <v>41750854</v>
      </c>
      <c r="B10025" s="56">
        <v>10946.959422</v>
      </c>
      <c r="C10025" t="s">
        <v>87</v>
      </c>
    </row>
    <row r="10026" spans="1:3" x14ac:dyDescent="0.25">
      <c r="A10026">
        <v>41750854</v>
      </c>
      <c r="B10026" s="56">
        <v>10946.959422</v>
      </c>
      <c r="C10026" t="s">
        <v>87</v>
      </c>
    </row>
    <row r="10027" spans="1:3" x14ac:dyDescent="0.25">
      <c r="A10027">
        <v>41732027</v>
      </c>
      <c r="B10027" s="56">
        <v>15239.234868</v>
      </c>
      <c r="C10027" t="s">
        <v>82</v>
      </c>
    </row>
    <row r="10028" spans="1:3" x14ac:dyDescent="0.25">
      <c r="A10028">
        <v>41750860</v>
      </c>
      <c r="B10028" s="56">
        <v>19796.921298000001</v>
      </c>
      <c r="C10028" t="s">
        <v>87</v>
      </c>
    </row>
    <row r="10029" spans="1:3" x14ac:dyDescent="0.25">
      <c r="A10029">
        <v>41739787</v>
      </c>
      <c r="B10029" s="56">
        <v>17134.370825999998</v>
      </c>
      <c r="C10029" t="s">
        <v>87</v>
      </c>
    </row>
    <row r="10030" spans="1:3" x14ac:dyDescent="0.25">
      <c r="A10030">
        <v>41227718</v>
      </c>
      <c r="B10030" s="56">
        <v>480.000045</v>
      </c>
      <c r="C10030" t="s">
        <v>83</v>
      </c>
    </row>
    <row r="10031" spans="1:3" x14ac:dyDescent="0.25">
      <c r="A10031">
        <v>40021599</v>
      </c>
      <c r="B10031" s="56">
        <v>11276.026146</v>
      </c>
      <c r="C10031" t="s">
        <v>87</v>
      </c>
    </row>
    <row r="10032" spans="1:3" x14ac:dyDescent="0.25">
      <c r="A10032">
        <v>41257684</v>
      </c>
      <c r="B10032" s="56">
        <v>21944.998496</v>
      </c>
      <c r="C10032" t="s">
        <v>87</v>
      </c>
    </row>
    <row r="10033" spans="1:3" x14ac:dyDescent="0.25">
      <c r="A10033">
        <v>41257686</v>
      </c>
      <c r="B10033" s="56">
        <v>39274.005327999999</v>
      </c>
      <c r="C10033" t="s">
        <v>82</v>
      </c>
    </row>
    <row r="10034" spans="1:3" x14ac:dyDescent="0.25">
      <c r="A10034">
        <v>41257690</v>
      </c>
      <c r="B10034" s="56">
        <v>566047.08799999999</v>
      </c>
      <c r="C10034" t="s">
        <v>84</v>
      </c>
    </row>
    <row r="10035" spans="1:3" x14ac:dyDescent="0.25">
      <c r="A10035">
        <v>41750794</v>
      </c>
      <c r="B10035" s="56">
        <v>584619.42229199992</v>
      </c>
      <c r="C10035" t="s">
        <v>87</v>
      </c>
    </row>
    <row r="10036" spans="1:3" x14ac:dyDescent="0.25">
      <c r="A10036">
        <v>41750802</v>
      </c>
      <c r="B10036" s="56">
        <v>192460.675044</v>
      </c>
      <c r="C10036" t="s">
        <v>82</v>
      </c>
    </row>
    <row r="10037" spans="1:3" x14ac:dyDescent="0.25">
      <c r="A10037">
        <v>41750802</v>
      </c>
      <c r="B10037" s="56">
        <v>192460.675044</v>
      </c>
      <c r="C10037" t="s">
        <v>82</v>
      </c>
    </row>
    <row r="10038" spans="1:3" x14ac:dyDescent="0.25">
      <c r="A10038">
        <v>41750810</v>
      </c>
      <c r="B10038" s="56">
        <v>152271.76265399999</v>
      </c>
      <c r="C10038" t="s">
        <v>84</v>
      </c>
    </row>
    <row r="10039" spans="1:3" x14ac:dyDescent="0.25">
      <c r="A10039">
        <v>41750810</v>
      </c>
      <c r="B10039" s="56">
        <v>152271.76265399999</v>
      </c>
      <c r="C10039" t="s">
        <v>84</v>
      </c>
    </row>
    <row r="10040" spans="1:3" x14ac:dyDescent="0.25">
      <c r="A10040">
        <v>41763379</v>
      </c>
      <c r="B10040" s="56">
        <v>0</v>
      </c>
      <c r="C10040" t="s">
        <v>87</v>
      </c>
    </row>
    <row r="10041" spans="1:3" x14ac:dyDescent="0.25">
      <c r="A10041">
        <v>41763379</v>
      </c>
      <c r="B10041" s="56">
        <v>0</v>
      </c>
      <c r="C10041" t="s">
        <v>87</v>
      </c>
    </row>
    <row r="10042" spans="1:3" x14ac:dyDescent="0.25">
      <c r="A10042">
        <v>42879648</v>
      </c>
      <c r="B10042" s="56">
        <v>130706.723492</v>
      </c>
      <c r="C10042" t="s">
        <v>82</v>
      </c>
    </row>
    <row r="10043" spans="1:3" x14ac:dyDescent="0.25">
      <c r="A10043">
        <v>42879648</v>
      </c>
      <c r="B10043" s="56">
        <v>130706.723492</v>
      </c>
      <c r="C10043" t="s">
        <v>82</v>
      </c>
    </row>
    <row r="10044" spans="1:3" x14ac:dyDescent="0.25">
      <c r="A10044">
        <v>41736404</v>
      </c>
      <c r="B10044" s="56">
        <v>24317.754615000002</v>
      </c>
      <c r="C10044" t="s">
        <v>87</v>
      </c>
    </row>
    <row r="10045" spans="1:3" x14ac:dyDescent="0.25">
      <c r="A10045">
        <v>41753499</v>
      </c>
      <c r="B10045" s="56">
        <v>0</v>
      </c>
      <c r="C10045" t="s">
        <v>82</v>
      </c>
    </row>
    <row r="10046" spans="1:3" x14ac:dyDescent="0.25">
      <c r="A10046">
        <v>40019621</v>
      </c>
      <c r="B10046" s="56">
        <v>14530.807280000001</v>
      </c>
      <c r="C10046" t="s">
        <v>87</v>
      </c>
    </row>
    <row r="10047" spans="1:3" x14ac:dyDescent="0.25">
      <c r="A10047">
        <v>41259719</v>
      </c>
      <c r="B10047" s="56">
        <v>30380.013873</v>
      </c>
      <c r="C10047" t="s">
        <v>85</v>
      </c>
    </row>
    <row r="10048" spans="1:3" x14ac:dyDescent="0.25">
      <c r="A10048">
        <v>40026121</v>
      </c>
      <c r="B10048" s="56">
        <v>10568.177224110001</v>
      </c>
      <c r="C10048" t="s">
        <v>87</v>
      </c>
    </row>
    <row r="10049" spans="1:3" x14ac:dyDescent="0.25">
      <c r="A10049">
        <v>40026121</v>
      </c>
      <c r="B10049" s="56">
        <v>10568.177224110001</v>
      </c>
      <c r="C10049" t="s">
        <v>87</v>
      </c>
    </row>
    <row r="10050" spans="1:3" x14ac:dyDescent="0.25">
      <c r="A10050">
        <v>42436031</v>
      </c>
      <c r="B10050" s="56">
        <v>11582.833482</v>
      </c>
      <c r="C10050" t="s">
        <v>87</v>
      </c>
    </row>
    <row r="10051" spans="1:3" x14ac:dyDescent="0.25">
      <c r="A10051">
        <v>42436031</v>
      </c>
      <c r="B10051" s="56">
        <v>11582.833482</v>
      </c>
      <c r="C10051" t="s">
        <v>87</v>
      </c>
    </row>
    <row r="10052" spans="1:3" x14ac:dyDescent="0.25">
      <c r="A10052">
        <v>42520795</v>
      </c>
      <c r="B10052" s="56">
        <v>480.000045</v>
      </c>
      <c r="C10052" t="s">
        <v>83</v>
      </c>
    </row>
    <row r="10053" spans="1:3" x14ac:dyDescent="0.25">
      <c r="A10053">
        <v>41261706</v>
      </c>
      <c r="B10053" s="56">
        <v>8868.9454679999999</v>
      </c>
      <c r="C10053" t="s">
        <v>87</v>
      </c>
    </row>
    <row r="10054" spans="1:3" x14ac:dyDescent="0.25">
      <c r="A10054">
        <v>41261708</v>
      </c>
      <c r="B10054" s="56">
        <v>15673.730477999999</v>
      </c>
      <c r="C10054" t="s">
        <v>87</v>
      </c>
    </row>
    <row r="10055" spans="1:3" x14ac:dyDescent="0.25">
      <c r="A10055">
        <v>41226978</v>
      </c>
      <c r="B10055" s="56">
        <v>480.000045</v>
      </c>
      <c r="C10055" t="s">
        <v>83</v>
      </c>
    </row>
    <row r="10056" spans="1:3" x14ac:dyDescent="0.25">
      <c r="A10056">
        <v>41261722</v>
      </c>
      <c r="B10056" s="56">
        <v>16317.956172</v>
      </c>
      <c r="C10056" t="s">
        <v>87</v>
      </c>
    </row>
    <row r="10057" spans="1:3" x14ac:dyDescent="0.25">
      <c r="A10057">
        <v>41226992</v>
      </c>
      <c r="B10057" s="56">
        <v>480.000045</v>
      </c>
      <c r="C10057" t="s">
        <v>83</v>
      </c>
    </row>
    <row r="10058" spans="1:3" x14ac:dyDescent="0.25">
      <c r="A10058">
        <v>40014781</v>
      </c>
      <c r="B10058" s="56">
        <v>7167.8708399999996</v>
      </c>
      <c r="C10058" t="s">
        <v>87</v>
      </c>
    </row>
    <row r="10059" spans="1:3" x14ac:dyDescent="0.25">
      <c r="A10059">
        <v>40023973</v>
      </c>
      <c r="B10059" s="56">
        <v>9089.1265409999996</v>
      </c>
      <c r="C10059" t="s">
        <v>87</v>
      </c>
    </row>
    <row r="10060" spans="1:3" x14ac:dyDescent="0.25">
      <c r="A10060">
        <v>41231666</v>
      </c>
      <c r="B10060" s="56">
        <v>480.000045</v>
      </c>
      <c r="C10060" t="s">
        <v>83</v>
      </c>
    </row>
    <row r="10061" spans="1:3" x14ac:dyDescent="0.25">
      <c r="A10061">
        <v>40016259</v>
      </c>
      <c r="B10061" s="56">
        <v>15730.891776</v>
      </c>
      <c r="C10061" t="s">
        <v>87</v>
      </c>
    </row>
    <row r="10062" spans="1:3" x14ac:dyDescent="0.25">
      <c r="A10062">
        <v>41232453</v>
      </c>
      <c r="B10062" s="56">
        <v>480.000045</v>
      </c>
      <c r="C10062" t="s">
        <v>83</v>
      </c>
    </row>
    <row r="10063" spans="1:3" x14ac:dyDescent="0.25">
      <c r="A10063">
        <v>41231852</v>
      </c>
      <c r="B10063" s="56">
        <v>480.000045</v>
      </c>
      <c r="C10063" t="s">
        <v>83</v>
      </c>
    </row>
    <row r="10064" spans="1:3" x14ac:dyDescent="0.25">
      <c r="A10064">
        <v>41261740</v>
      </c>
      <c r="B10064" s="56">
        <v>9457.1009699999995</v>
      </c>
      <c r="C10064" t="s">
        <v>87</v>
      </c>
    </row>
    <row r="10065" spans="1:3" x14ac:dyDescent="0.25">
      <c r="A10065">
        <v>41261738</v>
      </c>
      <c r="B10065" s="56">
        <v>16266.538092000001</v>
      </c>
      <c r="C10065" t="s">
        <v>87</v>
      </c>
    </row>
    <row r="10066" spans="1:3" x14ac:dyDescent="0.25">
      <c r="A10066">
        <v>40032735</v>
      </c>
      <c r="B10066" s="56">
        <v>9657.6080599999987</v>
      </c>
      <c r="C10066" t="s">
        <v>87</v>
      </c>
    </row>
    <row r="10067" spans="1:3" x14ac:dyDescent="0.25">
      <c r="A10067">
        <v>40027475</v>
      </c>
      <c r="B10067" s="56">
        <v>13967.299961999999</v>
      </c>
      <c r="C10067" t="s">
        <v>87</v>
      </c>
    </row>
    <row r="10068" spans="1:3" x14ac:dyDescent="0.25">
      <c r="A10068">
        <v>40032115</v>
      </c>
      <c r="B10068" s="56">
        <v>17012.307708</v>
      </c>
      <c r="C10068" t="s">
        <v>87</v>
      </c>
    </row>
    <row r="10069" spans="1:3" x14ac:dyDescent="0.25">
      <c r="A10069">
        <v>41228635</v>
      </c>
      <c r="B10069" s="56">
        <v>480.000045</v>
      </c>
      <c r="C10069" t="s">
        <v>83</v>
      </c>
    </row>
    <row r="10070" spans="1:3" x14ac:dyDescent="0.25">
      <c r="A10070">
        <v>41237363</v>
      </c>
      <c r="B10070" s="56">
        <v>480.000045</v>
      </c>
      <c r="C10070" t="s">
        <v>83</v>
      </c>
    </row>
    <row r="10071" spans="1:3" x14ac:dyDescent="0.25">
      <c r="A10071">
        <v>41230957</v>
      </c>
      <c r="B10071" s="56">
        <v>480.000045</v>
      </c>
      <c r="C10071" t="s">
        <v>83</v>
      </c>
    </row>
    <row r="10072" spans="1:3" x14ac:dyDescent="0.25">
      <c r="A10072">
        <v>40008822</v>
      </c>
      <c r="B10072" s="56">
        <v>975914.08200000005</v>
      </c>
      <c r="C10072" t="s">
        <v>86</v>
      </c>
    </row>
    <row r="10073" spans="1:3" x14ac:dyDescent="0.25">
      <c r="A10073">
        <v>40009012</v>
      </c>
      <c r="B10073" s="56">
        <v>1252334.358</v>
      </c>
      <c r="C10073" t="s">
        <v>86</v>
      </c>
    </row>
    <row r="10074" spans="1:3" x14ac:dyDescent="0.25">
      <c r="A10074">
        <v>40010859</v>
      </c>
      <c r="B10074" s="56">
        <v>406196.15399999998</v>
      </c>
      <c r="C10074" t="s">
        <v>84</v>
      </c>
    </row>
    <row r="10075" spans="1:3" x14ac:dyDescent="0.25">
      <c r="A10075">
        <v>40012945</v>
      </c>
      <c r="B10075" s="56">
        <v>2675475.2250000001</v>
      </c>
      <c r="C10075" t="s">
        <v>86</v>
      </c>
    </row>
    <row r="10076" spans="1:3" x14ac:dyDescent="0.25">
      <c r="A10076">
        <v>42530475</v>
      </c>
      <c r="B10076" s="56">
        <v>49556.910150000003</v>
      </c>
      <c r="C10076" t="s">
        <v>82</v>
      </c>
    </row>
    <row r="10077" spans="1:3" x14ac:dyDescent="0.25">
      <c r="A10077">
        <v>41231481</v>
      </c>
      <c r="B10077" s="56">
        <v>480.000045</v>
      </c>
      <c r="C10077" t="s">
        <v>83</v>
      </c>
    </row>
    <row r="10078" spans="1:3" x14ac:dyDescent="0.25">
      <c r="A10078">
        <v>41264684</v>
      </c>
      <c r="B10078" s="56">
        <v>75470.487327999988</v>
      </c>
      <c r="C10078" t="s">
        <v>82</v>
      </c>
    </row>
    <row r="10079" spans="1:3" x14ac:dyDescent="0.25">
      <c r="A10079">
        <v>41264684</v>
      </c>
      <c r="B10079" s="56">
        <v>75470.487327999988</v>
      </c>
      <c r="C10079" t="s">
        <v>82</v>
      </c>
    </row>
    <row r="10080" spans="1:3" x14ac:dyDescent="0.25">
      <c r="A10080">
        <v>40031369</v>
      </c>
      <c r="B10080" s="56">
        <v>25029.974277000001</v>
      </c>
      <c r="C10080" t="s">
        <v>87</v>
      </c>
    </row>
    <row r="10081" spans="1:3" x14ac:dyDescent="0.25">
      <c r="A10081">
        <v>41268684</v>
      </c>
      <c r="B10081" s="56">
        <v>18387.191631999998</v>
      </c>
      <c r="C10081" t="s">
        <v>87</v>
      </c>
    </row>
    <row r="10082" spans="1:3" x14ac:dyDescent="0.25">
      <c r="A10082">
        <v>41228608</v>
      </c>
      <c r="B10082" s="56">
        <v>480.000045</v>
      </c>
      <c r="C10082" t="s">
        <v>83</v>
      </c>
    </row>
    <row r="10083" spans="1:3" x14ac:dyDescent="0.25">
      <c r="A10083">
        <v>41273702</v>
      </c>
      <c r="B10083" s="56">
        <v>684331.78347199992</v>
      </c>
      <c r="C10083" t="s">
        <v>84</v>
      </c>
    </row>
    <row r="10084" spans="1:3" x14ac:dyDescent="0.25">
      <c r="A10084">
        <v>41273704</v>
      </c>
      <c r="B10084" s="56">
        <v>2623.887232</v>
      </c>
      <c r="C10084" t="s">
        <v>87</v>
      </c>
    </row>
    <row r="10085" spans="1:3" x14ac:dyDescent="0.25">
      <c r="A10085">
        <v>41273710</v>
      </c>
      <c r="B10085" s="56">
        <v>236809.87591999999</v>
      </c>
      <c r="C10085" t="s">
        <v>82</v>
      </c>
    </row>
    <row r="10086" spans="1:3" x14ac:dyDescent="0.25">
      <c r="A10086">
        <v>41273710</v>
      </c>
      <c r="B10086" s="56">
        <v>236809.87591999999</v>
      </c>
      <c r="C10086" t="s">
        <v>82</v>
      </c>
    </row>
    <row r="10087" spans="1:3" x14ac:dyDescent="0.25">
      <c r="A10087">
        <v>41273712</v>
      </c>
      <c r="B10087" s="56">
        <v>774842.46027999988</v>
      </c>
      <c r="C10087" t="s">
        <v>84</v>
      </c>
    </row>
    <row r="10088" spans="1:3" x14ac:dyDescent="0.25">
      <c r="A10088">
        <v>41762482</v>
      </c>
      <c r="B10088" s="56">
        <v>229956.003184</v>
      </c>
      <c r="C10088" t="s">
        <v>82</v>
      </c>
    </row>
    <row r="10089" spans="1:3" x14ac:dyDescent="0.25">
      <c r="A10089">
        <v>41273744</v>
      </c>
      <c r="B10089" s="56">
        <v>67019.468055999998</v>
      </c>
      <c r="C10089" t="s">
        <v>82</v>
      </c>
    </row>
    <row r="10090" spans="1:3" x14ac:dyDescent="0.25">
      <c r="A10090">
        <v>41269686</v>
      </c>
      <c r="B10090" s="56">
        <v>166284.13813599999</v>
      </c>
      <c r="C10090" t="s">
        <v>82</v>
      </c>
    </row>
    <row r="10091" spans="1:3" x14ac:dyDescent="0.25">
      <c r="A10091">
        <v>41269684</v>
      </c>
      <c r="B10091" s="56">
        <v>253062.21599999999</v>
      </c>
      <c r="C10091" t="s">
        <v>84</v>
      </c>
    </row>
    <row r="10092" spans="1:3" x14ac:dyDescent="0.25">
      <c r="A10092">
        <v>40018729</v>
      </c>
      <c r="B10092" s="56">
        <v>10202.659335</v>
      </c>
      <c r="C10092" t="s">
        <v>87</v>
      </c>
    </row>
    <row r="10093" spans="1:3" x14ac:dyDescent="0.25">
      <c r="A10093">
        <v>41228352</v>
      </c>
      <c r="B10093" s="56">
        <v>480.000045</v>
      </c>
      <c r="C10093" t="s">
        <v>83</v>
      </c>
    </row>
    <row r="10094" spans="1:3" x14ac:dyDescent="0.25">
      <c r="A10094">
        <v>40033002</v>
      </c>
      <c r="B10094" s="56">
        <v>6143.8189060000004</v>
      </c>
      <c r="C10094" t="s">
        <v>87</v>
      </c>
    </row>
    <row r="10095" spans="1:3" x14ac:dyDescent="0.25">
      <c r="A10095">
        <v>40018905</v>
      </c>
      <c r="B10095" s="56">
        <v>5773.000959</v>
      </c>
      <c r="C10095" t="s">
        <v>87</v>
      </c>
    </row>
    <row r="10096" spans="1:3" x14ac:dyDescent="0.25">
      <c r="A10096">
        <v>40147557</v>
      </c>
      <c r="B10096" s="56">
        <v>51.679555000000001</v>
      </c>
      <c r="C10096" t="s">
        <v>87</v>
      </c>
    </row>
    <row r="10097" spans="1:3" x14ac:dyDescent="0.25">
      <c r="A10097">
        <v>40147557</v>
      </c>
      <c r="B10097" s="56">
        <v>51.679555000000001</v>
      </c>
      <c r="C10097" t="s">
        <v>87</v>
      </c>
    </row>
    <row r="10098" spans="1:3" x14ac:dyDescent="0.25">
      <c r="A10098">
        <v>41227201</v>
      </c>
      <c r="B10098" s="56">
        <v>480.000045</v>
      </c>
      <c r="C10098" t="s">
        <v>83</v>
      </c>
    </row>
    <row r="10099" spans="1:3" x14ac:dyDescent="0.25">
      <c r="A10099">
        <v>42871914</v>
      </c>
      <c r="B10099" s="56">
        <v>15532.904358</v>
      </c>
      <c r="C10099" t="s">
        <v>82</v>
      </c>
    </row>
    <row r="10100" spans="1:3" x14ac:dyDescent="0.25">
      <c r="A10100">
        <v>40024545</v>
      </c>
      <c r="B10100" s="56">
        <v>11841.296840999999</v>
      </c>
      <c r="C10100" t="s">
        <v>87</v>
      </c>
    </row>
    <row r="10101" spans="1:3" x14ac:dyDescent="0.25">
      <c r="A10101">
        <v>41942464</v>
      </c>
      <c r="B10101" s="56">
        <v>11540.444552999999</v>
      </c>
      <c r="C10101" t="s">
        <v>87</v>
      </c>
    </row>
    <row r="10102" spans="1:3" x14ac:dyDescent="0.25">
      <c r="A10102">
        <v>41230266</v>
      </c>
      <c r="B10102" s="56">
        <v>480.000045</v>
      </c>
      <c r="C10102" t="s">
        <v>87</v>
      </c>
    </row>
    <row r="10103" spans="1:3" x14ac:dyDescent="0.25">
      <c r="A10103">
        <v>41230266</v>
      </c>
      <c r="B10103" s="56">
        <v>480.000045</v>
      </c>
      <c r="C10103" t="s">
        <v>87</v>
      </c>
    </row>
    <row r="10104" spans="1:3" x14ac:dyDescent="0.25">
      <c r="A10104">
        <v>41235114</v>
      </c>
      <c r="B10104" s="56">
        <v>480.000045</v>
      </c>
      <c r="C10104" t="s">
        <v>83</v>
      </c>
    </row>
    <row r="10105" spans="1:3" x14ac:dyDescent="0.25">
      <c r="A10105">
        <v>41230739</v>
      </c>
      <c r="B10105" s="56">
        <v>480.000045</v>
      </c>
      <c r="C10105" t="s">
        <v>83</v>
      </c>
    </row>
    <row r="10106" spans="1:3" x14ac:dyDescent="0.25">
      <c r="A10106">
        <v>40030595</v>
      </c>
      <c r="B10106" s="56">
        <v>11431.541698000001</v>
      </c>
      <c r="C10106" t="s">
        <v>87</v>
      </c>
    </row>
    <row r="10107" spans="1:3" x14ac:dyDescent="0.25">
      <c r="A10107">
        <v>41273690</v>
      </c>
      <c r="B10107" s="56">
        <v>22068.931680000002</v>
      </c>
      <c r="C10107" t="s">
        <v>87</v>
      </c>
    </row>
    <row r="10108" spans="1:3" x14ac:dyDescent="0.25">
      <c r="A10108">
        <v>41273692</v>
      </c>
      <c r="B10108" s="56">
        <v>47450.871319999991</v>
      </c>
      <c r="C10108" t="s">
        <v>82</v>
      </c>
    </row>
    <row r="10109" spans="1:3" x14ac:dyDescent="0.25">
      <c r="A10109">
        <v>41273692</v>
      </c>
      <c r="B10109" s="56">
        <v>47450.871319999991</v>
      </c>
      <c r="C10109" t="s">
        <v>82</v>
      </c>
    </row>
    <row r="10110" spans="1:3" x14ac:dyDescent="0.25">
      <c r="A10110">
        <v>41273700</v>
      </c>
      <c r="B10110" s="56">
        <v>1866839.2239999999</v>
      </c>
      <c r="C10110" t="s">
        <v>84</v>
      </c>
    </row>
    <row r="10111" spans="1:3" x14ac:dyDescent="0.25">
      <c r="A10111">
        <v>40017255</v>
      </c>
      <c r="B10111" s="56">
        <v>23048.911314000001</v>
      </c>
      <c r="C10111" t="s">
        <v>82</v>
      </c>
    </row>
    <row r="10112" spans="1:3" x14ac:dyDescent="0.25">
      <c r="A10112">
        <v>42929709</v>
      </c>
      <c r="B10112" s="56">
        <v>8976.2673749999994</v>
      </c>
      <c r="C10112" t="s">
        <v>87</v>
      </c>
    </row>
    <row r="10113" spans="1:3" x14ac:dyDescent="0.25">
      <c r="A10113">
        <v>41740352</v>
      </c>
      <c r="B10113" s="56">
        <v>480.000045</v>
      </c>
      <c r="C10113" t="s">
        <v>83</v>
      </c>
    </row>
    <row r="10114" spans="1:3" x14ac:dyDescent="0.25">
      <c r="A10114">
        <v>41237654</v>
      </c>
      <c r="B10114" s="56">
        <v>494.66665499999999</v>
      </c>
      <c r="C10114" t="s">
        <v>83</v>
      </c>
    </row>
    <row r="10115" spans="1:3" x14ac:dyDescent="0.25">
      <c r="A10115">
        <v>41237654</v>
      </c>
      <c r="B10115" s="56">
        <v>494.66665499999999</v>
      </c>
      <c r="C10115" t="s">
        <v>83</v>
      </c>
    </row>
    <row r="10116" spans="1:3" x14ac:dyDescent="0.25">
      <c r="A10116">
        <v>42422698</v>
      </c>
      <c r="B10116" s="56">
        <v>1394430.024</v>
      </c>
      <c r="C10116" t="s">
        <v>84</v>
      </c>
    </row>
    <row r="10117" spans="1:3" x14ac:dyDescent="0.25">
      <c r="A10117">
        <v>41225682</v>
      </c>
      <c r="B10117" s="56">
        <v>480.000045</v>
      </c>
      <c r="C10117" t="s">
        <v>83</v>
      </c>
    </row>
    <row r="10118" spans="1:3" x14ac:dyDescent="0.25">
      <c r="A10118">
        <v>40147649</v>
      </c>
      <c r="B10118" s="56">
        <v>0</v>
      </c>
      <c r="C10118" t="s">
        <v>87</v>
      </c>
    </row>
    <row r="10119" spans="1:3" x14ac:dyDescent="0.25">
      <c r="A10119">
        <v>40147649</v>
      </c>
      <c r="B10119" s="56">
        <v>0</v>
      </c>
      <c r="C10119" t="s">
        <v>87</v>
      </c>
    </row>
    <row r="10120" spans="1:3" x14ac:dyDescent="0.25">
      <c r="A10120">
        <v>41151614</v>
      </c>
      <c r="B10120" s="56">
        <v>480.000045</v>
      </c>
      <c r="C10120" t="s">
        <v>83</v>
      </c>
    </row>
    <row r="10121" spans="1:3" x14ac:dyDescent="0.25">
      <c r="A10121">
        <v>41151614</v>
      </c>
      <c r="B10121" s="56">
        <v>480.000045</v>
      </c>
      <c r="C10121" t="s">
        <v>83</v>
      </c>
    </row>
    <row r="10122" spans="1:3" x14ac:dyDescent="0.25">
      <c r="A10122">
        <v>41151628</v>
      </c>
      <c r="B10122" s="56">
        <v>480.000045</v>
      </c>
      <c r="C10122" t="s">
        <v>83</v>
      </c>
    </row>
    <row r="10123" spans="1:3" x14ac:dyDescent="0.25">
      <c r="A10123">
        <v>40014993</v>
      </c>
      <c r="B10123" s="56">
        <v>4032.576998999999</v>
      </c>
      <c r="C10123" t="s">
        <v>87</v>
      </c>
    </row>
    <row r="10124" spans="1:3" x14ac:dyDescent="0.25">
      <c r="A10124">
        <v>41276742</v>
      </c>
      <c r="B10124" s="56">
        <v>11502.194448</v>
      </c>
      <c r="C10124" t="s">
        <v>87</v>
      </c>
    </row>
    <row r="10125" spans="1:3" x14ac:dyDescent="0.25">
      <c r="A10125">
        <v>40015023</v>
      </c>
      <c r="B10125" s="56">
        <v>6669.0781279999983</v>
      </c>
      <c r="C10125" t="s">
        <v>87</v>
      </c>
    </row>
    <row r="10126" spans="1:3" x14ac:dyDescent="0.25">
      <c r="A10126">
        <v>41736665</v>
      </c>
      <c r="B10126" s="56">
        <v>224213.11319199999</v>
      </c>
      <c r="C10126" t="s">
        <v>84</v>
      </c>
    </row>
    <row r="10127" spans="1:3" x14ac:dyDescent="0.25">
      <c r="A10127">
        <v>40019207</v>
      </c>
      <c r="B10127" s="56">
        <v>7167.002238</v>
      </c>
      <c r="C10127" t="s">
        <v>87</v>
      </c>
    </row>
    <row r="10128" spans="1:3" x14ac:dyDescent="0.25">
      <c r="A10128">
        <v>41764694</v>
      </c>
      <c r="B10128" s="56">
        <v>7748.0272979999991</v>
      </c>
      <c r="C10128" t="s">
        <v>87</v>
      </c>
    </row>
    <row r="10129" spans="1:3" x14ac:dyDescent="0.25">
      <c r="A10129">
        <v>40014477</v>
      </c>
      <c r="B10129" s="56">
        <v>4707.5785480000004</v>
      </c>
      <c r="C10129" t="s">
        <v>87</v>
      </c>
    </row>
    <row r="10130" spans="1:3" x14ac:dyDescent="0.25">
      <c r="A10130">
        <v>40014477</v>
      </c>
      <c r="B10130" s="56">
        <v>4707.5785480000004</v>
      </c>
      <c r="C10130" t="s">
        <v>87</v>
      </c>
    </row>
    <row r="10131" spans="1:3" x14ac:dyDescent="0.25">
      <c r="A10131">
        <v>40023291</v>
      </c>
      <c r="B10131" s="56">
        <v>17957.080151999999</v>
      </c>
      <c r="C10131" t="s">
        <v>87</v>
      </c>
    </row>
    <row r="10132" spans="1:3" x14ac:dyDescent="0.25">
      <c r="A10132">
        <v>41278794</v>
      </c>
      <c r="B10132" s="56">
        <v>26397.36894</v>
      </c>
      <c r="C10132" t="s">
        <v>87</v>
      </c>
    </row>
    <row r="10133" spans="1:3" x14ac:dyDescent="0.25">
      <c r="A10133">
        <v>41278794</v>
      </c>
      <c r="B10133" s="56">
        <v>26397.36894</v>
      </c>
      <c r="C10133" t="s">
        <v>87</v>
      </c>
    </row>
    <row r="10134" spans="1:3" x14ac:dyDescent="0.25">
      <c r="A10134">
        <v>41231713</v>
      </c>
      <c r="B10134" s="56">
        <v>480.000045</v>
      </c>
      <c r="C10134" t="s">
        <v>83</v>
      </c>
    </row>
    <row r="10135" spans="1:3" x14ac:dyDescent="0.25">
      <c r="A10135">
        <v>40016051</v>
      </c>
      <c r="B10135" s="56">
        <v>2244.06576</v>
      </c>
      <c r="C10135" t="s">
        <v>87</v>
      </c>
    </row>
    <row r="10136" spans="1:3" x14ac:dyDescent="0.25">
      <c r="A10136">
        <v>40028311</v>
      </c>
      <c r="B10136" s="56">
        <v>10085.735849999999</v>
      </c>
      <c r="C10136" t="s">
        <v>87</v>
      </c>
    </row>
    <row r="10137" spans="1:3" x14ac:dyDescent="0.25">
      <c r="A10137">
        <v>40032263</v>
      </c>
      <c r="B10137" s="56">
        <v>7381.5573149999991</v>
      </c>
      <c r="C10137" t="s">
        <v>87</v>
      </c>
    </row>
    <row r="10138" spans="1:3" x14ac:dyDescent="0.25">
      <c r="A10138">
        <v>41233802</v>
      </c>
      <c r="B10138" s="56">
        <v>480.000045</v>
      </c>
      <c r="C10138" t="s">
        <v>83</v>
      </c>
    </row>
    <row r="10139" spans="1:3" x14ac:dyDescent="0.25">
      <c r="A10139">
        <v>41228762</v>
      </c>
      <c r="B10139" s="56">
        <v>480.000045</v>
      </c>
      <c r="C10139" t="s">
        <v>83</v>
      </c>
    </row>
    <row r="10140" spans="1:3" x14ac:dyDescent="0.25">
      <c r="A10140">
        <v>41827209</v>
      </c>
      <c r="B10140" s="56">
        <v>29878.494822000001</v>
      </c>
      <c r="C10140" t="s">
        <v>82</v>
      </c>
    </row>
    <row r="10141" spans="1:3" x14ac:dyDescent="0.25">
      <c r="A10141">
        <v>41229548</v>
      </c>
      <c r="B10141" s="56">
        <v>480.000045</v>
      </c>
      <c r="C10141" t="s">
        <v>83</v>
      </c>
    </row>
    <row r="10142" spans="1:3" x14ac:dyDescent="0.25">
      <c r="A10142">
        <v>40032917</v>
      </c>
      <c r="B10142" s="56">
        <v>3776.822983</v>
      </c>
      <c r="C10142" t="s">
        <v>87</v>
      </c>
    </row>
    <row r="10143" spans="1:3" x14ac:dyDescent="0.25">
      <c r="A10143">
        <v>40032917</v>
      </c>
      <c r="B10143" s="56">
        <v>3776.822983</v>
      </c>
      <c r="C10143" t="s">
        <v>87</v>
      </c>
    </row>
    <row r="10144" spans="1:3" x14ac:dyDescent="0.25">
      <c r="A10144">
        <v>40030427</v>
      </c>
      <c r="B10144" s="56">
        <v>12543.268832</v>
      </c>
      <c r="C10144" t="s">
        <v>87</v>
      </c>
    </row>
    <row r="10145" spans="1:3" x14ac:dyDescent="0.25">
      <c r="A10145">
        <v>41234541</v>
      </c>
      <c r="B10145" s="56">
        <v>480.000045</v>
      </c>
      <c r="C10145" t="s">
        <v>83</v>
      </c>
    </row>
    <row r="10146" spans="1:3" x14ac:dyDescent="0.25">
      <c r="A10146">
        <v>41283078</v>
      </c>
      <c r="B10146" s="56">
        <v>10313.7119</v>
      </c>
      <c r="C10146" t="s">
        <v>87</v>
      </c>
    </row>
    <row r="10147" spans="1:3" x14ac:dyDescent="0.25">
      <c r="A10147">
        <v>40012211</v>
      </c>
      <c r="B10147" s="56">
        <v>760440.29040000006</v>
      </c>
      <c r="C10147" t="s">
        <v>84</v>
      </c>
    </row>
    <row r="10148" spans="1:3" x14ac:dyDescent="0.25">
      <c r="A10148">
        <v>40029339</v>
      </c>
      <c r="B10148" s="56">
        <v>5589.5014499999988</v>
      </c>
      <c r="C10148" t="s">
        <v>87</v>
      </c>
    </row>
    <row r="10149" spans="1:3" x14ac:dyDescent="0.25">
      <c r="A10149">
        <v>41280783</v>
      </c>
      <c r="B10149" s="56">
        <v>322268.92502999998</v>
      </c>
      <c r="C10149" t="s">
        <v>84</v>
      </c>
    </row>
    <row r="10150" spans="1:3" x14ac:dyDescent="0.25">
      <c r="A10150">
        <v>41280787</v>
      </c>
      <c r="B10150" s="56">
        <v>73473.879959999991</v>
      </c>
      <c r="C10150" t="s">
        <v>82</v>
      </c>
    </row>
    <row r="10151" spans="1:3" x14ac:dyDescent="0.25">
      <c r="A10151">
        <v>40022255</v>
      </c>
      <c r="B10151" s="56">
        <v>7572.8377920000003</v>
      </c>
      <c r="C10151" t="s">
        <v>87</v>
      </c>
    </row>
    <row r="10152" spans="1:3" x14ac:dyDescent="0.25">
      <c r="A10152">
        <v>40022255</v>
      </c>
      <c r="B10152" s="56">
        <v>7572.8377920000003</v>
      </c>
      <c r="C10152" t="s">
        <v>87</v>
      </c>
    </row>
    <row r="10153" spans="1:3" x14ac:dyDescent="0.25">
      <c r="A10153">
        <v>41286684</v>
      </c>
      <c r="B10153" s="56">
        <v>4975.8625000000002</v>
      </c>
      <c r="C10153" t="s">
        <v>87</v>
      </c>
    </row>
    <row r="10154" spans="1:3" x14ac:dyDescent="0.25">
      <c r="A10154">
        <v>42823941</v>
      </c>
      <c r="B10154" s="56">
        <v>199592.51441999999</v>
      </c>
      <c r="C10154" t="s">
        <v>82</v>
      </c>
    </row>
    <row r="10155" spans="1:3" x14ac:dyDescent="0.25">
      <c r="A10155">
        <v>40010233</v>
      </c>
      <c r="B10155" s="56">
        <v>0</v>
      </c>
      <c r="C10155" t="s">
        <v>86</v>
      </c>
    </row>
    <row r="10156" spans="1:3" x14ac:dyDescent="0.25">
      <c r="A10156">
        <v>40010233</v>
      </c>
      <c r="B10156" s="56">
        <v>0</v>
      </c>
      <c r="C10156" t="s">
        <v>86</v>
      </c>
    </row>
    <row r="10157" spans="1:3" x14ac:dyDescent="0.25">
      <c r="A10157">
        <v>42688425</v>
      </c>
      <c r="B10157" s="56">
        <v>13624868.389769999</v>
      </c>
      <c r="C10157" t="s">
        <v>86</v>
      </c>
    </row>
    <row r="10158" spans="1:3" x14ac:dyDescent="0.25">
      <c r="A10158">
        <v>42688425</v>
      </c>
      <c r="B10158" s="56">
        <v>13624868.389769999</v>
      </c>
      <c r="C10158" t="s">
        <v>86</v>
      </c>
    </row>
    <row r="10159" spans="1:3" x14ac:dyDescent="0.25">
      <c r="A10159">
        <v>42688425</v>
      </c>
      <c r="B10159" s="56">
        <v>13624868.389769999</v>
      </c>
      <c r="C10159" t="s">
        <v>86</v>
      </c>
    </row>
    <row r="10160" spans="1:3" x14ac:dyDescent="0.25">
      <c r="A10160">
        <v>42688425</v>
      </c>
      <c r="B10160" s="56">
        <v>13624868.389769999</v>
      </c>
      <c r="C10160" t="s">
        <v>86</v>
      </c>
    </row>
    <row r="10161" spans="1:3" x14ac:dyDescent="0.25">
      <c r="A10161">
        <v>41227049</v>
      </c>
      <c r="B10161" s="56">
        <v>480.000045</v>
      </c>
      <c r="C10161" t="s">
        <v>83</v>
      </c>
    </row>
    <row r="10162" spans="1:3" x14ac:dyDescent="0.25">
      <c r="A10162">
        <v>42585352</v>
      </c>
      <c r="B10162" s="56">
        <v>11074.5435</v>
      </c>
      <c r="C10162" t="s">
        <v>87</v>
      </c>
    </row>
    <row r="10163" spans="1:3" x14ac:dyDescent="0.25">
      <c r="A10163">
        <v>41236789</v>
      </c>
      <c r="B10163" s="56">
        <v>480.000045</v>
      </c>
      <c r="C10163" t="s">
        <v>83</v>
      </c>
    </row>
    <row r="10164" spans="1:3" x14ac:dyDescent="0.25">
      <c r="A10164">
        <v>41236789</v>
      </c>
      <c r="B10164" s="56">
        <v>480.000045</v>
      </c>
      <c r="C10164" t="s">
        <v>83</v>
      </c>
    </row>
    <row r="10165" spans="1:3" x14ac:dyDescent="0.25">
      <c r="A10165">
        <v>40026927</v>
      </c>
      <c r="B10165" s="56">
        <v>14007.435353999999</v>
      </c>
      <c r="C10165" t="s">
        <v>87</v>
      </c>
    </row>
    <row r="10166" spans="1:3" x14ac:dyDescent="0.25">
      <c r="A10166">
        <v>41234076</v>
      </c>
      <c r="B10166" s="56">
        <v>480.000045</v>
      </c>
      <c r="C10166" t="s">
        <v>83</v>
      </c>
    </row>
    <row r="10167" spans="1:3" x14ac:dyDescent="0.25">
      <c r="A10167">
        <v>41235578</v>
      </c>
      <c r="B10167" s="56">
        <v>480.000045</v>
      </c>
      <c r="C10167" t="s">
        <v>83</v>
      </c>
    </row>
    <row r="10168" spans="1:3" x14ac:dyDescent="0.25">
      <c r="A10168">
        <v>42683485</v>
      </c>
      <c r="B10168" s="56">
        <v>11031.634647000001</v>
      </c>
      <c r="C10168" t="s">
        <v>87</v>
      </c>
    </row>
    <row r="10169" spans="1:3" x14ac:dyDescent="0.25">
      <c r="A10169">
        <v>41237557</v>
      </c>
      <c r="B10169" s="56">
        <v>480.000045</v>
      </c>
      <c r="C10169" t="s">
        <v>83</v>
      </c>
    </row>
    <row r="10170" spans="1:3" x14ac:dyDescent="0.25">
      <c r="A10170">
        <v>41950609</v>
      </c>
      <c r="B10170" s="56">
        <v>112279.784394</v>
      </c>
      <c r="C10170" t="s">
        <v>82</v>
      </c>
    </row>
    <row r="10171" spans="1:3" x14ac:dyDescent="0.25">
      <c r="A10171">
        <v>41765800</v>
      </c>
      <c r="B10171" s="56">
        <v>10952.658882</v>
      </c>
      <c r="C10171" t="s">
        <v>87</v>
      </c>
    </row>
    <row r="10172" spans="1:3" x14ac:dyDescent="0.25">
      <c r="A10172">
        <v>42694788</v>
      </c>
      <c r="B10172" s="56">
        <v>480.000045</v>
      </c>
      <c r="C10172" t="s">
        <v>83</v>
      </c>
    </row>
    <row r="10173" spans="1:3" x14ac:dyDescent="0.25">
      <c r="A10173">
        <v>41775097</v>
      </c>
      <c r="B10173" s="56">
        <v>38609.163360000013</v>
      </c>
      <c r="C10173" t="s">
        <v>85</v>
      </c>
    </row>
    <row r="10174" spans="1:3" x14ac:dyDescent="0.25">
      <c r="A10174">
        <v>40033016</v>
      </c>
      <c r="B10174" s="56">
        <v>134267.57269599999</v>
      </c>
      <c r="C10174" t="s">
        <v>82</v>
      </c>
    </row>
    <row r="10175" spans="1:3" x14ac:dyDescent="0.25">
      <c r="A10175">
        <v>41230236</v>
      </c>
      <c r="B10175" s="56">
        <v>480.000045</v>
      </c>
      <c r="C10175" t="s">
        <v>83</v>
      </c>
    </row>
    <row r="10176" spans="1:3" x14ac:dyDescent="0.25">
      <c r="A10176">
        <v>41229864</v>
      </c>
      <c r="B10176" s="56">
        <v>480.000045</v>
      </c>
      <c r="C10176" t="s">
        <v>83</v>
      </c>
    </row>
    <row r="10177" spans="1:3" x14ac:dyDescent="0.25">
      <c r="A10177">
        <v>41227432</v>
      </c>
      <c r="B10177" s="56">
        <v>480.000045</v>
      </c>
      <c r="C10177" t="s">
        <v>83</v>
      </c>
    </row>
    <row r="10178" spans="1:3" x14ac:dyDescent="0.25">
      <c r="A10178">
        <v>41231831</v>
      </c>
      <c r="B10178" s="56">
        <v>480.000045</v>
      </c>
      <c r="C10178" t="s">
        <v>83</v>
      </c>
    </row>
    <row r="10179" spans="1:3" x14ac:dyDescent="0.25">
      <c r="A10179">
        <v>40015729</v>
      </c>
      <c r="B10179" s="56">
        <v>9507.7372319999995</v>
      </c>
      <c r="C10179" t="s">
        <v>87</v>
      </c>
    </row>
    <row r="10180" spans="1:3" x14ac:dyDescent="0.25">
      <c r="A10180">
        <v>40029569</v>
      </c>
      <c r="B10180" s="56">
        <v>12226.171050000001</v>
      </c>
      <c r="C10180" t="s">
        <v>87</v>
      </c>
    </row>
    <row r="10181" spans="1:3" x14ac:dyDescent="0.25">
      <c r="A10181">
        <v>40026857</v>
      </c>
      <c r="B10181" s="56">
        <v>17558.224496999999</v>
      </c>
      <c r="C10181" t="s">
        <v>87</v>
      </c>
    </row>
    <row r="10182" spans="1:3" x14ac:dyDescent="0.25">
      <c r="A10182">
        <v>40020857</v>
      </c>
      <c r="B10182" s="56">
        <v>31436.065284</v>
      </c>
      <c r="C10182" t="s">
        <v>85</v>
      </c>
    </row>
    <row r="10183" spans="1:3" x14ac:dyDescent="0.25">
      <c r="A10183">
        <v>40021171</v>
      </c>
      <c r="B10183" s="56">
        <v>13894.819686000001</v>
      </c>
      <c r="C10183" t="s">
        <v>87</v>
      </c>
    </row>
    <row r="10184" spans="1:3" x14ac:dyDescent="0.25">
      <c r="A10184">
        <v>42397906</v>
      </c>
      <c r="B10184" s="56">
        <v>232060190.71200001</v>
      </c>
      <c r="C10184" t="s">
        <v>86</v>
      </c>
    </row>
    <row r="10185" spans="1:3" x14ac:dyDescent="0.25">
      <c r="A10185">
        <v>42810349</v>
      </c>
      <c r="B10185" s="56">
        <v>219320.312232</v>
      </c>
      <c r="C10185" t="s">
        <v>82</v>
      </c>
    </row>
    <row r="10186" spans="1:3" x14ac:dyDescent="0.25">
      <c r="A10186">
        <v>42810349</v>
      </c>
      <c r="B10186" s="56">
        <v>219320.312232</v>
      </c>
      <c r="C10186" t="s">
        <v>82</v>
      </c>
    </row>
    <row r="10187" spans="1:3" x14ac:dyDescent="0.25">
      <c r="A10187">
        <v>40019471</v>
      </c>
      <c r="B10187" s="56">
        <v>12270.631235000001</v>
      </c>
      <c r="C10187" t="s">
        <v>87</v>
      </c>
    </row>
    <row r="10188" spans="1:3" x14ac:dyDescent="0.25">
      <c r="A10188">
        <v>41226818</v>
      </c>
      <c r="B10188" s="56">
        <v>480.000045</v>
      </c>
      <c r="C10188" t="s">
        <v>83</v>
      </c>
    </row>
    <row r="10189" spans="1:3" x14ac:dyDescent="0.25">
      <c r="A10189">
        <v>41226993</v>
      </c>
      <c r="B10189" s="56">
        <v>480.000045</v>
      </c>
      <c r="C10189" t="s">
        <v>83</v>
      </c>
    </row>
    <row r="10190" spans="1:3" x14ac:dyDescent="0.25">
      <c r="A10190">
        <v>40032169</v>
      </c>
      <c r="B10190" s="56">
        <v>19008.666171000001</v>
      </c>
      <c r="C10190" t="s">
        <v>87</v>
      </c>
    </row>
    <row r="10191" spans="1:3" x14ac:dyDescent="0.25">
      <c r="A10191">
        <v>41228121</v>
      </c>
      <c r="B10191" s="56">
        <v>480.000045</v>
      </c>
      <c r="C10191" t="s">
        <v>83</v>
      </c>
    </row>
    <row r="10192" spans="1:3" x14ac:dyDescent="0.25">
      <c r="A10192">
        <v>41228486</v>
      </c>
      <c r="B10192" s="56">
        <v>480.000045</v>
      </c>
      <c r="C10192" t="s">
        <v>83</v>
      </c>
    </row>
    <row r="10193" spans="1:3" x14ac:dyDescent="0.25">
      <c r="A10193">
        <v>40026621</v>
      </c>
      <c r="B10193" s="56">
        <v>8514.2400749999997</v>
      </c>
      <c r="C10193" t="s">
        <v>87</v>
      </c>
    </row>
    <row r="10194" spans="1:3" x14ac:dyDescent="0.25">
      <c r="A10194">
        <v>41151436</v>
      </c>
      <c r="B10194" s="56">
        <v>480.000045</v>
      </c>
      <c r="C10194" t="s">
        <v>83</v>
      </c>
    </row>
    <row r="10195" spans="1:3" x14ac:dyDescent="0.25">
      <c r="A10195">
        <v>41950214</v>
      </c>
      <c r="B10195" s="56">
        <v>4749.0055060000004</v>
      </c>
      <c r="C10195" t="s">
        <v>87</v>
      </c>
    </row>
    <row r="10196" spans="1:3" x14ac:dyDescent="0.25">
      <c r="A10196">
        <v>41728095</v>
      </c>
      <c r="B10196" s="56">
        <v>24585.189437000001</v>
      </c>
      <c r="C10196" t="s">
        <v>87</v>
      </c>
    </row>
    <row r="10197" spans="1:3" x14ac:dyDescent="0.25">
      <c r="A10197">
        <v>40027809</v>
      </c>
      <c r="B10197" s="56">
        <v>7483.0276620000004</v>
      </c>
      <c r="C10197" t="s">
        <v>87</v>
      </c>
    </row>
    <row r="10198" spans="1:3" x14ac:dyDescent="0.25">
      <c r="A10198">
        <v>40015623</v>
      </c>
      <c r="B10198" s="56">
        <v>6192.1962720000001</v>
      </c>
      <c r="C10198" t="s">
        <v>87</v>
      </c>
    </row>
    <row r="10199" spans="1:3" x14ac:dyDescent="0.25">
      <c r="A10199">
        <v>41230786</v>
      </c>
      <c r="B10199" s="56">
        <v>480.000045</v>
      </c>
      <c r="C10199" t="s">
        <v>87</v>
      </c>
    </row>
    <row r="10200" spans="1:3" x14ac:dyDescent="0.25">
      <c r="A10200">
        <v>41230786</v>
      </c>
      <c r="B10200" s="56">
        <v>480.000045</v>
      </c>
      <c r="C10200" t="s">
        <v>87</v>
      </c>
    </row>
    <row r="10201" spans="1:3" x14ac:dyDescent="0.25">
      <c r="A10201">
        <v>41236699</v>
      </c>
      <c r="B10201" s="56">
        <v>480.000045</v>
      </c>
      <c r="C10201" t="s">
        <v>83</v>
      </c>
    </row>
    <row r="10202" spans="1:3" x14ac:dyDescent="0.25">
      <c r="A10202">
        <v>42470234</v>
      </c>
      <c r="B10202" s="56">
        <v>11209.449933</v>
      </c>
      <c r="C10202" t="s">
        <v>87</v>
      </c>
    </row>
    <row r="10203" spans="1:3" x14ac:dyDescent="0.25">
      <c r="A10203">
        <v>40028547</v>
      </c>
      <c r="B10203" s="56">
        <v>5762.0284499999998</v>
      </c>
      <c r="C10203" t="s">
        <v>82</v>
      </c>
    </row>
    <row r="10204" spans="1:3" x14ac:dyDescent="0.25">
      <c r="A10204">
        <v>41233945</v>
      </c>
      <c r="B10204" s="56">
        <v>480.000045</v>
      </c>
      <c r="C10204" t="s">
        <v>83</v>
      </c>
    </row>
    <row r="10205" spans="1:3" x14ac:dyDescent="0.25">
      <c r="A10205">
        <v>42497830</v>
      </c>
      <c r="B10205" s="56">
        <v>8725.0608359999987</v>
      </c>
      <c r="C10205" t="s">
        <v>87</v>
      </c>
    </row>
    <row r="10206" spans="1:3" x14ac:dyDescent="0.25">
      <c r="A10206">
        <v>40016331</v>
      </c>
      <c r="B10206" s="56">
        <v>6242.7948479999995</v>
      </c>
      <c r="C10206" t="s">
        <v>87</v>
      </c>
    </row>
    <row r="10207" spans="1:3" x14ac:dyDescent="0.25">
      <c r="A10207">
        <v>40026241</v>
      </c>
      <c r="B10207" s="56">
        <v>9428.9972879999987</v>
      </c>
      <c r="C10207" t="s">
        <v>87</v>
      </c>
    </row>
    <row r="10208" spans="1:3" x14ac:dyDescent="0.25">
      <c r="A10208">
        <v>40024983</v>
      </c>
      <c r="B10208" s="56">
        <v>18004.916160000001</v>
      </c>
      <c r="C10208" t="s">
        <v>87</v>
      </c>
    </row>
    <row r="10209" spans="1:3" x14ac:dyDescent="0.25">
      <c r="A10209">
        <v>42612622</v>
      </c>
      <c r="B10209" s="56">
        <v>9825.9107759999988</v>
      </c>
      <c r="C10209" t="s">
        <v>87</v>
      </c>
    </row>
    <row r="10210" spans="1:3" x14ac:dyDescent="0.25">
      <c r="A10210">
        <v>41226423</v>
      </c>
      <c r="B10210" s="56">
        <v>480.000045</v>
      </c>
      <c r="C10210" t="s">
        <v>83</v>
      </c>
    </row>
    <row r="10211" spans="1:3" x14ac:dyDescent="0.25">
      <c r="A10211">
        <v>41226423</v>
      </c>
      <c r="B10211" s="56">
        <v>480.000045</v>
      </c>
      <c r="C10211" t="s">
        <v>83</v>
      </c>
    </row>
    <row r="10212" spans="1:3" x14ac:dyDescent="0.25">
      <c r="A10212">
        <v>40019111</v>
      </c>
      <c r="B10212" s="56">
        <v>8321.4657900000002</v>
      </c>
      <c r="C10212" t="s">
        <v>87</v>
      </c>
    </row>
    <row r="10213" spans="1:3" x14ac:dyDescent="0.25">
      <c r="A10213">
        <v>41230280</v>
      </c>
      <c r="B10213" s="56">
        <v>480.000045</v>
      </c>
      <c r="C10213" t="s">
        <v>83</v>
      </c>
    </row>
    <row r="10214" spans="1:3" x14ac:dyDescent="0.25">
      <c r="A10214">
        <v>40024269</v>
      </c>
      <c r="B10214" s="56">
        <v>16817.097000000002</v>
      </c>
      <c r="C10214" t="s">
        <v>87</v>
      </c>
    </row>
    <row r="10215" spans="1:3" x14ac:dyDescent="0.25">
      <c r="A10215">
        <v>40030613</v>
      </c>
      <c r="B10215" s="56">
        <v>7476.9898400000002</v>
      </c>
      <c r="C10215" t="s">
        <v>87</v>
      </c>
    </row>
    <row r="10216" spans="1:3" x14ac:dyDescent="0.25">
      <c r="A10216">
        <v>41233614</v>
      </c>
      <c r="B10216" s="56">
        <v>480.000045</v>
      </c>
      <c r="C10216" t="s">
        <v>83</v>
      </c>
    </row>
    <row r="10217" spans="1:3" x14ac:dyDescent="0.25">
      <c r="A10217">
        <v>41228868</v>
      </c>
      <c r="B10217" s="56">
        <v>480.000045</v>
      </c>
      <c r="C10217" t="s">
        <v>83</v>
      </c>
    </row>
    <row r="10218" spans="1:3" x14ac:dyDescent="0.25">
      <c r="A10218">
        <v>41237180</v>
      </c>
      <c r="B10218" s="56">
        <v>480.000045</v>
      </c>
      <c r="C10218" t="s">
        <v>83</v>
      </c>
    </row>
    <row r="10219" spans="1:3" x14ac:dyDescent="0.25">
      <c r="A10219">
        <v>40023239</v>
      </c>
      <c r="B10219" s="56">
        <v>8173.7541419999998</v>
      </c>
      <c r="C10219" t="s">
        <v>87</v>
      </c>
    </row>
    <row r="10220" spans="1:3" x14ac:dyDescent="0.25">
      <c r="A10220">
        <v>41278708</v>
      </c>
      <c r="B10220" s="56">
        <v>14382048.48</v>
      </c>
      <c r="C10220" t="s">
        <v>86</v>
      </c>
    </row>
    <row r="10221" spans="1:3" x14ac:dyDescent="0.25">
      <c r="A10221">
        <v>40030241</v>
      </c>
      <c r="B10221" s="56">
        <v>17730.416691999999</v>
      </c>
      <c r="C10221" t="s">
        <v>87</v>
      </c>
    </row>
    <row r="10222" spans="1:3" x14ac:dyDescent="0.25">
      <c r="A10222">
        <v>41738509</v>
      </c>
      <c r="B10222" s="56">
        <v>283.53008399999999</v>
      </c>
      <c r="C10222" t="s">
        <v>83</v>
      </c>
    </row>
    <row r="10223" spans="1:3" x14ac:dyDescent="0.25">
      <c r="A10223">
        <v>40009897</v>
      </c>
      <c r="B10223" s="56">
        <v>2952.826865999999</v>
      </c>
      <c r="C10223" t="s">
        <v>87</v>
      </c>
    </row>
    <row r="10224" spans="1:3" x14ac:dyDescent="0.25">
      <c r="A10224">
        <v>41230934</v>
      </c>
      <c r="B10224" s="56">
        <v>480.000045</v>
      </c>
      <c r="C10224" t="s">
        <v>83</v>
      </c>
    </row>
    <row r="10225" spans="1:3" x14ac:dyDescent="0.25">
      <c r="A10225">
        <v>40031355</v>
      </c>
      <c r="B10225" s="56">
        <v>9160.7196779999995</v>
      </c>
      <c r="C10225" t="s">
        <v>87</v>
      </c>
    </row>
    <row r="10226" spans="1:3" x14ac:dyDescent="0.25">
      <c r="A10226">
        <v>40030067</v>
      </c>
      <c r="B10226" s="56">
        <v>5791.0358309999983</v>
      </c>
      <c r="C10226" t="s">
        <v>87</v>
      </c>
    </row>
    <row r="10227" spans="1:3" x14ac:dyDescent="0.25">
      <c r="A10227">
        <v>41151671</v>
      </c>
      <c r="B10227" s="56">
        <v>480.000045</v>
      </c>
      <c r="C10227" t="s">
        <v>83</v>
      </c>
    </row>
    <row r="10228" spans="1:3" x14ac:dyDescent="0.25">
      <c r="A10228">
        <v>40008744</v>
      </c>
      <c r="B10228" s="56">
        <v>2092924.0530000001</v>
      </c>
      <c r="C10228" t="s">
        <v>84</v>
      </c>
    </row>
    <row r="10229" spans="1:3" x14ac:dyDescent="0.25">
      <c r="A10229">
        <v>41235432</v>
      </c>
      <c r="B10229" s="56">
        <v>480.000045</v>
      </c>
      <c r="C10229" t="s">
        <v>83</v>
      </c>
    </row>
    <row r="10230" spans="1:3" x14ac:dyDescent="0.25">
      <c r="A10230">
        <v>40030505</v>
      </c>
      <c r="B10230" s="56">
        <v>13504.106284</v>
      </c>
      <c r="C10230" t="s">
        <v>87</v>
      </c>
    </row>
    <row r="10231" spans="1:3" x14ac:dyDescent="0.25">
      <c r="A10231">
        <v>40030505</v>
      </c>
      <c r="B10231" s="56">
        <v>13504.106284</v>
      </c>
      <c r="C10231" t="s">
        <v>87</v>
      </c>
    </row>
    <row r="10232" spans="1:3" x14ac:dyDescent="0.25">
      <c r="A10232">
        <v>40030599</v>
      </c>
      <c r="B10232" s="56">
        <v>6179.2263810000004</v>
      </c>
      <c r="C10232" t="s">
        <v>87</v>
      </c>
    </row>
    <row r="10233" spans="1:3" x14ac:dyDescent="0.25">
      <c r="A10233">
        <v>40027455</v>
      </c>
      <c r="B10233" s="56">
        <v>11650.286636999999</v>
      </c>
      <c r="C10233" t="s">
        <v>87</v>
      </c>
    </row>
    <row r="10234" spans="1:3" x14ac:dyDescent="0.25">
      <c r="A10234">
        <v>40026383</v>
      </c>
      <c r="B10234" s="56">
        <v>8204.0269410000001</v>
      </c>
      <c r="C10234" t="s">
        <v>87</v>
      </c>
    </row>
    <row r="10235" spans="1:3" x14ac:dyDescent="0.25">
      <c r="A10235">
        <v>41232402</v>
      </c>
      <c r="B10235" s="56">
        <v>480.000045</v>
      </c>
      <c r="C10235" t="s">
        <v>83</v>
      </c>
    </row>
    <row r="10236" spans="1:3" x14ac:dyDescent="0.25">
      <c r="A10236">
        <v>41233254</v>
      </c>
      <c r="B10236" s="56">
        <v>480.000045</v>
      </c>
      <c r="C10236" t="s">
        <v>83</v>
      </c>
    </row>
    <row r="10237" spans="1:3" x14ac:dyDescent="0.25">
      <c r="A10237">
        <v>41230439</v>
      </c>
      <c r="B10237" s="56">
        <v>480.000045</v>
      </c>
      <c r="C10237" t="s">
        <v>83</v>
      </c>
    </row>
    <row r="10238" spans="1:3" x14ac:dyDescent="0.25">
      <c r="A10238">
        <v>41227257</v>
      </c>
      <c r="B10238" s="56">
        <v>480.000045</v>
      </c>
      <c r="C10238" t="s">
        <v>83</v>
      </c>
    </row>
    <row r="10239" spans="1:3" x14ac:dyDescent="0.25">
      <c r="A10239">
        <v>40028393</v>
      </c>
      <c r="B10239" s="56">
        <v>11781.226275000001</v>
      </c>
      <c r="C10239" t="s">
        <v>87</v>
      </c>
    </row>
    <row r="10240" spans="1:3" x14ac:dyDescent="0.25">
      <c r="A10240">
        <v>40032287</v>
      </c>
      <c r="B10240" s="56">
        <v>6079.2984449999994</v>
      </c>
      <c r="C10240" t="s">
        <v>87</v>
      </c>
    </row>
    <row r="10241" spans="1:3" x14ac:dyDescent="0.25">
      <c r="A10241">
        <v>40032287</v>
      </c>
      <c r="B10241" s="56">
        <v>6079.2984449999994</v>
      </c>
      <c r="C10241" t="s">
        <v>87</v>
      </c>
    </row>
    <row r="10242" spans="1:3" x14ac:dyDescent="0.25">
      <c r="A10242">
        <v>41736453</v>
      </c>
      <c r="B10242" s="56">
        <v>8899.4929319999992</v>
      </c>
      <c r="C10242" t="s">
        <v>87</v>
      </c>
    </row>
    <row r="10243" spans="1:3" x14ac:dyDescent="0.25">
      <c r="A10243">
        <v>40028681</v>
      </c>
      <c r="B10243" s="56">
        <v>9624.687899999999</v>
      </c>
      <c r="C10243" t="s">
        <v>87</v>
      </c>
    </row>
    <row r="10244" spans="1:3" x14ac:dyDescent="0.25">
      <c r="A10244">
        <v>40147699</v>
      </c>
      <c r="B10244" s="56">
        <v>368866.51253100001</v>
      </c>
      <c r="C10244" t="s">
        <v>84</v>
      </c>
    </row>
    <row r="10245" spans="1:3" x14ac:dyDescent="0.25">
      <c r="A10245">
        <v>41947270</v>
      </c>
      <c r="B10245" s="56">
        <v>8006.7251879999994</v>
      </c>
      <c r="C10245" t="s">
        <v>87</v>
      </c>
    </row>
    <row r="10246" spans="1:3" x14ac:dyDescent="0.25">
      <c r="A10246">
        <v>40025647</v>
      </c>
      <c r="B10246" s="56">
        <v>6264.9174810000004</v>
      </c>
      <c r="C10246" t="s">
        <v>87</v>
      </c>
    </row>
    <row r="10247" spans="1:3" x14ac:dyDescent="0.25">
      <c r="A10247">
        <v>40029849</v>
      </c>
      <c r="B10247" s="56">
        <v>12270.749315999999</v>
      </c>
      <c r="C10247" t="s">
        <v>87</v>
      </c>
    </row>
    <row r="10248" spans="1:3" x14ac:dyDescent="0.25">
      <c r="A10248">
        <v>42721025</v>
      </c>
      <c r="B10248" s="56">
        <v>11220.503481</v>
      </c>
      <c r="C10248" t="s">
        <v>87</v>
      </c>
    </row>
    <row r="10249" spans="1:3" x14ac:dyDescent="0.25">
      <c r="A10249">
        <v>41232171</v>
      </c>
      <c r="B10249" s="56">
        <v>480.000045</v>
      </c>
      <c r="C10249" t="s">
        <v>83</v>
      </c>
    </row>
    <row r="10250" spans="1:3" x14ac:dyDescent="0.25">
      <c r="A10250">
        <v>40025935</v>
      </c>
      <c r="B10250" s="56">
        <v>9600.4109600000011</v>
      </c>
      <c r="C10250" t="s">
        <v>87</v>
      </c>
    </row>
    <row r="10251" spans="1:3" x14ac:dyDescent="0.25">
      <c r="A10251">
        <v>40022361</v>
      </c>
      <c r="B10251" s="56">
        <v>8656.4127599999993</v>
      </c>
      <c r="C10251" t="s">
        <v>87</v>
      </c>
    </row>
    <row r="10252" spans="1:3" x14ac:dyDescent="0.25">
      <c r="A10252">
        <v>42538311</v>
      </c>
      <c r="B10252" s="56">
        <v>6528.2009759999992</v>
      </c>
      <c r="C10252" t="s">
        <v>82</v>
      </c>
    </row>
    <row r="10253" spans="1:3" x14ac:dyDescent="0.25">
      <c r="A10253">
        <v>41151672</v>
      </c>
      <c r="B10253" s="56">
        <v>480.000045</v>
      </c>
      <c r="C10253" t="s">
        <v>83</v>
      </c>
    </row>
    <row r="10254" spans="1:3" x14ac:dyDescent="0.25">
      <c r="A10254">
        <v>40021177</v>
      </c>
      <c r="B10254" s="56">
        <v>17253.62991</v>
      </c>
      <c r="C10254" t="s">
        <v>87</v>
      </c>
    </row>
    <row r="10255" spans="1:3" x14ac:dyDescent="0.25">
      <c r="A10255">
        <v>40021177</v>
      </c>
      <c r="B10255" s="56">
        <v>17253.62991</v>
      </c>
      <c r="C10255" t="s">
        <v>87</v>
      </c>
    </row>
    <row r="10256" spans="1:3" x14ac:dyDescent="0.25">
      <c r="A10256">
        <v>41233982</v>
      </c>
      <c r="B10256" s="56">
        <v>480.000045</v>
      </c>
      <c r="C10256" t="s">
        <v>83</v>
      </c>
    </row>
    <row r="10257" spans="1:3" x14ac:dyDescent="0.25">
      <c r="A10257">
        <v>41230263</v>
      </c>
      <c r="B10257" s="56">
        <v>480.000045</v>
      </c>
      <c r="C10257" t="s">
        <v>83</v>
      </c>
    </row>
    <row r="10258" spans="1:3" x14ac:dyDescent="0.25">
      <c r="A10258">
        <v>40018801</v>
      </c>
      <c r="B10258" s="56">
        <v>46571.02461</v>
      </c>
      <c r="C10258" t="s">
        <v>85</v>
      </c>
    </row>
    <row r="10259" spans="1:3" x14ac:dyDescent="0.25">
      <c r="A10259">
        <v>41731501</v>
      </c>
      <c r="B10259" s="56">
        <v>24475.940448000001</v>
      </c>
      <c r="C10259" t="s">
        <v>87</v>
      </c>
    </row>
    <row r="10260" spans="1:3" x14ac:dyDescent="0.25">
      <c r="A10260">
        <v>41731513</v>
      </c>
      <c r="B10260" s="56">
        <v>98598.931815999997</v>
      </c>
      <c r="C10260" t="s">
        <v>82</v>
      </c>
    </row>
    <row r="10261" spans="1:3" x14ac:dyDescent="0.25">
      <c r="A10261">
        <v>41237157</v>
      </c>
      <c r="B10261" s="56">
        <v>480.000045</v>
      </c>
      <c r="C10261" t="s">
        <v>83</v>
      </c>
    </row>
    <row r="10262" spans="1:3" x14ac:dyDescent="0.25">
      <c r="A10262">
        <v>41231767</v>
      </c>
      <c r="B10262" s="56">
        <v>480.000045</v>
      </c>
      <c r="C10262" t="s">
        <v>83</v>
      </c>
    </row>
    <row r="10263" spans="1:3" x14ac:dyDescent="0.25">
      <c r="A10263">
        <v>40029047</v>
      </c>
      <c r="B10263" s="56">
        <v>7942.5692999999983</v>
      </c>
      <c r="C10263" t="s">
        <v>87</v>
      </c>
    </row>
    <row r="10264" spans="1:3" x14ac:dyDescent="0.25">
      <c r="A10264">
        <v>41227219</v>
      </c>
      <c r="B10264" s="56">
        <v>480.000045</v>
      </c>
      <c r="C10264" t="s">
        <v>83</v>
      </c>
    </row>
    <row r="10265" spans="1:3" x14ac:dyDescent="0.25">
      <c r="A10265">
        <v>41230887</v>
      </c>
      <c r="B10265" s="56">
        <v>480.000045</v>
      </c>
      <c r="C10265" t="s">
        <v>83</v>
      </c>
    </row>
    <row r="10266" spans="1:3" x14ac:dyDescent="0.25">
      <c r="A10266">
        <v>41235429</v>
      </c>
      <c r="B10266" s="56">
        <v>480.000045</v>
      </c>
      <c r="C10266" t="s">
        <v>83</v>
      </c>
    </row>
    <row r="10267" spans="1:3" x14ac:dyDescent="0.25">
      <c r="A10267">
        <v>41741400</v>
      </c>
      <c r="B10267" s="56">
        <v>919116.18399999989</v>
      </c>
      <c r="C10267" t="s">
        <v>84</v>
      </c>
    </row>
    <row r="10268" spans="1:3" x14ac:dyDescent="0.25">
      <c r="A10268">
        <v>41775093</v>
      </c>
      <c r="B10268" s="56">
        <v>456347.98840800009</v>
      </c>
      <c r="C10268" t="s">
        <v>84</v>
      </c>
    </row>
    <row r="10269" spans="1:3" x14ac:dyDescent="0.25">
      <c r="A10269">
        <v>42017238</v>
      </c>
      <c r="B10269" s="56">
        <v>359726.27496000001</v>
      </c>
      <c r="C10269" t="s">
        <v>84</v>
      </c>
    </row>
    <row r="10270" spans="1:3" x14ac:dyDescent="0.25">
      <c r="A10270">
        <v>42016587</v>
      </c>
      <c r="B10270" s="56">
        <v>65831.351695999998</v>
      </c>
      <c r="C10270" t="s">
        <v>82</v>
      </c>
    </row>
    <row r="10271" spans="1:3" x14ac:dyDescent="0.25">
      <c r="A10271">
        <v>41773925</v>
      </c>
      <c r="B10271" s="56">
        <v>303096.20799999998</v>
      </c>
      <c r="C10271" t="s">
        <v>84</v>
      </c>
    </row>
    <row r="10272" spans="1:3" x14ac:dyDescent="0.25">
      <c r="A10272">
        <v>42531204</v>
      </c>
      <c r="B10272" s="56">
        <v>1332922.656</v>
      </c>
      <c r="C10272" t="s">
        <v>84</v>
      </c>
    </row>
    <row r="10273" spans="1:3" x14ac:dyDescent="0.25">
      <c r="A10273">
        <v>42952537</v>
      </c>
      <c r="B10273" s="56">
        <v>79993.313751999987</v>
      </c>
      <c r="C10273" t="s">
        <v>82</v>
      </c>
    </row>
    <row r="10274" spans="1:3" x14ac:dyDescent="0.25">
      <c r="A10274">
        <v>41771625</v>
      </c>
      <c r="B10274" s="56">
        <v>135821.89991199999</v>
      </c>
      <c r="C10274" t="s">
        <v>82</v>
      </c>
    </row>
    <row r="10275" spans="1:3" x14ac:dyDescent="0.25">
      <c r="A10275">
        <v>41771885</v>
      </c>
      <c r="B10275" s="56">
        <v>31679.969656000001</v>
      </c>
      <c r="C10275" t="s">
        <v>82</v>
      </c>
    </row>
    <row r="10276" spans="1:3" x14ac:dyDescent="0.25">
      <c r="A10276">
        <v>41756515</v>
      </c>
      <c r="B10276" s="56">
        <v>497264.35200000001</v>
      </c>
      <c r="C10276" t="s">
        <v>84</v>
      </c>
    </row>
    <row r="10277" spans="1:3" x14ac:dyDescent="0.25">
      <c r="A10277">
        <v>41773386</v>
      </c>
      <c r="B10277" s="56">
        <v>342720.339248</v>
      </c>
      <c r="C10277" t="s">
        <v>84</v>
      </c>
    </row>
    <row r="10278" spans="1:3" x14ac:dyDescent="0.25">
      <c r="A10278">
        <v>41773386</v>
      </c>
      <c r="B10278" s="56">
        <v>342720.339248</v>
      </c>
      <c r="C10278" t="s">
        <v>84</v>
      </c>
    </row>
    <row r="10279" spans="1:3" x14ac:dyDescent="0.25">
      <c r="A10279">
        <v>42009176</v>
      </c>
      <c r="B10279" s="56">
        <v>183644.17152800001</v>
      </c>
      <c r="C10279" t="s">
        <v>84</v>
      </c>
    </row>
    <row r="10280" spans="1:3" x14ac:dyDescent="0.25">
      <c r="A10280">
        <v>42009176</v>
      </c>
      <c r="B10280" s="56">
        <v>183644.17152800001</v>
      </c>
      <c r="C10280" t="s">
        <v>84</v>
      </c>
    </row>
    <row r="10281" spans="1:3" x14ac:dyDescent="0.25">
      <c r="A10281">
        <v>42751723</v>
      </c>
      <c r="B10281" s="56">
        <v>469095.40799999988</v>
      </c>
      <c r="C10281" t="s">
        <v>84</v>
      </c>
    </row>
    <row r="10282" spans="1:3" x14ac:dyDescent="0.25">
      <c r="A10282">
        <v>40030641</v>
      </c>
      <c r="B10282" s="56">
        <v>10836.183211</v>
      </c>
      <c r="C10282" t="s">
        <v>87</v>
      </c>
    </row>
    <row r="10283" spans="1:3" x14ac:dyDescent="0.25">
      <c r="A10283">
        <v>41227619</v>
      </c>
      <c r="B10283" s="56">
        <v>480.000045</v>
      </c>
      <c r="C10283" t="s">
        <v>83</v>
      </c>
    </row>
    <row r="10284" spans="1:3" x14ac:dyDescent="0.25">
      <c r="A10284">
        <v>40028083</v>
      </c>
      <c r="B10284" s="56">
        <v>6649.4054319999996</v>
      </c>
      <c r="C10284" t="s">
        <v>87</v>
      </c>
    </row>
    <row r="10285" spans="1:3" x14ac:dyDescent="0.25">
      <c r="A10285">
        <v>42018017</v>
      </c>
      <c r="B10285" s="56">
        <v>25665.400332000001</v>
      </c>
      <c r="C10285" t="s">
        <v>82</v>
      </c>
    </row>
    <row r="10286" spans="1:3" x14ac:dyDescent="0.25">
      <c r="A10286">
        <v>41229331</v>
      </c>
      <c r="B10286" s="56">
        <v>480.000045</v>
      </c>
      <c r="C10286" t="s">
        <v>83</v>
      </c>
    </row>
    <row r="10287" spans="1:3" x14ac:dyDescent="0.25">
      <c r="A10287">
        <v>41229331</v>
      </c>
      <c r="B10287" s="56">
        <v>480.000045</v>
      </c>
      <c r="C10287" t="s">
        <v>83</v>
      </c>
    </row>
    <row r="10288" spans="1:3" x14ac:dyDescent="0.25">
      <c r="A10288">
        <v>40008480</v>
      </c>
      <c r="B10288" s="56">
        <v>65004.651360000003</v>
      </c>
      <c r="C10288" t="s">
        <v>82</v>
      </c>
    </row>
    <row r="10289" spans="1:3" x14ac:dyDescent="0.25">
      <c r="A10289">
        <v>40008588</v>
      </c>
      <c r="B10289" s="56">
        <v>47023.445105999992</v>
      </c>
      <c r="C10289" t="s">
        <v>82</v>
      </c>
    </row>
    <row r="10290" spans="1:3" x14ac:dyDescent="0.25">
      <c r="A10290">
        <v>40008708</v>
      </c>
      <c r="B10290" s="56">
        <v>308212.58457000001</v>
      </c>
      <c r="C10290" t="s">
        <v>84</v>
      </c>
    </row>
    <row r="10291" spans="1:3" x14ac:dyDescent="0.25">
      <c r="A10291">
        <v>40009921</v>
      </c>
      <c r="B10291" s="56">
        <v>175043.68021799999</v>
      </c>
      <c r="C10291" t="s">
        <v>82</v>
      </c>
    </row>
    <row r="10292" spans="1:3" x14ac:dyDescent="0.25">
      <c r="A10292">
        <v>40017391</v>
      </c>
      <c r="B10292" s="56">
        <v>9056.6796869999998</v>
      </c>
      <c r="C10292" t="s">
        <v>87</v>
      </c>
    </row>
    <row r="10293" spans="1:3" x14ac:dyDescent="0.25">
      <c r="A10293">
        <v>40015867</v>
      </c>
      <c r="B10293" s="56">
        <v>10696.123872</v>
      </c>
      <c r="C10293" t="s">
        <v>87</v>
      </c>
    </row>
    <row r="10294" spans="1:3" x14ac:dyDescent="0.25">
      <c r="A10294">
        <v>40015867</v>
      </c>
      <c r="B10294" s="56">
        <v>10696.123872</v>
      </c>
      <c r="C10294" t="s">
        <v>87</v>
      </c>
    </row>
    <row r="10295" spans="1:3" x14ac:dyDescent="0.25">
      <c r="A10295">
        <v>40017455</v>
      </c>
      <c r="B10295" s="56">
        <v>8884.1668410000002</v>
      </c>
      <c r="C10295" t="s">
        <v>87</v>
      </c>
    </row>
    <row r="10296" spans="1:3" x14ac:dyDescent="0.25">
      <c r="A10296">
        <v>40020467</v>
      </c>
      <c r="B10296" s="56">
        <v>8645.1899489999996</v>
      </c>
      <c r="C10296" t="s">
        <v>87</v>
      </c>
    </row>
    <row r="10297" spans="1:3" x14ac:dyDescent="0.25">
      <c r="A10297">
        <v>41232533</v>
      </c>
      <c r="B10297" s="56">
        <v>480.000045</v>
      </c>
      <c r="C10297" t="s">
        <v>83</v>
      </c>
    </row>
    <row r="10298" spans="1:3" x14ac:dyDescent="0.25">
      <c r="A10298">
        <v>41230823</v>
      </c>
      <c r="B10298" s="56">
        <v>480.000045</v>
      </c>
      <c r="C10298" t="s">
        <v>83</v>
      </c>
    </row>
    <row r="10299" spans="1:3" x14ac:dyDescent="0.25">
      <c r="A10299">
        <v>41740641</v>
      </c>
      <c r="B10299" s="56">
        <v>24676.943928000001</v>
      </c>
      <c r="C10299" t="s">
        <v>82</v>
      </c>
    </row>
    <row r="10300" spans="1:3" x14ac:dyDescent="0.25">
      <c r="A10300">
        <v>40012969</v>
      </c>
      <c r="B10300" s="56">
        <v>83889.662100000001</v>
      </c>
      <c r="C10300" t="s">
        <v>82</v>
      </c>
    </row>
    <row r="10301" spans="1:3" x14ac:dyDescent="0.25">
      <c r="A10301">
        <v>40012969</v>
      </c>
      <c r="B10301" s="56">
        <v>83889.662100000001</v>
      </c>
      <c r="C10301" t="s">
        <v>82</v>
      </c>
    </row>
    <row r="10302" spans="1:3" x14ac:dyDescent="0.25">
      <c r="A10302">
        <v>41751813</v>
      </c>
      <c r="B10302" s="56">
        <v>835918.19400000002</v>
      </c>
      <c r="C10302" t="s">
        <v>84</v>
      </c>
    </row>
    <row r="10303" spans="1:3" x14ac:dyDescent="0.25">
      <c r="A10303">
        <v>41769726</v>
      </c>
      <c r="B10303" s="56">
        <v>501324.75353599992</v>
      </c>
      <c r="C10303" t="s">
        <v>84</v>
      </c>
    </row>
    <row r="10304" spans="1:3" x14ac:dyDescent="0.25">
      <c r="A10304">
        <v>42506106</v>
      </c>
      <c r="B10304" s="56">
        <v>27698.64688</v>
      </c>
      <c r="C10304" t="s">
        <v>82</v>
      </c>
    </row>
    <row r="10305" spans="1:3" x14ac:dyDescent="0.25">
      <c r="A10305">
        <v>41944889</v>
      </c>
      <c r="B10305" s="56">
        <v>68811.090263999999</v>
      </c>
      <c r="C10305" t="s">
        <v>82</v>
      </c>
    </row>
    <row r="10306" spans="1:3" x14ac:dyDescent="0.25">
      <c r="A10306">
        <v>41944889</v>
      </c>
      <c r="B10306" s="56">
        <v>68811.090263999999</v>
      </c>
      <c r="C10306" t="s">
        <v>82</v>
      </c>
    </row>
    <row r="10307" spans="1:3" x14ac:dyDescent="0.25">
      <c r="A10307">
        <v>41950267</v>
      </c>
      <c r="B10307" s="56">
        <v>626830.07813599997</v>
      </c>
      <c r="C10307" t="s">
        <v>84</v>
      </c>
    </row>
    <row r="10308" spans="1:3" x14ac:dyDescent="0.25">
      <c r="A10308">
        <v>41942478</v>
      </c>
      <c r="B10308" s="56">
        <v>96372.801071999987</v>
      </c>
      <c r="C10308" t="s">
        <v>82</v>
      </c>
    </row>
    <row r="10309" spans="1:3" x14ac:dyDescent="0.25">
      <c r="A10309">
        <v>41775115</v>
      </c>
      <c r="B10309" s="56">
        <v>1354400.7120000001</v>
      </c>
      <c r="C10309" t="s">
        <v>86</v>
      </c>
    </row>
    <row r="10310" spans="1:3" x14ac:dyDescent="0.25">
      <c r="A10310">
        <v>41775115</v>
      </c>
      <c r="B10310" s="56">
        <v>1354400.7120000001</v>
      </c>
      <c r="C10310" t="s">
        <v>86</v>
      </c>
    </row>
    <row r="10311" spans="1:3" x14ac:dyDescent="0.25">
      <c r="A10311">
        <v>41769724</v>
      </c>
      <c r="B10311" s="56">
        <v>243230.03246399999</v>
      </c>
      <c r="C10311" t="s">
        <v>82</v>
      </c>
    </row>
    <row r="10312" spans="1:3" x14ac:dyDescent="0.25">
      <c r="A10312">
        <v>41769724</v>
      </c>
      <c r="B10312" s="56">
        <v>243230.03246399999</v>
      </c>
      <c r="C10312" t="s">
        <v>82</v>
      </c>
    </row>
    <row r="10313" spans="1:3" x14ac:dyDescent="0.25">
      <c r="A10313">
        <v>41762491</v>
      </c>
      <c r="B10313" s="56">
        <v>187059.15187999999</v>
      </c>
      <c r="C10313" t="s">
        <v>82</v>
      </c>
    </row>
    <row r="10314" spans="1:3" x14ac:dyDescent="0.25">
      <c r="A10314">
        <v>41762491</v>
      </c>
      <c r="B10314" s="56">
        <v>187059.15187999999</v>
      </c>
      <c r="C10314" t="s">
        <v>82</v>
      </c>
    </row>
    <row r="10315" spans="1:3" x14ac:dyDescent="0.25">
      <c r="A10315">
        <v>41946905</v>
      </c>
      <c r="B10315" s="56">
        <v>43652.605944000003</v>
      </c>
      <c r="C10315" t="s">
        <v>82</v>
      </c>
    </row>
    <row r="10316" spans="1:3" x14ac:dyDescent="0.25">
      <c r="A10316">
        <v>42482129</v>
      </c>
      <c r="B10316" s="56">
        <v>91123.21302000001</v>
      </c>
      <c r="C10316" t="s">
        <v>82</v>
      </c>
    </row>
    <row r="10317" spans="1:3" x14ac:dyDescent="0.25">
      <c r="A10317">
        <v>40029525</v>
      </c>
      <c r="B10317" s="56">
        <v>787659.79800000018</v>
      </c>
      <c r="C10317" t="s">
        <v>84</v>
      </c>
    </row>
    <row r="10318" spans="1:3" x14ac:dyDescent="0.25">
      <c r="A10318">
        <v>42515108</v>
      </c>
      <c r="B10318" s="56">
        <v>41138.556014999987</v>
      </c>
      <c r="C10318" t="s">
        <v>82</v>
      </c>
    </row>
    <row r="10319" spans="1:3" x14ac:dyDescent="0.25">
      <c r="A10319">
        <v>41773382</v>
      </c>
      <c r="B10319" s="56">
        <v>12040064.551999999</v>
      </c>
      <c r="C10319" t="s">
        <v>86</v>
      </c>
    </row>
    <row r="10320" spans="1:3" x14ac:dyDescent="0.25">
      <c r="A10320">
        <v>41736669</v>
      </c>
      <c r="B10320" s="56">
        <v>148980.32042400001</v>
      </c>
      <c r="C10320" t="s">
        <v>82</v>
      </c>
    </row>
    <row r="10321" spans="1:3" x14ac:dyDescent="0.25">
      <c r="A10321">
        <v>41766268</v>
      </c>
      <c r="B10321" s="56">
        <v>299289.70376799989</v>
      </c>
      <c r="C10321" t="s">
        <v>82</v>
      </c>
    </row>
    <row r="10322" spans="1:3" x14ac:dyDescent="0.25">
      <c r="A10322">
        <v>41766406</v>
      </c>
      <c r="B10322" s="56">
        <v>65477.498432</v>
      </c>
      <c r="C10322" t="s">
        <v>84</v>
      </c>
    </row>
    <row r="10323" spans="1:3" x14ac:dyDescent="0.25">
      <c r="A10323">
        <v>41913105</v>
      </c>
      <c r="B10323" s="56">
        <v>90036.794919999986</v>
      </c>
      <c r="C10323" t="s">
        <v>82</v>
      </c>
    </row>
    <row r="10324" spans="1:3" x14ac:dyDescent="0.25">
      <c r="A10324">
        <v>41235356</v>
      </c>
      <c r="B10324" s="56">
        <v>480.000045</v>
      </c>
      <c r="C10324" t="s">
        <v>83</v>
      </c>
    </row>
    <row r="10325" spans="1:3" x14ac:dyDescent="0.25">
      <c r="A10325">
        <v>40016473</v>
      </c>
      <c r="B10325" s="56">
        <v>6659.0241120000001</v>
      </c>
      <c r="C10325" t="s">
        <v>87</v>
      </c>
    </row>
    <row r="10326" spans="1:3" x14ac:dyDescent="0.25">
      <c r="A10326">
        <v>40024175</v>
      </c>
      <c r="B10326" s="56">
        <v>15220.002474000001</v>
      </c>
      <c r="C10326" t="s">
        <v>87</v>
      </c>
    </row>
    <row r="10327" spans="1:3" x14ac:dyDescent="0.25">
      <c r="A10327">
        <v>40024175</v>
      </c>
      <c r="B10327" s="56">
        <v>15220.002474000001</v>
      </c>
      <c r="C10327" t="s">
        <v>87</v>
      </c>
    </row>
    <row r="10328" spans="1:3" x14ac:dyDescent="0.25">
      <c r="A10328">
        <v>41751886</v>
      </c>
      <c r="B10328" s="56">
        <v>13852.716273</v>
      </c>
      <c r="C10328" t="s">
        <v>87</v>
      </c>
    </row>
    <row r="10329" spans="1:3" x14ac:dyDescent="0.25">
      <c r="A10329">
        <v>40031397</v>
      </c>
      <c r="B10329" s="56">
        <v>9104.1596100000006</v>
      </c>
      <c r="C10329" t="s">
        <v>87</v>
      </c>
    </row>
    <row r="10330" spans="1:3" x14ac:dyDescent="0.25">
      <c r="A10330">
        <v>41235705</v>
      </c>
      <c r="B10330" s="56">
        <v>480.000045</v>
      </c>
      <c r="C10330" t="s">
        <v>83</v>
      </c>
    </row>
    <row r="10331" spans="1:3" x14ac:dyDescent="0.25">
      <c r="A10331">
        <v>41234535</v>
      </c>
      <c r="B10331" s="56">
        <v>480.000045</v>
      </c>
      <c r="C10331" t="s">
        <v>83</v>
      </c>
    </row>
    <row r="10332" spans="1:3" x14ac:dyDescent="0.25">
      <c r="A10332">
        <v>41236233</v>
      </c>
      <c r="B10332" s="56">
        <v>480.000045</v>
      </c>
      <c r="C10332" t="s">
        <v>83</v>
      </c>
    </row>
    <row r="10333" spans="1:3" x14ac:dyDescent="0.25">
      <c r="A10333">
        <v>40027105</v>
      </c>
      <c r="B10333" s="56">
        <v>9726.0923429999984</v>
      </c>
      <c r="C10333" t="s">
        <v>87</v>
      </c>
    </row>
    <row r="10334" spans="1:3" x14ac:dyDescent="0.25">
      <c r="A10334">
        <v>41151535</v>
      </c>
      <c r="B10334" s="56">
        <v>480.000045</v>
      </c>
      <c r="C10334" t="s">
        <v>83</v>
      </c>
    </row>
    <row r="10335" spans="1:3" x14ac:dyDescent="0.25">
      <c r="A10335">
        <v>41233929</v>
      </c>
      <c r="B10335" s="56">
        <v>480.000045</v>
      </c>
      <c r="C10335" t="s">
        <v>83</v>
      </c>
    </row>
    <row r="10336" spans="1:3" x14ac:dyDescent="0.25">
      <c r="A10336">
        <v>41231707</v>
      </c>
      <c r="B10336" s="56">
        <v>480.000045</v>
      </c>
      <c r="C10336" t="s">
        <v>83</v>
      </c>
    </row>
    <row r="10337" spans="1:3" x14ac:dyDescent="0.25">
      <c r="A10337">
        <v>40016367</v>
      </c>
      <c r="B10337" s="56">
        <v>6158.4570719999983</v>
      </c>
      <c r="C10337" t="s">
        <v>87</v>
      </c>
    </row>
    <row r="10338" spans="1:3" x14ac:dyDescent="0.25">
      <c r="A10338">
        <v>41734011</v>
      </c>
      <c r="B10338" s="56">
        <v>21663.674496</v>
      </c>
      <c r="C10338" t="s">
        <v>87</v>
      </c>
    </row>
    <row r="10339" spans="1:3" x14ac:dyDescent="0.25">
      <c r="A10339">
        <v>40032223</v>
      </c>
      <c r="B10339" s="56">
        <v>9463.3360469999989</v>
      </c>
      <c r="C10339" t="s">
        <v>87</v>
      </c>
    </row>
    <row r="10340" spans="1:3" x14ac:dyDescent="0.25">
      <c r="A10340">
        <v>40032223</v>
      </c>
      <c r="B10340" s="56">
        <v>9463.3360469999989</v>
      </c>
      <c r="C10340" t="s">
        <v>87</v>
      </c>
    </row>
    <row r="10341" spans="1:3" x14ac:dyDescent="0.25">
      <c r="A10341">
        <v>41229981</v>
      </c>
      <c r="B10341" s="56">
        <v>480.000045</v>
      </c>
      <c r="C10341" t="s">
        <v>83</v>
      </c>
    </row>
    <row r="10342" spans="1:3" x14ac:dyDescent="0.25">
      <c r="A10342">
        <v>41736427</v>
      </c>
      <c r="B10342" s="56">
        <v>40474.039135999999</v>
      </c>
      <c r="C10342" t="s">
        <v>82</v>
      </c>
    </row>
    <row r="10343" spans="1:3" x14ac:dyDescent="0.25">
      <c r="A10343">
        <v>40012295</v>
      </c>
      <c r="B10343" s="56">
        <v>202905.90432</v>
      </c>
      <c r="C10343" t="s">
        <v>82</v>
      </c>
    </row>
    <row r="10344" spans="1:3" x14ac:dyDescent="0.25">
      <c r="A10344">
        <v>40027223</v>
      </c>
      <c r="B10344" s="56">
        <v>7606.2816079999984</v>
      </c>
      <c r="C10344" t="s">
        <v>87</v>
      </c>
    </row>
    <row r="10345" spans="1:3" x14ac:dyDescent="0.25">
      <c r="A10345">
        <v>40016311</v>
      </c>
      <c r="B10345" s="56">
        <v>7147.6290719999997</v>
      </c>
      <c r="C10345" t="s">
        <v>87</v>
      </c>
    </row>
    <row r="10346" spans="1:3" x14ac:dyDescent="0.25">
      <c r="A10346">
        <v>42706069</v>
      </c>
      <c r="B10346" s="56">
        <v>14618.676450000001</v>
      </c>
      <c r="C10346" t="s">
        <v>87</v>
      </c>
    </row>
    <row r="10347" spans="1:3" x14ac:dyDescent="0.25">
      <c r="A10347">
        <v>40023671</v>
      </c>
      <c r="B10347" s="56">
        <v>27930.331662000001</v>
      </c>
      <c r="C10347" t="s">
        <v>87</v>
      </c>
    </row>
    <row r="10348" spans="1:3" x14ac:dyDescent="0.25">
      <c r="A10348">
        <v>43018206</v>
      </c>
      <c r="B10348" s="56">
        <v>490.4655029999999</v>
      </c>
      <c r="C10348" t="s">
        <v>87</v>
      </c>
    </row>
    <row r="10349" spans="1:3" x14ac:dyDescent="0.25">
      <c r="A10349">
        <v>41227328</v>
      </c>
      <c r="B10349" s="56">
        <v>480.000045</v>
      </c>
      <c r="C10349" t="s">
        <v>83</v>
      </c>
    </row>
    <row r="10350" spans="1:3" x14ac:dyDescent="0.25">
      <c r="A10350">
        <v>42465732</v>
      </c>
      <c r="B10350" s="56">
        <v>8909.00432</v>
      </c>
      <c r="C10350" t="s">
        <v>87</v>
      </c>
    </row>
    <row r="10351" spans="1:3" x14ac:dyDescent="0.25">
      <c r="A10351">
        <v>41231164</v>
      </c>
      <c r="B10351" s="56">
        <v>480.000045</v>
      </c>
      <c r="C10351" t="s">
        <v>83</v>
      </c>
    </row>
    <row r="10352" spans="1:3" x14ac:dyDescent="0.25">
      <c r="A10352">
        <v>41228899</v>
      </c>
      <c r="B10352" s="56">
        <v>480.000045</v>
      </c>
      <c r="C10352" t="s">
        <v>83</v>
      </c>
    </row>
    <row r="10353" spans="1:3" x14ac:dyDescent="0.25">
      <c r="A10353">
        <v>40147341</v>
      </c>
      <c r="B10353" s="56">
        <v>9978.8249880000003</v>
      </c>
      <c r="C10353" t="s">
        <v>87</v>
      </c>
    </row>
    <row r="10354" spans="1:3" x14ac:dyDescent="0.25">
      <c r="A10354">
        <v>41954899</v>
      </c>
      <c r="B10354" s="56">
        <v>480.000045</v>
      </c>
      <c r="C10354" t="s">
        <v>83</v>
      </c>
    </row>
    <row r="10355" spans="1:3" x14ac:dyDescent="0.25">
      <c r="A10355">
        <v>41736916</v>
      </c>
      <c r="B10355" s="56">
        <v>14256.864170999999</v>
      </c>
      <c r="C10355" t="s">
        <v>81</v>
      </c>
    </row>
    <row r="10356" spans="1:3" x14ac:dyDescent="0.25">
      <c r="A10356">
        <v>41778110</v>
      </c>
      <c r="B10356" s="56">
        <v>7513.7002380000004</v>
      </c>
      <c r="C10356" t="s">
        <v>87</v>
      </c>
    </row>
    <row r="10357" spans="1:3" x14ac:dyDescent="0.25">
      <c r="A10357">
        <v>41736431</v>
      </c>
      <c r="B10357" s="56">
        <v>13889.358054</v>
      </c>
      <c r="C10357" t="s">
        <v>87</v>
      </c>
    </row>
    <row r="10358" spans="1:3" x14ac:dyDescent="0.25">
      <c r="A10358">
        <v>42664248</v>
      </c>
      <c r="B10358" s="56">
        <v>77384.990982000003</v>
      </c>
      <c r="C10358" t="s">
        <v>82</v>
      </c>
    </row>
    <row r="10359" spans="1:3" x14ac:dyDescent="0.25">
      <c r="A10359">
        <v>42520796</v>
      </c>
      <c r="B10359" s="56">
        <v>480.000045</v>
      </c>
      <c r="C10359" t="s">
        <v>83</v>
      </c>
    </row>
    <row r="10360" spans="1:3" x14ac:dyDescent="0.25">
      <c r="A10360">
        <v>42520796</v>
      </c>
      <c r="B10360" s="56">
        <v>480.000045</v>
      </c>
      <c r="C10360" t="s">
        <v>83</v>
      </c>
    </row>
    <row r="10361" spans="1:3" x14ac:dyDescent="0.25">
      <c r="A10361">
        <v>41228420</v>
      </c>
      <c r="B10361" s="56">
        <v>480.000045</v>
      </c>
      <c r="C10361" t="s">
        <v>83</v>
      </c>
    </row>
    <row r="10362" spans="1:3" x14ac:dyDescent="0.25">
      <c r="A10362">
        <v>42465738</v>
      </c>
      <c r="B10362" s="56">
        <v>13548.001994</v>
      </c>
      <c r="C10362" t="s">
        <v>87</v>
      </c>
    </row>
    <row r="10363" spans="1:3" x14ac:dyDescent="0.25">
      <c r="A10363">
        <v>42483307</v>
      </c>
      <c r="B10363" s="56">
        <v>5288.3731039999993</v>
      </c>
      <c r="C10363" t="s">
        <v>87</v>
      </c>
    </row>
    <row r="10364" spans="1:3" x14ac:dyDescent="0.25">
      <c r="A10364">
        <v>41231059</v>
      </c>
      <c r="B10364" s="56">
        <v>480.000045</v>
      </c>
      <c r="C10364" t="s">
        <v>83</v>
      </c>
    </row>
    <row r="10365" spans="1:3" x14ac:dyDescent="0.25">
      <c r="A10365">
        <v>40031197</v>
      </c>
      <c r="B10365" s="56">
        <v>20260.674224999999</v>
      </c>
      <c r="C10365" t="s">
        <v>82</v>
      </c>
    </row>
    <row r="10366" spans="1:3" x14ac:dyDescent="0.25">
      <c r="A10366">
        <v>41228407</v>
      </c>
      <c r="B10366" s="56">
        <v>480.000045</v>
      </c>
      <c r="C10366" t="s">
        <v>83</v>
      </c>
    </row>
    <row r="10367" spans="1:3" x14ac:dyDescent="0.25">
      <c r="A10367">
        <v>40029341</v>
      </c>
      <c r="B10367" s="56">
        <v>7462.1955749999988</v>
      </c>
      <c r="C10367" t="s">
        <v>87</v>
      </c>
    </row>
    <row r="10368" spans="1:3" x14ac:dyDescent="0.25">
      <c r="A10368">
        <v>41736825</v>
      </c>
      <c r="B10368" s="56">
        <v>460059.19</v>
      </c>
      <c r="C10368" t="s">
        <v>84</v>
      </c>
    </row>
    <row r="10369" spans="1:3" x14ac:dyDescent="0.25">
      <c r="A10369">
        <v>41736825</v>
      </c>
      <c r="B10369" s="56">
        <v>460059.19</v>
      </c>
      <c r="C10369" t="s">
        <v>84</v>
      </c>
    </row>
    <row r="10370" spans="1:3" x14ac:dyDescent="0.25">
      <c r="A10370">
        <v>42490270</v>
      </c>
      <c r="B10370" s="56">
        <v>37210.274901999997</v>
      </c>
      <c r="C10370" t="s">
        <v>87</v>
      </c>
    </row>
    <row r="10371" spans="1:3" x14ac:dyDescent="0.25">
      <c r="A10371">
        <v>42739528</v>
      </c>
      <c r="B10371" s="56">
        <v>70397.595144000006</v>
      </c>
      <c r="C10371" t="s">
        <v>85</v>
      </c>
    </row>
    <row r="10372" spans="1:3" x14ac:dyDescent="0.25">
      <c r="A10372">
        <v>40010973</v>
      </c>
      <c r="B10372" s="56">
        <v>22421.112168</v>
      </c>
      <c r="C10372" t="s">
        <v>87</v>
      </c>
    </row>
    <row r="10373" spans="1:3" x14ac:dyDescent="0.25">
      <c r="A10373">
        <v>40014485</v>
      </c>
      <c r="B10373" s="56">
        <v>12108.817648</v>
      </c>
      <c r="C10373" t="s">
        <v>87</v>
      </c>
    </row>
    <row r="10374" spans="1:3" x14ac:dyDescent="0.25">
      <c r="A10374">
        <v>40009603</v>
      </c>
      <c r="B10374" s="56">
        <v>38163.227958000003</v>
      </c>
      <c r="C10374" t="s">
        <v>85</v>
      </c>
    </row>
    <row r="10375" spans="1:3" x14ac:dyDescent="0.25">
      <c r="A10375">
        <v>41237770</v>
      </c>
      <c r="B10375" s="56">
        <v>480.000045</v>
      </c>
      <c r="C10375" t="s">
        <v>83</v>
      </c>
    </row>
    <row r="10376" spans="1:3" x14ac:dyDescent="0.25">
      <c r="A10376">
        <v>41227627</v>
      </c>
      <c r="B10376" s="56">
        <v>480.000045</v>
      </c>
      <c r="C10376" t="s">
        <v>83</v>
      </c>
    </row>
    <row r="10377" spans="1:3" x14ac:dyDescent="0.25">
      <c r="A10377">
        <v>42436041</v>
      </c>
      <c r="B10377" s="56">
        <v>10767.848454000001</v>
      </c>
      <c r="C10377" t="s">
        <v>87</v>
      </c>
    </row>
    <row r="10378" spans="1:3" x14ac:dyDescent="0.25">
      <c r="A10378">
        <v>40022913</v>
      </c>
      <c r="B10378" s="56">
        <v>12009.620916</v>
      </c>
      <c r="C10378" t="s">
        <v>87</v>
      </c>
    </row>
    <row r="10379" spans="1:3" x14ac:dyDescent="0.25">
      <c r="A10379">
        <v>41235027</v>
      </c>
      <c r="B10379" s="56">
        <v>480.000045</v>
      </c>
      <c r="C10379" t="s">
        <v>87</v>
      </c>
    </row>
    <row r="10380" spans="1:3" x14ac:dyDescent="0.25">
      <c r="A10380">
        <v>40021955</v>
      </c>
      <c r="B10380" s="56">
        <v>244.00633199999999</v>
      </c>
      <c r="C10380" t="s">
        <v>87</v>
      </c>
    </row>
    <row r="10381" spans="1:3" x14ac:dyDescent="0.25">
      <c r="A10381">
        <v>40030569</v>
      </c>
      <c r="B10381" s="56">
        <v>14660.376693</v>
      </c>
      <c r="C10381" t="s">
        <v>87</v>
      </c>
    </row>
    <row r="10382" spans="1:3" x14ac:dyDescent="0.25">
      <c r="A10382">
        <v>41151542</v>
      </c>
      <c r="B10382" s="56">
        <v>480.000045</v>
      </c>
      <c r="C10382" t="s">
        <v>83</v>
      </c>
    </row>
    <row r="10383" spans="1:3" x14ac:dyDescent="0.25">
      <c r="A10383">
        <v>42538563</v>
      </c>
      <c r="B10383" s="56">
        <v>9851.3013059999994</v>
      </c>
      <c r="C10383" t="s">
        <v>87</v>
      </c>
    </row>
    <row r="10384" spans="1:3" x14ac:dyDescent="0.25">
      <c r="A10384">
        <v>41229716</v>
      </c>
      <c r="B10384" s="56">
        <v>480.000045</v>
      </c>
      <c r="C10384" t="s">
        <v>83</v>
      </c>
    </row>
    <row r="10385" spans="1:3" x14ac:dyDescent="0.25">
      <c r="A10385">
        <v>41229716</v>
      </c>
      <c r="B10385" s="56">
        <v>480.000045</v>
      </c>
      <c r="C10385" t="s">
        <v>83</v>
      </c>
    </row>
    <row r="10386" spans="1:3" x14ac:dyDescent="0.25">
      <c r="A10386">
        <v>40022259</v>
      </c>
      <c r="B10386" s="56">
        <v>27964.664327999999</v>
      </c>
      <c r="C10386" t="s">
        <v>87</v>
      </c>
    </row>
    <row r="10387" spans="1:3" x14ac:dyDescent="0.25">
      <c r="A10387">
        <v>41234001</v>
      </c>
      <c r="B10387" s="56">
        <v>480.000045</v>
      </c>
      <c r="C10387" t="s">
        <v>83</v>
      </c>
    </row>
    <row r="10388" spans="1:3" x14ac:dyDescent="0.25">
      <c r="A10388">
        <v>42436053</v>
      </c>
      <c r="B10388" s="56">
        <v>11338.187058</v>
      </c>
      <c r="C10388" t="s">
        <v>87</v>
      </c>
    </row>
    <row r="10389" spans="1:3" x14ac:dyDescent="0.25">
      <c r="A10389">
        <v>42436053</v>
      </c>
      <c r="B10389" s="56">
        <v>11338.187058</v>
      </c>
      <c r="C10389" t="s">
        <v>87</v>
      </c>
    </row>
    <row r="10390" spans="1:3" x14ac:dyDescent="0.25">
      <c r="A10390">
        <v>41231319</v>
      </c>
      <c r="B10390" s="56">
        <v>480.000045</v>
      </c>
      <c r="C10390" t="s">
        <v>83</v>
      </c>
    </row>
    <row r="10391" spans="1:3" x14ac:dyDescent="0.25">
      <c r="A10391">
        <v>41737844</v>
      </c>
      <c r="B10391" s="56">
        <v>21092.5916</v>
      </c>
      <c r="C10391" t="s">
        <v>87</v>
      </c>
    </row>
    <row r="10392" spans="1:3" x14ac:dyDescent="0.25">
      <c r="A10392">
        <v>41737844</v>
      </c>
      <c r="B10392" s="56">
        <v>21092.5916</v>
      </c>
      <c r="C10392" t="s">
        <v>87</v>
      </c>
    </row>
    <row r="10393" spans="1:3" x14ac:dyDescent="0.25">
      <c r="A10393">
        <v>40013059</v>
      </c>
      <c r="B10393" s="56">
        <v>78043.158299999996</v>
      </c>
      <c r="C10393" t="s">
        <v>82</v>
      </c>
    </row>
    <row r="10394" spans="1:3" x14ac:dyDescent="0.25">
      <c r="A10394">
        <v>41225708</v>
      </c>
      <c r="B10394" s="56">
        <v>492.90318000000002</v>
      </c>
      <c r="C10394" t="s">
        <v>83</v>
      </c>
    </row>
    <row r="10395" spans="1:3" x14ac:dyDescent="0.25">
      <c r="A10395">
        <v>41225708</v>
      </c>
      <c r="B10395" s="56">
        <v>492.90318000000002</v>
      </c>
      <c r="C10395" t="s">
        <v>83</v>
      </c>
    </row>
    <row r="10396" spans="1:3" x14ac:dyDescent="0.25">
      <c r="A10396">
        <v>40031413</v>
      </c>
      <c r="B10396" s="56">
        <v>5968.0218150000001</v>
      </c>
      <c r="C10396" t="s">
        <v>87</v>
      </c>
    </row>
    <row r="10397" spans="1:3" x14ac:dyDescent="0.25">
      <c r="A10397">
        <v>40027079</v>
      </c>
      <c r="B10397" s="56">
        <v>11589.622606000001</v>
      </c>
      <c r="C10397" t="s">
        <v>87</v>
      </c>
    </row>
    <row r="10398" spans="1:3" x14ac:dyDescent="0.25">
      <c r="A10398">
        <v>41233009</v>
      </c>
      <c r="B10398" s="56">
        <v>480.000045</v>
      </c>
      <c r="C10398" t="s">
        <v>83</v>
      </c>
    </row>
    <row r="10399" spans="1:3" x14ac:dyDescent="0.25">
      <c r="A10399">
        <v>40030393</v>
      </c>
      <c r="B10399" s="56">
        <v>14745.164874</v>
      </c>
      <c r="C10399" t="s">
        <v>87</v>
      </c>
    </row>
    <row r="10400" spans="1:3" x14ac:dyDescent="0.25">
      <c r="A10400">
        <v>41736455</v>
      </c>
      <c r="B10400" s="56">
        <v>11478.212261999999</v>
      </c>
      <c r="C10400" t="s">
        <v>87</v>
      </c>
    </row>
    <row r="10401" spans="1:3" x14ac:dyDescent="0.25">
      <c r="A10401">
        <v>41736461</v>
      </c>
      <c r="B10401" s="56">
        <v>10122.918795</v>
      </c>
      <c r="C10401" t="s">
        <v>87</v>
      </c>
    </row>
    <row r="10402" spans="1:3" x14ac:dyDescent="0.25">
      <c r="A10402">
        <v>41736463</v>
      </c>
      <c r="B10402" s="56">
        <v>11883.379859999999</v>
      </c>
      <c r="C10402" t="s">
        <v>87</v>
      </c>
    </row>
    <row r="10403" spans="1:3" x14ac:dyDescent="0.25">
      <c r="A10403">
        <v>40029767</v>
      </c>
      <c r="B10403" s="56">
        <v>15191.55255</v>
      </c>
      <c r="C10403" t="s">
        <v>87</v>
      </c>
    </row>
    <row r="10404" spans="1:3" x14ac:dyDescent="0.25">
      <c r="A10404">
        <v>40029081</v>
      </c>
      <c r="B10404" s="56">
        <v>7422.9980370000003</v>
      </c>
      <c r="C10404" t="s">
        <v>87</v>
      </c>
    </row>
    <row r="10405" spans="1:3" x14ac:dyDescent="0.25">
      <c r="A10405">
        <v>41228206</v>
      </c>
      <c r="B10405" s="56">
        <v>480.000045</v>
      </c>
      <c r="C10405" t="s">
        <v>83</v>
      </c>
    </row>
    <row r="10406" spans="1:3" x14ac:dyDescent="0.25">
      <c r="A10406">
        <v>41151609</v>
      </c>
      <c r="B10406" s="56">
        <v>480.000045</v>
      </c>
      <c r="C10406" t="s">
        <v>83</v>
      </c>
    </row>
    <row r="10407" spans="1:3" x14ac:dyDescent="0.25">
      <c r="A10407">
        <v>40028783</v>
      </c>
      <c r="B10407" s="56">
        <v>8944.5129749999996</v>
      </c>
      <c r="C10407" t="s">
        <v>87</v>
      </c>
    </row>
    <row r="10408" spans="1:3" x14ac:dyDescent="0.25">
      <c r="A10408">
        <v>40032555</v>
      </c>
      <c r="B10408" s="56">
        <v>20033.117973</v>
      </c>
      <c r="C10408" t="s">
        <v>82</v>
      </c>
    </row>
    <row r="10409" spans="1:3" x14ac:dyDescent="0.25">
      <c r="A10409">
        <v>41233229</v>
      </c>
      <c r="B10409" s="56">
        <v>480.000045</v>
      </c>
      <c r="C10409" t="s">
        <v>83</v>
      </c>
    </row>
    <row r="10410" spans="1:3" x14ac:dyDescent="0.25">
      <c r="A10410">
        <v>42417760</v>
      </c>
      <c r="B10410" s="56">
        <v>15648.205968</v>
      </c>
      <c r="C10410" t="s">
        <v>87</v>
      </c>
    </row>
    <row r="10411" spans="1:3" x14ac:dyDescent="0.25">
      <c r="A10411">
        <v>41737997</v>
      </c>
      <c r="B10411" s="56">
        <v>5747.2374410000002</v>
      </c>
      <c r="C10411" t="s">
        <v>87</v>
      </c>
    </row>
    <row r="10412" spans="1:3" x14ac:dyDescent="0.25">
      <c r="A10412">
        <v>41737997</v>
      </c>
      <c r="B10412" s="56">
        <v>5747.2374410000002</v>
      </c>
      <c r="C10412" t="s">
        <v>87</v>
      </c>
    </row>
    <row r="10413" spans="1:3" x14ac:dyDescent="0.25">
      <c r="A10413">
        <v>41737814</v>
      </c>
      <c r="B10413" s="56">
        <v>3696.5858489999991</v>
      </c>
      <c r="C10413" t="s">
        <v>87</v>
      </c>
    </row>
    <row r="10414" spans="1:3" x14ac:dyDescent="0.25">
      <c r="A10414">
        <v>41228188</v>
      </c>
      <c r="B10414" s="56">
        <v>480.000045</v>
      </c>
      <c r="C10414" t="s">
        <v>83</v>
      </c>
    </row>
    <row r="10415" spans="1:3" x14ac:dyDescent="0.25">
      <c r="A10415">
        <v>41737200</v>
      </c>
      <c r="B10415" s="56">
        <v>8821.8581040000008</v>
      </c>
      <c r="C10415" t="s">
        <v>87</v>
      </c>
    </row>
    <row r="10416" spans="1:3" x14ac:dyDescent="0.25">
      <c r="A10416">
        <v>41750268</v>
      </c>
      <c r="B10416" s="56">
        <v>2345.2569749999998</v>
      </c>
      <c r="C10416" t="s">
        <v>87</v>
      </c>
    </row>
    <row r="10417" spans="1:3" x14ac:dyDescent="0.25">
      <c r="A10417">
        <v>40026189</v>
      </c>
      <c r="B10417" s="56">
        <v>7268.5745550000001</v>
      </c>
      <c r="C10417" t="s">
        <v>87</v>
      </c>
    </row>
    <row r="10418" spans="1:3" x14ac:dyDescent="0.25">
      <c r="A10418">
        <v>41227217</v>
      </c>
      <c r="B10418" s="56">
        <v>480.000045</v>
      </c>
      <c r="C10418" t="s">
        <v>83</v>
      </c>
    </row>
    <row r="10419" spans="1:3" x14ac:dyDescent="0.25">
      <c r="A10419">
        <v>41226983</v>
      </c>
      <c r="B10419" s="56">
        <v>480.000045</v>
      </c>
      <c r="C10419" t="s">
        <v>83</v>
      </c>
    </row>
    <row r="10420" spans="1:3" x14ac:dyDescent="0.25">
      <c r="A10420">
        <v>40018913</v>
      </c>
      <c r="B10420" s="56">
        <v>3568.511528999999</v>
      </c>
      <c r="C10420" t="s">
        <v>87</v>
      </c>
    </row>
    <row r="10421" spans="1:3" x14ac:dyDescent="0.25">
      <c r="A10421">
        <v>41740308</v>
      </c>
      <c r="B10421" s="56">
        <v>16056.642143999999</v>
      </c>
      <c r="C10421" t="s">
        <v>87</v>
      </c>
    </row>
    <row r="10422" spans="1:3" x14ac:dyDescent="0.25">
      <c r="A10422">
        <v>41740310</v>
      </c>
      <c r="B10422" s="56">
        <v>21162.233044000001</v>
      </c>
      <c r="C10422" t="s">
        <v>87</v>
      </c>
    </row>
    <row r="10423" spans="1:3" x14ac:dyDescent="0.25">
      <c r="A10423">
        <v>41228293</v>
      </c>
      <c r="B10423" s="56">
        <v>480.000045</v>
      </c>
      <c r="C10423" t="s">
        <v>83</v>
      </c>
    </row>
    <row r="10424" spans="1:3" x14ac:dyDescent="0.25">
      <c r="A10424">
        <v>42474638</v>
      </c>
      <c r="B10424" s="56">
        <v>480.000045</v>
      </c>
      <c r="C10424" t="s">
        <v>83</v>
      </c>
    </row>
    <row r="10425" spans="1:3" x14ac:dyDescent="0.25">
      <c r="A10425">
        <v>41752998</v>
      </c>
      <c r="B10425" s="56">
        <v>29988.427624</v>
      </c>
      <c r="C10425" t="s">
        <v>87</v>
      </c>
    </row>
    <row r="10426" spans="1:3" x14ac:dyDescent="0.25">
      <c r="A10426">
        <v>41229738</v>
      </c>
      <c r="B10426" s="56">
        <v>480.000045</v>
      </c>
      <c r="C10426" t="s">
        <v>83</v>
      </c>
    </row>
    <row r="10427" spans="1:3" x14ac:dyDescent="0.25">
      <c r="A10427">
        <v>41740468</v>
      </c>
      <c r="B10427" s="56">
        <v>37720.671021000002</v>
      </c>
      <c r="C10427" t="s">
        <v>84</v>
      </c>
    </row>
    <row r="10428" spans="1:3" x14ac:dyDescent="0.25">
      <c r="A10428">
        <v>41740787</v>
      </c>
      <c r="B10428" s="56">
        <v>122937.45888599999</v>
      </c>
      <c r="C10428" t="s">
        <v>82</v>
      </c>
    </row>
    <row r="10429" spans="1:3" x14ac:dyDescent="0.25">
      <c r="A10429">
        <v>41740792</v>
      </c>
      <c r="B10429" s="56">
        <v>8261.7011729999995</v>
      </c>
      <c r="C10429" t="s">
        <v>87</v>
      </c>
    </row>
    <row r="10430" spans="1:3" x14ac:dyDescent="0.25">
      <c r="A10430">
        <v>41740807</v>
      </c>
      <c r="B10430" s="56">
        <v>4641.9701129999994</v>
      </c>
      <c r="C10430" t="s">
        <v>87</v>
      </c>
    </row>
    <row r="10431" spans="1:3" x14ac:dyDescent="0.25">
      <c r="A10431">
        <v>41740811</v>
      </c>
      <c r="B10431" s="56">
        <v>40424.313798000003</v>
      </c>
      <c r="C10431" t="s">
        <v>84</v>
      </c>
    </row>
    <row r="10432" spans="1:3" x14ac:dyDescent="0.25">
      <c r="A10432">
        <v>42000929</v>
      </c>
      <c r="B10432" s="56">
        <v>84368.642192999992</v>
      </c>
      <c r="C10432" t="s">
        <v>82</v>
      </c>
    </row>
    <row r="10433" spans="1:3" x14ac:dyDescent="0.25">
      <c r="A10433">
        <v>42000938</v>
      </c>
      <c r="B10433" s="56">
        <v>56862.836315999994</v>
      </c>
      <c r="C10433" t="s">
        <v>84</v>
      </c>
    </row>
    <row r="10434" spans="1:3" x14ac:dyDescent="0.25">
      <c r="A10434">
        <v>42001070</v>
      </c>
      <c r="B10434" s="56">
        <v>33235.816283999993</v>
      </c>
      <c r="C10434" t="s">
        <v>84</v>
      </c>
    </row>
    <row r="10435" spans="1:3" x14ac:dyDescent="0.25">
      <c r="A10435">
        <v>42357845</v>
      </c>
      <c r="B10435" s="56">
        <v>9569.5072109999983</v>
      </c>
      <c r="C10435" t="s">
        <v>90</v>
      </c>
    </row>
    <row r="10436" spans="1:3" x14ac:dyDescent="0.25">
      <c r="A10436">
        <v>42445689</v>
      </c>
      <c r="B10436" s="56">
        <v>12654.477000000001</v>
      </c>
      <c r="C10436" t="s">
        <v>84</v>
      </c>
    </row>
    <row r="10437" spans="1:3" x14ac:dyDescent="0.25">
      <c r="A10437">
        <v>42453517</v>
      </c>
      <c r="B10437" s="56">
        <v>12501.522000000001</v>
      </c>
      <c r="C10437" t="s">
        <v>84</v>
      </c>
    </row>
    <row r="10438" spans="1:3" x14ac:dyDescent="0.25">
      <c r="A10438">
        <v>42461917</v>
      </c>
      <c r="B10438" s="56">
        <v>96945.265097999989</v>
      </c>
      <c r="C10438" t="s">
        <v>84</v>
      </c>
    </row>
    <row r="10439" spans="1:3" x14ac:dyDescent="0.25">
      <c r="A10439">
        <v>42761042</v>
      </c>
      <c r="B10439" s="56">
        <v>68342.598521999986</v>
      </c>
      <c r="C10439" t="s">
        <v>82</v>
      </c>
    </row>
    <row r="10440" spans="1:3" x14ac:dyDescent="0.25">
      <c r="A10440">
        <v>40027103</v>
      </c>
      <c r="B10440" s="56">
        <v>18592.363449</v>
      </c>
      <c r="C10440" t="s">
        <v>87</v>
      </c>
    </row>
    <row r="10441" spans="1:3" x14ac:dyDescent="0.25">
      <c r="A10441">
        <v>41237249</v>
      </c>
      <c r="B10441" s="56">
        <v>480.000045</v>
      </c>
      <c r="C10441" t="s">
        <v>83</v>
      </c>
    </row>
    <row r="10442" spans="1:3" x14ac:dyDescent="0.25">
      <c r="A10442">
        <v>41237876</v>
      </c>
      <c r="B10442" s="56">
        <v>480.000045</v>
      </c>
      <c r="C10442" t="s">
        <v>83</v>
      </c>
    </row>
    <row r="10443" spans="1:3" x14ac:dyDescent="0.25">
      <c r="A10443">
        <v>41740643</v>
      </c>
      <c r="B10443" s="56">
        <v>10588.01022</v>
      </c>
      <c r="C10443" t="s">
        <v>87</v>
      </c>
    </row>
    <row r="10444" spans="1:3" x14ac:dyDescent="0.25">
      <c r="A10444">
        <v>40029873</v>
      </c>
      <c r="B10444" s="56">
        <v>16833.108354</v>
      </c>
      <c r="C10444" t="s">
        <v>87</v>
      </c>
    </row>
    <row r="10445" spans="1:3" x14ac:dyDescent="0.25">
      <c r="A10445">
        <v>41750189</v>
      </c>
      <c r="B10445" s="56">
        <v>35340.252015999999</v>
      </c>
      <c r="C10445" t="s">
        <v>82</v>
      </c>
    </row>
    <row r="10446" spans="1:3" x14ac:dyDescent="0.25">
      <c r="A10446">
        <v>41753501</v>
      </c>
      <c r="B10446" s="56">
        <v>74886.791368000006</v>
      </c>
      <c r="C10446" t="s">
        <v>82</v>
      </c>
    </row>
    <row r="10447" spans="1:3" x14ac:dyDescent="0.25">
      <c r="A10447">
        <v>41736472</v>
      </c>
      <c r="B10447" s="56">
        <v>7642.9676069999987</v>
      </c>
      <c r="C10447" t="s">
        <v>87</v>
      </c>
    </row>
    <row r="10448" spans="1:3" x14ac:dyDescent="0.25">
      <c r="A10448">
        <v>40024691</v>
      </c>
      <c r="B10448" s="56">
        <v>4234.8576199999998</v>
      </c>
      <c r="C10448" t="s">
        <v>87</v>
      </c>
    </row>
    <row r="10449" spans="1:3" x14ac:dyDescent="0.25">
      <c r="A10449">
        <v>41736881</v>
      </c>
      <c r="B10449" s="56">
        <v>10729.303793999999</v>
      </c>
      <c r="C10449" t="s">
        <v>87</v>
      </c>
    </row>
    <row r="10450" spans="1:3" x14ac:dyDescent="0.25">
      <c r="A10450">
        <v>40030431</v>
      </c>
      <c r="B10450" s="56">
        <v>9884.002305</v>
      </c>
      <c r="C10450" t="s">
        <v>87</v>
      </c>
    </row>
    <row r="10451" spans="1:3" x14ac:dyDescent="0.25">
      <c r="A10451">
        <v>40015939</v>
      </c>
      <c r="B10451" s="56">
        <v>6972.2261280000002</v>
      </c>
      <c r="C10451" t="s">
        <v>87</v>
      </c>
    </row>
    <row r="10452" spans="1:3" x14ac:dyDescent="0.25">
      <c r="A10452">
        <v>41741486</v>
      </c>
      <c r="B10452" s="56">
        <v>15904.018934</v>
      </c>
      <c r="C10452" t="s">
        <v>87</v>
      </c>
    </row>
    <row r="10453" spans="1:3" x14ac:dyDescent="0.25">
      <c r="A10453">
        <v>41741486</v>
      </c>
      <c r="B10453" s="56">
        <v>15904.018934</v>
      </c>
      <c r="C10453" t="s">
        <v>87</v>
      </c>
    </row>
    <row r="10454" spans="1:3" x14ac:dyDescent="0.25">
      <c r="A10454">
        <v>41741500</v>
      </c>
      <c r="B10454" s="56">
        <v>16596.954044999999</v>
      </c>
      <c r="C10454" t="s">
        <v>87</v>
      </c>
    </row>
    <row r="10455" spans="1:3" x14ac:dyDescent="0.25">
      <c r="A10455">
        <v>41946728</v>
      </c>
      <c r="B10455" s="56">
        <v>10674.036054</v>
      </c>
      <c r="C10455" t="s">
        <v>87</v>
      </c>
    </row>
    <row r="10456" spans="1:3" x14ac:dyDescent="0.25">
      <c r="A10456">
        <v>40010439</v>
      </c>
      <c r="B10456" s="56">
        <v>748.26605699999982</v>
      </c>
      <c r="C10456" t="s">
        <v>82</v>
      </c>
    </row>
    <row r="10457" spans="1:3" x14ac:dyDescent="0.25">
      <c r="A10457">
        <v>40010439</v>
      </c>
      <c r="B10457" s="56">
        <v>748.26605699999982</v>
      </c>
      <c r="C10457" t="s">
        <v>82</v>
      </c>
    </row>
    <row r="10458" spans="1:3" x14ac:dyDescent="0.25">
      <c r="A10458">
        <v>41771778</v>
      </c>
      <c r="B10458" s="56">
        <v>14554.677753</v>
      </c>
      <c r="C10458" t="s">
        <v>87</v>
      </c>
    </row>
    <row r="10459" spans="1:3" x14ac:dyDescent="0.25">
      <c r="A10459">
        <v>40017085</v>
      </c>
      <c r="B10459" s="56">
        <v>15728.362649999999</v>
      </c>
      <c r="C10459" t="s">
        <v>87</v>
      </c>
    </row>
    <row r="10460" spans="1:3" x14ac:dyDescent="0.25">
      <c r="A10460">
        <v>41230874</v>
      </c>
      <c r="B10460" s="56">
        <v>480.000045</v>
      </c>
      <c r="C10460" t="s">
        <v>83</v>
      </c>
    </row>
    <row r="10461" spans="1:3" x14ac:dyDescent="0.25">
      <c r="A10461">
        <v>40020637</v>
      </c>
      <c r="B10461" s="56">
        <v>37932.997993999998</v>
      </c>
      <c r="C10461" t="s">
        <v>82</v>
      </c>
    </row>
    <row r="10462" spans="1:3" x14ac:dyDescent="0.25">
      <c r="A10462">
        <v>40031725</v>
      </c>
      <c r="B10462" s="56">
        <v>7313.194305</v>
      </c>
      <c r="C10462" t="s">
        <v>87</v>
      </c>
    </row>
    <row r="10463" spans="1:3" x14ac:dyDescent="0.25">
      <c r="A10463">
        <v>40032953</v>
      </c>
      <c r="B10463" s="56">
        <v>27604.245353999999</v>
      </c>
      <c r="C10463" t="s">
        <v>82</v>
      </c>
    </row>
    <row r="10464" spans="1:3" x14ac:dyDescent="0.25">
      <c r="A10464">
        <v>40016653</v>
      </c>
      <c r="B10464" s="56">
        <v>7825.0610880000004</v>
      </c>
      <c r="C10464" t="s">
        <v>87</v>
      </c>
    </row>
    <row r="10465" spans="1:3" x14ac:dyDescent="0.25">
      <c r="A10465">
        <v>40031855</v>
      </c>
      <c r="B10465" s="56">
        <v>7868.9413800000002</v>
      </c>
      <c r="C10465" t="s">
        <v>87</v>
      </c>
    </row>
    <row r="10466" spans="1:3" x14ac:dyDescent="0.25">
      <c r="A10466">
        <v>41955346</v>
      </c>
      <c r="B10466" s="56">
        <v>16113.723255000001</v>
      </c>
      <c r="C10466" t="s">
        <v>87</v>
      </c>
    </row>
    <row r="10467" spans="1:3" x14ac:dyDescent="0.25">
      <c r="A10467">
        <v>40031445</v>
      </c>
      <c r="B10467" s="56">
        <v>9822.6009900000008</v>
      </c>
      <c r="C10467" t="s">
        <v>87</v>
      </c>
    </row>
    <row r="10468" spans="1:3" x14ac:dyDescent="0.25">
      <c r="A10468">
        <v>41766035</v>
      </c>
      <c r="B10468" s="56">
        <v>15441.678405000001</v>
      </c>
      <c r="C10468" t="s">
        <v>87</v>
      </c>
    </row>
    <row r="10469" spans="1:3" x14ac:dyDescent="0.25">
      <c r="A10469">
        <v>41766035</v>
      </c>
      <c r="B10469" s="56">
        <v>15441.678405000001</v>
      </c>
      <c r="C10469" t="s">
        <v>87</v>
      </c>
    </row>
    <row r="10470" spans="1:3" x14ac:dyDescent="0.25">
      <c r="A10470">
        <v>41766037</v>
      </c>
      <c r="B10470" s="56">
        <v>16745.214554999999</v>
      </c>
      <c r="C10470" t="s">
        <v>87</v>
      </c>
    </row>
    <row r="10471" spans="1:3" x14ac:dyDescent="0.25">
      <c r="A10471">
        <v>41766005</v>
      </c>
      <c r="B10471" s="56">
        <v>17842.172760000001</v>
      </c>
      <c r="C10471" t="s">
        <v>87</v>
      </c>
    </row>
    <row r="10472" spans="1:3" x14ac:dyDescent="0.25">
      <c r="A10472">
        <v>42019203</v>
      </c>
      <c r="B10472" s="56">
        <v>20087.134947999999</v>
      </c>
      <c r="C10472" t="s">
        <v>87</v>
      </c>
    </row>
    <row r="10473" spans="1:3" x14ac:dyDescent="0.25">
      <c r="A10473">
        <v>42350658</v>
      </c>
      <c r="B10473" s="56">
        <v>23558.108805</v>
      </c>
      <c r="C10473" t="s">
        <v>87</v>
      </c>
    </row>
    <row r="10474" spans="1:3" x14ac:dyDescent="0.25">
      <c r="A10474">
        <v>42513482</v>
      </c>
      <c r="B10474" s="56">
        <v>47216.988585000006</v>
      </c>
      <c r="C10474" t="s">
        <v>87</v>
      </c>
    </row>
    <row r="10475" spans="1:3" x14ac:dyDescent="0.25">
      <c r="A10475">
        <v>42513482</v>
      </c>
      <c r="B10475" s="56">
        <v>47216.988585000006</v>
      </c>
      <c r="C10475" t="s">
        <v>87</v>
      </c>
    </row>
    <row r="10476" spans="1:3" x14ac:dyDescent="0.25">
      <c r="A10476">
        <v>41956393</v>
      </c>
      <c r="B10476" s="56">
        <v>2804.186428</v>
      </c>
      <c r="C10476" t="s">
        <v>81</v>
      </c>
    </row>
    <row r="10477" spans="1:3" x14ac:dyDescent="0.25">
      <c r="A10477">
        <v>41956393</v>
      </c>
      <c r="B10477" s="56">
        <v>2804.186428</v>
      </c>
      <c r="C10477" t="s">
        <v>81</v>
      </c>
    </row>
    <row r="10478" spans="1:3" x14ac:dyDescent="0.25">
      <c r="A10478">
        <v>42368893</v>
      </c>
      <c r="B10478" s="56">
        <v>108768.083985</v>
      </c>
      <c r="C10478" t="s">
        <v>82</v>
      </c>
    </row>
    <row r="10479" spans="1:3" x14ac:dyDescent="0.25">
      <c r="A10479">
        <v>40031533</v>
      </c>
      <c r="B10479" s="56">
        <v>7313.0104350000001</v>
      </c>
      <c r="C10479" t="s">
        <v>87</v>
      </c>
    </row>
    <row r="10480" spans="1:3" x14ac:dyDescent="0.25">
      <c r="A10480">
        <v>40030741</v>
      </c>
      <c r="B10480" s="56">
        <v>12829.590273</v>
      </c>
      <c r="C10480" t="s">
        <v>87</v>
      </c>
    </row>
    <row r="10481" spans="1:3" x14ac:dyDescent="0.25">
      <c r="A10481">
        <v>41941815</v>
      </c>
      <c r="B10481" s="56">
        <v>15832.688174999999</v>
      </c>
      <c r="C10481" t="s">
        <v>87</v>
      </c>
    </row>
    <row r="10482" spans="1:3" x14ac:dyDescent="0.25">
      <c r="A10482">
        <v>40031669</v>
      </c>
      <c r="B10482" s="56">
        <v>7212.6378449999984</v>
      </c>
      <c r="C10482" t="s">
        <v>87</v>
      </c>
    </row>
    <row r="10483" spans="1:3" x14ac:dyDescent="0.25">
      <c r="A10483">
        <v>40031429</v>
      </c>
      <c r="B10483" s="56">
        <v>6866.9977060000001</v>
      </c>
      <c r="C10483" t="s">
        <v>82</v>
      </c>
    </row>
    <row r="10484" spans="1:3" x14ac:dyDescent="0.25">
      <c r="A10484">
        <v>40031851</v>
      </c>
      <c r="B10484" s="56">
        <v>4916.9289600000002</v>
      </c>
      <c r="C10484" t="s">
        <v>87</v>
      </c>
    </row>
    <row r="10485" spans="1:3" x14ac:dyDescent="0.25">
      <c r="A10485">
        <v>40031407</v>
      </c>
      <c r="B10485" s="56">
        <v>3871.5667199999998</v>
      </c>
      <c r="C10485" t="s">
        <v>87</v>
      </c>
    </row>
    <row r="10486" spans="1:3" x14ac:dyDescent="0.25">
      <c r="A10486">
        <v>40031667</v>
      </c>
      <c r="B10486" s="56">
        <v>8086.1429250000001</v>
      </c>
      <c r="C10486" t="s">
        <v>87</v>
      </c>
    </row>
    <row r="10487" spans="1:3" x14ac:dyDescent="0.25">
      <c r="A10487">
        <v>41964487</v>
      </c>
      <c r="B10487" s="56">
        <v>33154.784639999998</v>
      </c>
      <c r="C10487" t="s">
        <v>82</v>
      </c>
    </row>
    <row r="10488" spans="1:3" x14ac:dyDescent="0.25">
      <c r="A10488">
        <v>40031449</v>
      </c>
      <c r="B10488" s="56">
        <v>10042.376715</v>
      </c>
      <c r="C10488" t="s">
        <v>87</v>
      </c>
    </row>
    <row r="10489" spans="1:3" x14ac:dyDescent="0.25">
      <c r="A10489">
        <v>41232943</v>
      </c>
      <c r="B10489" s="56">
        <v>480.000045</v>
      </c>
      <c r="C10489" t="s">
        <v>83</v>
      </c>
    </row>
    <row r="10490" spans="1:3" x14ac:dyDescent="0.25">
      <c r="A10490">
        <v>40032761</v>
      </c>
      <c r="B10490" s="56">
        <v>10896.217212</v>
      </c>
      <c r="C10490" t="s">
        <v>87</v>
      </c>
    </row>
    <row r="10491" spans="1:3" x14ac:dyDescent="0.25">
      <c r="A10491">
        <v>40031511</v>
      </c>
      <c r="B10491" s="56">
        <v>6690.9986550000003</v>
      </c>
      <c r="C10491" t="s">
        <v>87</v>
      </c>
    </row>
    <row r="10492" spans="1:3" x14ac:dyDescent="0.25">
      <c r="A10492">
        <v>40031637</v>
      </c>
      <c r="B10492" s="56">
        <v>9300.9413700000005</v>
      </c>
      <c r="C10492" t="s">
        <v>87</v>
      </c>
    </row>
    <row r="10493" spans="1:3" x14ac:dyDescent="0.25">
      <c r="A10493">
        <v>40031655</v>
      </c>
      <c r="B10493" s="56">
        <v>7995.9955499999996</v>
      </c>
      <c r="C10493" t="s">
        <v>87</v>
      </c>
    </row>
    <row r="10494" spans="1:3" x14ac:dyDescent="0.25">
      <c r="A10494">
        <v>40031587</v>
      </c>
      <c r="B10494" s="56">
        <v>6682.6223550000004</v>
      </c>
      <c r="C10494" t="s">
        <v>87</v>
      </c>
    </row>
    <row r="10495" spans="1:3" x14ac:dyDescent="0.25">
      <c r="A10495">
        <v>40032687</v>
      </c>
      <c r="B10495" s="56">
        <v>11202.054083000001</v>
      </c>
      <c r="C10495" t="s">
        <v>87</v>
      </c>
    </row>
    <row r="10496" spans="1:3" x14ac:dyDescent="0.25">
      <c r="A10496">
        <v>41227800</v>
      </c>
      <c r="B10496" s="56">
        <v>480.000045</v>
      </c>
      <c r="C10496" t="s">
        <v>83</v>
      </c>
    </row>
    <row r="10497" spans="1:3" x14ac:dyDescent="0.25">
      <c r="A10497">
        <v>40031623</v>
      </c>
      <c r="B10497" s="56">
        <v>4589.0785350000006</v>
      </c>
      <c r="C10497" t="s">
        <v>82</v>
      </c>
    </row>
    <row r="10498" spans="1:3" x14ac:dyDescent="0.25">
      <c r="A10498">
        <v>40031845</v>
      </c>
      <c r="B10498" s="56">
        <v>7071.5993399999998</v>
      </c>
      <c r="C10498" t="s">
        <v>87</v>
      </c>
    </row>
    <row r="10499" spans="1:3" x14ac:dyDescent="0.25">
      <c r="A10499">
        <v>40032965</v>
      </c>
      <c r="B10499" s="56">
        <v>8908.6202219999996</v>
      </c>
      <c r="C10499" t="s">
        <v>87</v>
      </c>
    </row>
    <row r="10500" spans="1:3" x14ac:dyDescent="0.25">
      <c r="A10500">
        <v>41956387</v>
      </c>
      <c r="B10500" s="56">
        <v>1584.2341349999999</v>
      </c>
      <c r="C10500" t="s">
        <v>87</v>
      </c>
    </row>
    <row r="10501" spans="1:3" x14ac:dyDescent="0.25">
      <c r="A10501">
        <v>40031567</v>
      </c>
      <c r="B10501" s="56">
        <v>4349.8228049999998</v>
      </c>
      <c r="C10501" t="s">
        <v>87</v>
      </c>
    </row>
    <row r="10502" spans="1:3" x14ac:dyDescent="0.25">
      <c r="A10502">
        <v>40031999</v>
      </c>
      <c r="B10502" s="56">
        <v>9719.6644350000006</v>
      </c>
      <c r="C10502" t="s">
        <v>87</v>
      </c>
    </row>
    <row r="10503" spans="1:3" x14ac:dyDescent="0.25">
      <c r="A10503">
        <v>40031847</v>
      </c>
      <c r="B10503" s="56">
        <v>6994.3535100000017</v>
      </c>
      <c r="C10503" t="s">
        <v>87</v>
      </c>
    </row>
    <row r="10504" spans="1:3" x14ac:dyDescent="0.25">
      <c r="A10504">
        <v>42400120</v>
      </c>
      <c r="B10504" s="56">
        <v>62461.946519999998</v>
      </c>
      <c r="C10504" t="s">
        <v>82</v>
      </c>
    </row>
    <row r="10505" spans="1:3" x14ac:dyDescent="0.25">
      <c r="A10505">
        <v>40031659</v>
      </c>
      <c r="B10505" s="56">
        <v>7195.0680450000009</v>
      </c>
      <c r="C10505" t="s">
        <v>87</v>
      </c>
    </row>
    <row r="10506" spans="1:3" x14ac:dyDescent="0.25">
      <c r="A10506">
        <v>40031659</v>
      </c>
      <c r="B10506" s="56">
        <v>7195.0680450000009</v>
      </c>
      <c r="C10506" t="s">
        <v>87</v>
      </c>
    </row>
    <row r="10507" spans="1:3" x14ac:dyDescent="0.25">
      <c r="A10507">
        <v>40013807</v>
      </c>
      <c r="B10507" s="56">
        <v>106609.29696000001</v>
      </c>
      <c r="C10507" t="s">
        <v>82</v>
      </c>
    </row>
    <row r="10508" spans="1:3" x14ac:dyDescent="0.25">
      <c r="A10508">
        <v>40013843</v>
      </c>
      <c r="B10508" s="56">
        <v>64029.448485000001</v>
      </c>
      <c r="C10508" t="s">
        <v>82</v>
      </c>
    </row>
    <row r="10509" spans="1:3" x14ac:dyDescent="0.25">
      <c r="A10509">
        <v>40031513</v>
      </c>
      <c r="B10509" s="56">
        <v>14607.6543</v>
      </c>
      <c r="C10509" t="s">
        <v>87</v>
      </c>
    </row>
    <row r="10510" spans="1:3" x14ac:dyDescent="0.25">
      <c r="A10510">
        <v>40031559</v>
      </c>
      <c r="B10510" s="56">
        <v>2108.8152449999998</v>
      </c>
      <c r="C10510" t="s">
        <v>87</v>
      </c>
    </row>
    <row r="10511" spans="1:3" x14ac:dyDescent="0.25">
      <c r="A10511">
        <v>40031483</v>
      </c>
      <c r="B10511" s="56">
        <v>9252.8287199999995</v>
      </c>
      <c r="C10511" t="s">
        <v>82</v>
      </c>
    </row>
    <row r="10512" spans="1:3" x14ac:dyDescent="0.25">
      <c r="A10512">
        <v>40014215</v>
      </c>
      <c r="B10512" s="56">
        <v>15970.771024</v>
      </c>
      <c r="C10512" t="s">
        <v>87</v>
      </c>
    </row>
    <row r="10513" spans="1:3" x14ac:dyDescent="0.25">
      <c r="A10513">
        <v>40020239</v>
      </c>
      <c r="B10513" s="56">
        <v>11297.307285000001</v>
      </c>
      <c r="C10513" t="s">
        <v>87</v>
      </c>
    </row>
    <row r="10514" spans="1:3" x14ac:dyDescent="0.25">
      <c r="A10514">
        <v>40031497</v>
      </c>
      <c r="B10514" s="56">
        <v>7604.2196549999999</v>
      </c>
      <c r="C10514" t="s">
        <v>87</v>
      </c>
    </row>
    <row r="10515" spans="1:3" x14ac:dyDescent="0.25">
      <c r="A10515">
        <v>40031387</v>
      </c>
      <c r="B10515" s="56">
        <v>11309.894775000001</v>
      </c>
      <c r="C10515" t="s">
        <v>87</v>
      </c>
    </row>
    <row r="10516" spans="1:3" x14ac:dyDescent="0.25">
      <c r="A10516">
        <v>40031651</v>
      </c>
      <c r="B10516" s="56">
        <v>10377.996569999999</v>
      </c>
      <c r="C10516" t="s">
        <v>87</v>
      </c>
    </row>
    <row r="10517" spans="1:3" x14ac:dyDescent="0.25">
      <c r="A10517">
        <v>40028167</v>
      </c>
      <c r="B10517" s="56">
        <v>5828.0122279999996</v>
      </c>
      <c r="C10517" t="s">
        <v>87</v>
      </c>
    </row>
    <row r="10518" spans="1:3" x14ac:dyDescent="0.25">
      <c r="A10518">
        <v>40031293</v>
      </c>
      <c r="B10518" s="56">
        <v>9379.0170539999999</v>
      </c>
      <c r="C10518" t="s">
        <v>87</v>
      </c>
    </row>
    <row r="10519" spans="1:3" x14ac:dyDescent="0.25">
      <c r="A10519">
        <v>40031557</v>
      </c>
      <c r="B10519" s="56">
        <v>9444.8400750000001</v>
      </c>
      <c r="C10519" t="s">
        <v>87</v>
      </c>
    </row>
    <row r="10520" spans="1:3" x14ac:dyDescent="0.25">
      <c r="A10520">
        <v>41227796</v>
      </c>
      <c r="B10520" s="56">
        <v>480.000045</v>
      </c>
      <c r="C10520" t="s">
        <v>83</v>
      </c>
    </row>
    <row r="10521" spans="1:3" x14ac:dyDescent="0.25">
      <c r="A10521">
        <v>40028351</v>
      </c>
      <c r="B10521" s="56">
        <v>16716.048674999998</v>
      </c>
      <c r="C10521" t="s">
        <v>82</v>
      </c>
    </row>
    <row r="10522" spans="1:3" x14ac:dyDescent="0.25">
      <c r="A10522">
        <v>41225696</v>
      </c>
      <c r="B10522" s="56">
        <v>480.000045</v>
      </c>
      <c r="C10522" t="s">
        <v>83</v>
      </c>
    </row>
    <row r="10523" spans="1:3" x14ac:dyDescent="0.25">
      <c r="A10523">
        <v>41750185</v>
      </c>
      <c r="B10523" s="56">
        <v>58494.726807999999</v>
      </c>
      <c r="C10523" t="s">
        <v>82</v>
      </c>
    </row>
    <row r="10524" spans="1:3" x14ac:dyDescent="0.25">
      <c r="A10524">
        <v>42400042</v>
      </c>
      <c r="B10524" s="56">
        <v>77747.911999999997</v>
      </c>
      <c r="C10524" t="s">
        <v>82</v>
      </c>
    </row>
    <row r="10525" spans="1:3" x14ac:dyDescent="0.25">
      <c r="A10525">
        <v>40030527</v>
      </c>
      <c r="B10525" s="56">
        <v>13061.762907</v>
      </c>
      <c r="C10525" t="s">
        <v>87</v>
      </c>
    </row>
    <row r="10526" spans="1:3" x14ac:dyDescent="0.25">
      <c r="A10526">
        <v>42614089</v>
      </c>
      <c r="B10526" s="56">
        <v>12209.673663</v>
      </c>
      <c r="C10526" t="s">
        <v>87</v>
      </c>
    </row>
    <row r="10527" spans="1:3" x14ac:dyDescent="0.25">
      <c r="A10527">
        <v>40031279</v>
      </c>
      <c r="B10527" s="56">
        <v>6446.1865049999988</v>
      </c>
      <c r="C10527" t="s">
        <v>87</v>
      </c>
    </row>
    <row r="10528" spans="1:3" x14ac:dyDescent="0.25">
      <c r="A10528">
        <v>40011951</v>
      </c>
      <c r="B10528" s="56">
        <v>224920.899</v>
      </c>
      <c r="C10528" t="s">
        <v>84</v>
      </c>
    </row>
    <row r="10529" spans="1:3" x14ac:dyDescent="0.25">
      <c r="A10529">
        <v>41237953</v>
      </c>
      <c r="B10529" s="56">
        <v>480.000045</v>
      </c>
      <c r="C10529" t="s">
        <v>83</v>
      </c>
    </row>
    <row r="10530" spans="1:3" x14ac:dyDescent="0.25">
      <c r="A10530">
        <v>40015949</v>
      </c>
      <c r="B10530" s="56">
        <v>9096.1701119999998</v>
      </c>
      <c r="C10530" t="s">
        <v>87</v>
      </c>
    </row>
    <row r="10531" spans="1:3" x14ac:dyDescent="0.25">
      <c r="A10531">
        <v>40022145</v>
      </c>
      <c r="B10531" s="56">
        <v>7562.0729520000004</v>
      </c>
      <c r="C10531" t="s">
        <v>87</v>
      </c>
    </row>
    <row r="10532" spans="1:3" x14ac:dyDescent="0.25">
      <c r="A10532">
        <v>40021129</v>
      </c>
      <c r="B10532" s="56">
        <v>9871.9400339999993</v>
      </c>
      <c r="C10532" t="s">
        <v>87</v>
      </c>
    </row>
    <row r="10533" spans="1:3" x14ac:dyDescent="0.25">
      <c r="A10533">
        <v>40021129</v>
      </c>
      <c r="B10533" s="56">
        <v>9871.9400339999993</v>
      </c>
      <c r="C10533" t="s">
        <v>87</v>
      </c>
    </row>
    <row r="10534" spans="1:3" x14ac:dyDescent="0.25">
      <c r="A10534">
        <v>40031735</v>
      </c>
      <c r="B10534" s="56">
        <v>7675.8268049999997</v>
      </c>
      <c r="C10534" t="s">
        <v>87</v>
      </c>
    </row>
    <row r="10535" spans="1:3" x14ac:dyDescent="0.25">
      <c r="A10535">
        <v>41237704</v>
      </c>
      <c r="B10535" s="56">
        <v>480.000045</v>
      </c>
      <c r="C10535" t="s">
        <v>83</v>
      </c>
    </row>
    <row r="10536" spans="1:3" x14ac:dyDescent="0.25">
      <c r="A10536">
        <v>41231234</v>
      </c>
      <c r="B10536" s="56">
        <v>480.000045</v>
      </c>
      <c r="C10536" t="s">
        <v>83</v>
      </c>
    </row>
    <row r="10537" spans="1:3" x14ac:dyDescent="0.25">
      <c r="A10537">
        <v>42922607</v>
      </c>
      <c r="B10537" s="56">
        <v>480.000045</v>
      </c>
      <c r="C10537" t="s">
        <v>83</v>
      </c>
    </row>
    <row r="10538" spans="1:3" x14ac:dyDescent="0.25">
      <c r="A10538">
        <v>40028897</v>
      </c>
      <c r="B10538" s="56">
        <v>7876.1424749999996</v>
      </c>
      <c r="C10538" t="s">
        <v>87</v>
      </c>
    </row>
    <row r="10539" spans="1:3" x14ac:dyDescent="0.25">
      <c r="A10539">
        <v>41236846</v>
      </c>
      <c r="B10539" s="56">
        <v>480.000045</v>
      </c>
      <c r="C10539" t="s">
        <v>83</v>
      </c>
    </row>
    <row r="10540" spans="1:3" x14ac:dyDescent="0.25">
      <c r="A10540">
        <v>41229135</v>
      </c>
      <c r="B10540" s="56">
        <v>480.000045</v>
      </c>
      <c r="C10540" t="s">
        <v>83</v>
      </c>
    </row>
    <row r="10541" spans="1:3" x14ac:dyDescent="0.25">
      <c r="A10541">
        <v>41237699</v>
      </c>
      <c r="B10541" s="56">
        <v>480.000045</v>
      </c>
      <c r="C10541" t="s">
        <v>83</v>
      </c>
    </row>
    <row r="10542" spans="1:3" x14ac:dyDescent="0.25">
      <c r="A10542">
        <v>41750434</v>
      </c>
      <c r="B10542" s="56">
        <v>9785.3573069999984</v>
      </c>
      <c r="C10542" t="s">
        <v>87</v>
      </c>
    </row>
    <row r="10543" spans="1:3" x14ac:dyDescent="0.25">
      <c r="A10543">
        <v>40027199</v>
      </c>
      <c r="B10543" s="56">
        <v>7780.0971159999999</v>
      </c>
      <c r="C10543" t="s">
        <v>87</v>
      </c>
    </row>
    <row r="10544" spans="1:3" x14ac:dyDescent="0.25">
      <c r="A10544">
        <v>41749732</v>
      </c>
      <c r="B10544" s="56">
        <v>25089.358607999999</v>
      </c>
      <c r="C10544" t="s">
        <v>82</v>
      </c>
    </row>
    <row r="10545" spans="1:3" x14ac:dyDescent="0.25">
      <c r="A10545">
        <v>42374820</v>
      </c>
      <c r="B10545" s="56">
        <v>33366.23055</v>
      </c>
      <c r="C10545" t="s">
        <v>82</v>
      </c>
    </row>
    <row r="10546" spans="1:3" x14ac:dyDescent="0.25">
      <c r="A10546">
        <v>41234505</v>
      </c>
      <c r="B10546" s="56">
        <v>480.000045</v>
      </c>
      <c r="C10546" t="s">
        <v>83</v>
      </c>
    </row>
    <row r="10547" spans="1:3" x14ac:dyDescent="0.25">
      <c r="A10547">
        <v>40032281</v>
      </c>
      <c r="B10547" s="56">
        <v>16066.383003000001</v>
      </c>
      <c r="C10547" t="s">
        <v>87</v>
      </c>
    </row>
    <row r="10548" spans="1:3" x14ac:dyDescent="0.25">
      <c r="A10548">
        <v>40032283</v>
      </c>
      <c r="B10548" s="56">
        <v>7303.8113160000003</v>
      </c>
      <c r="C10548" t="s">
        <v>87</v>
      </c>
    </row>
    <row r="10549" spans="1:3" x14ac:dyDescent="0.25">
      <c r="A10549">
        <v>44000014</v>
      </c>
      <c r="B10549" s="56">
        <v>201229.02557999999</v>
      </c>
      <c r="C10549" t="s">
        <v>87</v>
      </c>
    </row>
    <row r="10550" spans="1:3" x14ac:dyDescent="0.25">
      <c r="A10550">
        <v>42816705</v>
      </c>
      <c r="B10550" s="56">
        <v>14566.869225</v>
      </c>
      <c r="C10550" t="s">
        <v>87</v>
      </c>
    </row>
    <row r="10551" spans="1:3" x14ac:dyDescent="0.25">
      <c r="A10551">
        <v>42816705</v>
      </c>
      <c r="B10551" s="56">
        <v>14566.869225</v>
      </c>
      <c r="C10551" t="s">
        <v>87</v>
      </c>
    </row>
    <row r="10552" spans="1:3" x14ac:dyDescent="0.25">
      <c r="A10552">
        <v>41235739</v>
      </c>
      <c r="B10552" s="56">
        <v>480.000045</v>
      </c>
      <c r="C10552" t="s">
        <v>83</v>
      </c>
    </row>
    <row r="10553" spans="1:3" x14ac:dyDescent="0.25">
      <c r="A10553">
        <v>40021149</v>
      </c>
      <c r="B10553" s="56">
        <v>399.28587599999997</v>
      </c>
      <c r="C10553" t="s">
        <v>87</v>
      </c>
    </row>
    <row r="10554" spans="1:3" x14ac:dyDescent="0.25">
      <c r="A10554">
        <v>40021149</v>
      </c>
      <c r="B10554" s="56">
        <v>399.28587599999997</v>
      </c>
      <c r="C10554" t="s">
        <v>87</v>
      </c>
    </row>
    <row r="10555" spans="1:3" x14ac:dyDescent="0.25">
      <c r="A10555">
        <v>42356580</v>
      </c>
      <c r="B10555" s="56">
        <v>480.000045</v>
      </c>
      <c r="C10555" t="s">
        <v>83</v>
      </c>
    </row>
    <row r="10556" spans="1:3" x14ac:dyDescent="0.25">
      <c r="A10556">
        <v>41750187</v>
      </c>
      <c r="B10556" s="56">
        <v>80132.834551999986</v>
      </c>
      <c r="C10556" t="s">
        <v>82</v>
      </c>
    </row>
    <row r="10557" spans="1:3" x14ac:dyDescent="0.25">
      <c r="A10557">
        <v>40034205</v>
      </c>
      <c r="B10557" s="56">
        <v>143874.067346</v>
      </c>
      <c r="C10557" t="s">
        <v>82</v>
      </c>
    </row>
    <row r="10558" spans="1:3" x14ac:dyDescent="0.25">
      <c r="A10558">
        <v>41774013</v>
      </c>
      <c r="B10558" s="56">
        <v>14652.895257</v>
      </c>
      <c r="C10558" t="s">
        <v>87</v>
      </c>
    </row>
    <row r="10559" spans="1:3" x14ac:dyDescent="0.25">
      <c r="A10559">
        <v>41232011</v>
      </c>
      <c r="B10559" s="56">
        <v>480.000045</v>
      </c>
      <c r="C10559" t="s">
        <v>83</v>
      </c>
    </row>
    <row r="10560" spans="1:3" x14ac:dyDescent="0.25">
      <c r="A10560">
        <v>41232195</v>
      </c>
      <c r="B10560" s="56">
        <v>480.000045</v>
      </c>
      <c r="C10560" t="s">
        <v>83</v>
      </c>
    </row>
    <row r="10561" spans="1:3" x14ac:dyDescent="0.25">
      <c r="A10561">
        <v>40028333</v>
      </c>
      <c r="B10561" s="56">
        <v>10404.004779000001</v>
      </c>
      <c r="C10561" t="s">
        <v>87</v>
      </c>
    </row>
    <row r="10562" spans="1:3" x14ac:dyDescent="0.25">
      <c r="A10562">
        <v>42408716</v>
      </c>
      <c r="B10562" s="56">
        <v>3776.7997260000002</v>
      </c>
      <c r="C10562" t="s">
        <v>87</v>
      </c>
    </row>
    <row r="10563" spans="1:3" x14ac:dyDescent="0.25">
      <c r="A10563">
        <v>42408716</v>
      </c>
      <c r="B10563" s="56">
        <v>3776.7997260000002</v>
      </c>
      <c r="C10563" t="s">
        <v>87</v>
      </c>
    </row>
    <row r="10564" spans="1:3" x14ac:dyDescent="0.25">
      <c r="A10564">
        <v>41226155</v>
      </c>
      <c r="B10564" s="56">
        <v>480.000045</v>
      </c>
      <c r="C10564" t="s">
        <v>83</v>
      </c>
    </row>
    <row r="10565" spans="1:3" x14ac:dyDescent="0.25">
      <c r="A10565">
        <v>42710937</v>
      </c>
      <c r="B10565" s="56">
        <v>480.000045</v>
      </c>
      <c r="C10565" t="s">
        <v>83</v>
      </c>
    </row>
    <row r="10566" spans="1:3" x14ac:dyDescent="0.25">
      <c r="A10566">
        <v>40028037</v>
      </c>
      <c r="B10566" s="56">
        <v>16942.656060000001</v>
      </c>
      <c r="C10566" t="s">
        <v>87</v>
      </c>
    </row>
    <row r="10567" spans="1:3" x14ac:dyDescent="0.25">
      <c r="A10567">
        <v>40023111</v>
      </c>
      <c r="B10567" s="56">
        <v>17901.282168000002</v>
      </c>
      <c r="C10567" t="s">
        <v>87</v>
      </c>
    </row>
    <row r="10568" spans="1:3" x14ac:dyDescent="0.25">
      <c r="A10568">
        <v>41232547</v>
      </c>
      <c r="B10568" s="56">
        <v>480.000045</v>
      </c>
      <c r="C10568" t="s">
        <v>83</v>
      </c>
    </row>
    <row r="10569" spans="1:3" x14ac:dyDescent="0.25">
      <c r="A10569">
        <v>40015081</v>
      </c>
      <c r="B10569" s="56">
        <v>0</v>
      </c>
      <c r="C10569" t="s">
        <v>87</v>
      </c>
    </row>
    <row r="10570" spans="1:3" x14ac:dyDescent="0.25">
      <c r="A10570">
        <v>40019043</v>
      </c>
      <c r="B10570" s="56">
        <v>7522.775568</v>
      </c>
      <c r="C10570" t="s">
        <v>87</v>
      </c>
    </row>
    <row r="10571" spans="1:3" x14ac:dyDescent="0.25">
      <c r="A10571">
        <v>40019135</v>
      </c>
      <c r="B10571" s="56">
        <v>6559.8014789999997</v>
      </c>
      <c r="C10571" t="s">
        <v>87</v>
      </c>
    </row>
    <row r="10572" spans="1:3" x14ac:dyDescent="0.25">
      <c r="A10572">
        <v>40019135</v>
      </c>
      <c r="B10572" s="56">
        <v>6559.8014789999997</v>
      </c>
      <c r="C10572" t="s">
        <v>87</v>
      </c>
    </row>
    <row r="10573" spans="1:3" x14ac:dyDescent="0.25">
      <c r="A10573">
        <v>41750292</v>
      </c>
      <c r="B10573" s="56">
        <v>9145.2202379999999</v>
      </c>
      <c r="C10573" t="s">
        <v>87</v>
      </c>
    </row>
    <row r="10574" spans="1:3" x14ac:dyDescent="0.25">
      <c r="A10574">
        <v>41236884</v>
      </c>
      <c r="B10574" s="56">
        <v>480.000045</v>
      </c>
      <c r="C10574" t="s">
        <v>83</v>
      </c>
    </row>
    <row r="10575" spans="1:3" x14ac:dyDescent="0.25">
      <c r="A10575">
        <v>40024713</v>
      </c>
      <c r="B10575" s="56">
        <v>2701.9985360000001</v>
      </c>
      <c r="C10575" t="s">
        <v>82</v>
      </c>
    </row>
    <row r="10576" spans="1:3" x14ac:dyDescent="0.25">
      <c r="A10576">
        <v>41740651</v>
      </c>
      <c r="B10576" s="56">
        <v>8645.679404999999</v>
      </c>
      <c r="C10576" t="s">
        <v>82</v>
      </c>
    </row>
    <row r="10577" spans="1:3" x14ac:dyDescent="0.25">
      <c r="A10577">
        <v>41740651</v>
      </c>
      <c r="B10577" s="56">
        <v>8645.679404999999</v>
      </c>
      <c r="C10577" t="s">
        <v>82</v>
      </c>
    </row>
    <row r="10578" spans="1:3" x14ac:dyDescent="0.25">
      <c r="A10578">
        <v>40034719</v>
      </c>
      <c r="B10578" s="56">
        <v>14813.436825000001</v>
      </c>
      <c r="C10578" t="s">
        <v>87</v>
      </c>
    </row>
    <row r="10579" spans="1:3" x14ac:dyDescent="0.25">
      <c r="A10579">
        <v>41229545</v>
      </c>
      <c r="B10579" s="56">
        <v>480.000045</v>
      </c>
      <c r="C10579" t="s">
        <v>83</v>
      </c>
    </row>
    <row r="10580" spans="1:3" x14ac:dyDescent="0.25">
      <c r="A10580">
        <v>41233949</v>
      </c>
      <c r="B10580" s="56">
        <v>480.000045</v>
      </c>
      <c r="C10580" t="s">
        <v>83</v>
      </c>
    </row>
    <row r="10581" spans="1:3" x14ac:dyDescent="0.25">
      <c r="A10581">
        <v>40011397</v>
      </c>
      <c r="B10581" s="56">
        <v>109176.46255</v>
      </c>
      <c r="C10581" t="s">
        <v>82</v>
      </c>
    </row>
    <row r="10582" spans="1:3" x14ac:dyDescent="0.25">
      <c r="A10582">
        <v>40011491</v>
      </c>
      <c r="B10582" s="56">
        <v>1236217.7439999999</v>
      </c>
      <c r="C10582" t="s">
        <v>84</v>
      </c>
    </row>
    <row r="10583" spans="1:3" x14ac:dyDescent="0.25">
      <c r="A10583">
        <v>41750272</v>
      </c>
      <c r="B10583" s="56">
        <v>1070717.220828</v>
      </c>
      <c r="C10583" t="s">
        <v>87</v>
      </c>
    </row>
    <row r="10584" spans="1:3" x14ac:dyDescent="0.25">
      <c r="A10584">
        <v>41750272</v>
      </c>
      <c r="B10584" s="56">
        <v>1070717.220828</v>
      </c>
      <c r="C10584" t="s">
        <v>87</v>
      </c>
    </row>
    <row r="10585" spans="1:3" x14ac:dyDescent="0.25">
      <c r="A10585">
        <v>41237155</v>
      </c>
      <c r="B10585" s="56">
        <v>480.000045</v>
      </c>
      <c r="C10585" t="s">
        <v>83</v>
      </c>
    </row>
    <row r="10586" spans="1:3" x14ac:dyDescent="0.25">
      <c r="A10586">
        <v>42860310</v>
      </c>
      <c r="B10586" s="56">
        <v>9032.9990100000014</v>
      </c>
      <c r="C10586" t="s">
        <v>87</v>
      </c>
    </row>
    <row r="10587" spans="1:3" x14ac:dyDescent="0.25">
      <c r="A10587">
        <v>41751910</v>
      </c>
      <c r="B10587" s="56">
        <v>37930.314317999997</v>
      </c>
      <c r="C10587" t="s">
        <v>82</v>
      </c>
    </row>
    <row r="10588" spans="1:3" x14ac:dyDescent="0.25">
      <c r="A10588">
        <v>41751918</v>
      </c>
      <c r="B10588" s="56">
        <v>195359.95715199999</v>
      </c>
      <c r="C10588" t="s">
        <v>82</v>
      </c>
    </row>
    <row r="10589" spans="1:3" x14ac:dyDescent="0.25">
      <c r="A10589">
        <v>41232913</v>
      </c>
      <c r="B10589" s="56">
        <v>480.000045</v>
      </c>
      <c r="C10589" t="s">
        <v>83</v>
      </c>
    </row>
    <row r="10590" spans="1:3" x14ac:dyDescent="0.25">
      <c r="A10590">
        <v>40025353</v>
      </c>
      <c r="B10590" s="56">
        <v>9213.1603200000009</v>
      </c>
      <c r="C10590" t="s">
        <v>87</v>
      </c>
    </row>
    <row r="10591" spans="1:3" x14ac:dyDescent="0.25">
      <c r="A10591">
        <v>41228195</v>
      </c>
      <c r="B10591" s="56">
        <v>480.000045</v>
      </c>
      <c r="C10591" t="s">
        <v>87</v>
      </c>
    </row>
    <row r="10592" spans="1:3" x14ac:dyDescent="0.25">
      <c r="A10592">
        <v>40031433</v>
      </c>
      <c r="B10592" s="56">
        <v>6964.8117300000004</v>
      </c>
      <c r="C10592" t="s">
        <v>87</v>
      </c>
    </row>
    <row r="10593" spans="1:3" x14ac:dyDescent="0.25">
      <c r="A10593">
        <v>41227238</v>
      </c>
      <c r="B10593" s="56">
        <v>480.000045</v>
      </c>
      <c r="C10593" t="s">
        <v>83</v>
      </c>
    </row>
    <row r="10594" spans="1:3" x14ac:dyDescent="0.25">
      <c r="A10594">
        <v>41227238</v>
      </c>
      <c r="B10594" s="56">
        <v>480.000045</v>
      </c>
      <c r="C10594" t="s">
        <v>83</v>
      </c>
    </row>
    <row r="10595" spans="1:3" x14ac:dyDescent="0.25">
      <c r="A10595">
        <v>41752484</v>
      </c>
      <c r="B10595" s="56">
        <v>61689.376319999988</v>
      </c>
      <c r="C10595" t="s">
        <v>82</v>
      </c>
    </row>
    <row r="10596" spans="1:3" x14ac:dyDescent="0.25">
      <c r="A10596">
        <v>40029653</v>
      </c>
      <c r="B10596" s="56">
        <v>16357.740750000001</v>
      </c>
      <c r="C10596" t="s">
        <v>87</v>
      </c>
    </row>
    <row r="10597" spans="1:3" x14ac:dyDescent="0.25">
      <c r="A10597">
        <v>41236924</v>
      </c>
      <c r="B10597" s="56">
        <v>480.000045</v>
      </c>
      <c r="C10597" t="s">
        <v>83</v>
      </c>
    </row>
    <row r="10598" spans="1:3" x14ac:dyDescent="0.25">
      <c r="A10598">
        <v>41965626</v>
      </c>
      <c r="B10598" s="56">
        <v>480.000045</v>
      </c>
      <c r="C10598" t="s">
        <v>83</v>
      </c>
    </row>
    <row r="10599" spans="1:3" x14ac:dyDescent="0.25">
      <c r="A10599">
        <v>40013227</v>
      </c>
      <c r="B10599" s="56">
        <v>77346.261224999995</v>
      </c>
      <c r="C10599" t="s">
        <v>82</v>
      </c>
    </row>
    <row r="10600" spans="1:3" x14ac:dyDescent="0.25">
      <c r="A10600">
        <v>41753282</v>
      </c>
      <c r="B10600" s="56">
        <v>226760.671344</v>
      </c>
      <c r="C10600" t="s">
        <v>82</v>
      </c>
    </row>
    <row r="10601" spans="1:3" x14ac:dyDescent="0.25">
      <c r="A10601">
        <v>41227911</v>
      </c>
      <c r="B10601" s="56">
        <v>480.000045</v>
      </c>
      <c r="C10601" t="s">
        <v>83</v>
      </c>
    </row>
    <row r="10602" spans="1:3" x14ac:dyDescent="0.25">
      <c r="A10602">
        <v>41964101</v>
      </c>
      <c r="B10602" s="56">
        <v>156578.95420599999</v>
      </c>
      <c r="C10602" t="s">
        <v>82</v>
      </c>
    </row>
    <row r="10603" spans="1:3" x14ac:dyDescent="0.25">
      <c r="A10603">
        <v>41753071</v>
      </c>
      <c r="B10603" s="56">
        <v>204.54563999999999</v>
      </c>
      <c r="C10603" t="s">
        <v>83</v>
      </c>
    </row>
    <row r="10604" spans="1:3" x14ac:dyDescent="0.25">
      <c r="A10604">
        <v>41753075</v>
      </c>
      <c r="B10604" s="56">
        <v>21316.833095999998</v>
      </c>
      <c r="C10604" t="s">
        <v>82</v>
      </c>
    </row>
    <row r="10605" spans="1:3" x14ac:dyDescent="0.25">
      <c r="A10605">
        <v>41753479</v>
      </c>
      <c r="B10605" s="56">
        <v>40354.046532</v>
      </c>
      <c r="C10605" t="s">
        <v>87</v>
      </c>
    </row>
    <row r="10606" spans="1:3" x14ac:dyDescent="0.25">
      <c r="A10606">
        <v>40022243</v>
      </c>
      <c r="B10606" s="56">
        <v>15777.739584000001</v>
      </c>
      <c r="C10606" t="s">
        <v>87</v>
      </c>
    </row>
    <row r="10607" spans="1:3" x14ac:dyDescent="0.25">
      <c r="A10607">
        <v>41753431</v>
      </c>
      <c r="B10607" s="56">
        <v>4944.8513839999996</v>
      </c>
      <c r="C10607" t="s">
        <v>87</v>
      </c>
    </row>
    <row r="10608" spans="1:3" x14ac:dyDescent="0.25">
      <c r="A10608">
        <v>41947260</v>
      </c>
      <c r="B10608" s="56">
        <v>13163.766165000001</v>
      </c>
      <c r="C10608" t="s">
        <v>87</v>
      </c>
    </row>
    <row r="10609" spans="1:3" x14ac:dyDescent="0.25">
      <c r="A10609">
        <v>42760280</v>
      </c>
      <c r="B10609" s="56">
        <v>480.000045</v>
      </c>
      <c r="C10609" t="s">
        <v>83</v>
      </c>
    </row>
    <row r="10610" spans="1:3" x14ac:dyDescent="0.25">
      <c r="A10610">
        <v>40024307</v>
      </c>
      <c r="B10610" s="56">
        <v>8265.7943999999989</v>
      </c>
      <c r="C10610" t="s">
        <v>87</v>
      </c>
    </row>
    <row r="10611" spans="1:3" x14ac:dyDescent="0.25">
      <c r="A10611">
        <v>40024307</v>
      </c>
      <c r="B10611" s="56">
        <v>8265.7943999999989</v>
      </c>
      <c r="C10611" t="s">
        <v>87</v>
      </c>
    </row>
    <row r="10612" spans="1:3" x14ac:dyDescent="0.25">
      <c r="A10612">
        <v>40019075</v>
      </c>
      <c r="B10612" s="56">
        <v>5720.6597579999998</v>
      </c>
      <c r="C10612" t="s">
        <v>87</v>
      </c>
    </row>
    <row r="10613" spans="1:3" x14ac:dyDescent="0.25">
      <c r="A10613">
        <v>41228873</v>
      </c>
      <c r="B10613" s="56">
        <v>480.000045</v>
      </c>
      <c r="C10613" t="s">
        <v>83</v>
      </c>
    </row>
    <row r="10614" spans="1:3" x14ac:dyDescent="0.25">
      <c r="A10614">
        <v>41236844</v>
      </c>
      <c r="B10614" s="56">
        <v>480.000045</v>
      </c>
      <c r="C10614" t="s">
        <v>83</v>
      </c>
    </row>
    <row r="10615" spans="1:3" x14ac:dyDescent="0.25">
      <c r="A10615">
        <v>41228632</v>
      </c>
      <c r="B10615" s="56">
        <v>480.000045</v>
      </c>
      <c r="C10615" t="s">
        <v>83</v>
      </c>
    </row>
    <row r="10616" spans="1:3" x14ac:dyDescent="0.25">
      <c r="A10616">
        <v>41236959</v>
      </c>
      <c r="B10616" s="56">
        <v>480.000045</v>
      </c>
      <c r="C10616" t="s">
        <v>83</v>
      </c>
    </row>
    <row r="10617" spans="1:3" x14ac:dyDescent="0.25">
      <c r="A10617">
        <v>40031257</v>
      </c>
      <c r="B10617" s="56">
        <v>9495.4565970000003</v>
      </c>
      <c r="C10617" t="s">
        <v>87</v>
      </c>
    </row>
    <row r="10618" spans="1:3" x14ac:dyDescent="0.25">
      <c r="A10618">
        <v>41754419</v>
      </c>
      <c r="B10618" s="56">
        <v>27037.583072000001</v>
      </c>
      <c r="C10618" t="s">
        <v>87</v>
      </c>
    </row>
    <row r="10619" spans="1:3" x14ac:dyDescent="0.25">
      <c r="A10619">
        <v>41754428</v>
      </c>
      <c r="B10619" s="56">
        <v>174481.24992</v>
      </c>
      <c r="C10619" t="s">
        <v>82</v>
      </c>
    </row>
    <row r="10620" spans="1:3" x14ac:dyDescent="0.25">
      <c r="A10620">
        <v>41230663</v>
      </c>
      <c r="B10620" s="56">
        <v>480.000045</v>
      </c>
      <c r="C10620" t="s">
        <v>83</v>
      </c>
    </row>
    <row r="10621" spans="1:3" x14ac:dyDescent="0.25">
      <c r="A10621">
        <v>40032139</v>
      </c>
      <c r="B10621" s="56">
        <v>17802.840329999999</v>
      </c>
      <c r="C10621" t="s">
        <v>87</v>
      </c>
    </row>
    <row r="10622" spans="1:3" x14ac:dyDescent="0.25">
      <c r="A10622">
        <v>40027025</v>
      </c>
      <c r="B10622" s="56">
        <v>8958.6457289999998</v>
      </c>
      <c r="C10622" t="s">
        <v>87</v>
      </c>
    </row>
    <row r="10623" spans="1:3" x14ac:dyDescent="0.25">
      <c r="A10623">
        <v>41228745</v>
      </c>
      <c r="B10623" s="56">
        <v>480.000045</v>
      </c>
      <c r="C10623" t="s">
        <v>83</v>
      </c>
    </row>
    <row r="10624" spans="1:3" x14ac:dyDescent="0.25">
      <c r="A10624">
        <v>41228187</v>
      </c>
      <c r="B10624" s="56">
        <v>480.000045</v>
      </c>
      <c r="C10624" t="s">
        <v>83</v>
      </c>
    </row>
    <row r="10625" spans="1:3" x14ac:dyDescent="0.25">
      <c r="A10625">
        <v>40020287</v>
      </c>
      <c r="B10625" s="56">
        <v>19957.497020999999</v>
      </c>
      <c r="C10625" t="s">
        <v>87</v>
      </c>
    </row>
    <row r="10626" spans="1:3" x14ac:dyDescent="0.25">
      <c r="A10626">
        <v>41231130</v>
      </c>
      <c r="B10626" s="56">
        <v>480.000045</v>
      </c>
      <c r="C10626" t="s">
        <v>83</v>
      </c>
    </row>
    <row r="10627" spans="1:3" x14ac:dyDescent="0.25">
      <c r="A10627">
        <v>41231130</v>
      </c>
      <c r="B10627" s="56">
        <v>480.000045</v>
      </c>
      <c r="C10627" t="s">
        <v>83</v>
      </c>
    </row>
    <row r="10628" spans="1:3" x14ac:dyDescent="0.25">
      <c r="A10628">
        <v>40027643</v>
      </c>
      <c r="B10628" s="56">
        <v>6010.4018599999999</v>
      </c>
      <c r="C10628" t="s">
        <v>87</v>
      </c>
    </row>
    <row r="10629" spans="1:3" x14ac:dyDescent="0.25">
      <c r="A10629">
        <v>41236912</v>
      </c>
      <c r="B10629" s="56">
        <v>480.000045</v>
      </c>
      <c r="C10629" t="s">
        <v>83</v>
      </c>
    </row>
    <row r="10630" spans="1:3" x14ac:dyDescent="0.25">
      <c r="A10630">
        <v>41231863</v>
      </c>
      <c r="B10630" s="56">
        <v>480.000045</v>
      </c>
      <c r="C10630" t="s">
        <v>83</v>
      </c>
    </row>
    <row r="10631" spans="1:3" x14ac:dyDescent="0.25">
      <c r="A10631">
        <v>40147254</v>
      </c>
      <c r="B10631" s="56">
        <v>21255.061042000001</v>
      </c>
      <c r="C10631" t="s">
        <v>87</v>
      </c>
    </row>
    <row r="10632" spans="1:3" x14ac:dyDescent="0.25">
      <c r="A10632">
        <v>42010816</v>
      </c>
      <c r="B10632" s="56">
        <v>5436.0920789999991</v>
      </c>
      <c r="C10632" t="s">
        <v>87</v>
      </c>
    </row>
    <row r="10633" spans="1:3" x14ac:dyDescent="0.25">
      <c r="A10633">
        <v>41237685</v>
      </c>
      <c r="B10633" s="56">
        <v>480.000045</v>
      </c>
      <c r="C10633" t="s">
        <v>83</v>
      </c>
    </row>
    <row r="10634" spans="1:3" x14ac:dyDescent="0.25">
      <c r="A10634">
        <v>41227361</v>
      </c>
      <c r="B10634" s="56">
        <v>480.000045</v>
      </c>
      <c r="C10634" t="s">
        <v>83</v>
      </c>
    </row>
    <row r="10635" spans="1:3" x14ac:dyDescent="0.25">
      <c r="A10635">
        <v>41237600</v>
      </c>
      <c r="B10635" s="56">
        <v>480.000045</v>
      </c>
      <c r="C10635" t="s">
        <v>83</v>
      </c>
    </row>
    <row r="10636" spans="1:3" x14ac:dyDescent="0.25">
      <c r="A10636">
        <v>41237600</v>
      </c>
      <c r="B10636" s="56">
        <v>480.000045</v>
      </c>
      <c r="C10636" t="s">
        <v>83</v>
      </c>
    </row>
    <row r="10637" spans="1:3" x14ac:dyDescent="0.25">
      <c r="A10637">
        <v>41234787</v>
      </c>
      <c r="B10637" s="56">
        <v>480.000045</v>
      </c>
      <c r="C10637" t="s">
        <v>83</v>
      </c>
    </row>
    <row r="10638" spans="1:3" x14ac:dyDescent="0.25">
      <c r="A10638">
        <v>41230946</v>
      </c>
      <c r="B10638" s="56">
        <v>480.000045</v>
      </c>
      <c r="C10638" t="s">
        <v>83</v>
      </c>
    </row>
    <row r="10639" spans="1:3" x14ac:dyDescent="0.25">
      <c r="A10639">
        <v>41759128</v>
      </c>
      <c r="B10639" s="56">
        <v>17654.221981999999</v>
      </c>
      <c r="C10639" t="s">
        <v>87</v>
      </c>
    </row>
    <row r="10640" spans="1:3" x14ac:dyDescent="0.25">
      <c r="A10640">
        <v>40019077</v>
      </c>
      <c r="B10640" s="56">
        <v>6886.574540999999</v>
      </c>
      <c r="C10640" t="s">
        <v>87</v>
      </c>
    </row>
    <row r="10641" spans="1:3" x14ac:dyDescent="0.25">
      <c r="A10641">
        <v>40019719</v>
      </c>
      <c r="B10641" s="56">
        <v>16059.058299</v>
      </c>
      <c r="C10641" t="s">
        <v>87</v>
      </c>
    </row>
    <row r="10642" spans="1:3" x14ac:dyDescent="0.25">
      <c r="A10642">
        <v>40030719</v>
      </c>
      <c r="B10642" s="56">
        <v>21662.260170000001</v>
      </c>
      <c r="C10642" t="s">
        <v>87</v>
      </c>
    </row>
    <row r="10643" spans="1:3" x14ac:dyDescent="0.25">
      <c r="A10643">
        <v>40021869</v>
      </c>
      <c r="B10643" s="56">
        <v>30872.761164</v>
      </c>
      <c r="C10643" t="s">
        <v>87</v>
      </c>
    </row>
    <row r="10644" spans="1:3" x14ac:dyDescent="0.25">
      <c r="A10644">
        <v>41963647</v>
      </c>
      <c r="B10644" s="56">
        <v>79242.770499999999</v>
      </c>
      <c r="C10644" t="s">
        <v>82</v>
      </c>
    </row>
    <row r="10645" spans="1:3" x14ac:dyDescent="0.25">
      <c r="A10645">
        <v>41225911</v>
      </c>
      <c r="B10645" s="56">
        <v>480.000045</v>
      </c>
      <c r="C10645" t="s">
        <v>83</v>
      </c>
    </row>
    <row r="10646" spans="1:3" x14ac:dyDescent="0.25">
      <c r="A10646">
        <v>40022443</v>
      </c>
      <c r="B10646" s="56">
        <v>6332.4220679999999</v>
      </c>
      <c r="C10646" t="s">
        <v>87</v>
      </c>
    </row>
    <row r="10647" spans="1:3" x14ac:dyDescent="0.25">
      <c r="A10647">
        <v>40032967</v>
      </c>
      <c r="B10647" s="56">
        <v>9005.8775540000006</v>
      </c>
      <c r="C10647" t="s">
        <v>87</v>
      </c>
    </row>
    <row r="10648" spans="1:3" x14ac:dyDescent="0.25">
      <c r="A10648">
        <v>41235022</v>
      </c>
      <c r="B10648" s="56">
        <v>480.000045</v>
      </c>
      <c r="C10648" t="s">
        <v>83</v>
      </c>
    </row>
    <row r="10649" spans="1:3" x14ac:dyDescent="0.25">
      <c r="A10649">
        <v>41227325</v>
      </c>
      <c r="B10649" s="56">
        <v>480.000045</v>
      </c>
      <c r="C10649" t="s">
        <v>83</v>
      </c>
    </row>
    <row r="10650" spans="1:3" x14ac:dyDescent="0.25">
      <c r="A10650">
        <v>41227325</v>
      </c>
      <c r="B10650" s="56">
        <v>480.000045</v>
      </c>
      <c r="C10650" t="s">
        <v>83</v>
      </c>
    </row>
    <row r="10651" spans="1:3" x14ac:dyDescent="0.25">
      <c r="A10651">
        <v>41755326</v>
      </c>
      <c r="B10651" s="56">
        <v>11736.114786</v>
      </c>
      <c r="C10651" t="s">
        <v>87</v>
      </c>
    </row>
    <row r="10652" spans="1:3" x14ac:dyDescent="0.25">
      <c r="A10652">
        <v>41235159</v>
      </c>
      <c r="B10652" s="56">
        <v>480.000045</v>
      </c>
      <c r="C10652" t="s">
        <v>83</v>
      </c>
    </row>
    <row r="10653" spans="1:3" x14ac:dyDescent="0.25">
      <c r="A10653">
        <v>40021493</v>
      </c>
      <c r="B10653" s="56">
        <v>29135.480220000001</v>
      </c>
      <c r="C10653" t="s">
        <v>82</v>
      </c>
    </row>
    <row r="10654" spans="1:3" x14ac:dyDescent="0.25">
      <c r="A10654">
        <v>42858757</v>
      </c>
      <c r="B10654" s="56">
        <v>13555.110375</v>
      </c>
      <c r="C10654" t="s">
        <v>87</v>
      </c>
    </row>
    <row r="10655" spans="1:3" x14ac:dyDescent="0.25">
      <c r="A10655">
        <v>41233968</v>
      </c>
      <c r="B10655" s="56">
        <v>480.000045</v>
      </c>
      <c r="C10655" t="s">
        <v>83</v>
      </c>
    </row>
    <row r="10656" spans="1:3" x14ac:dyDescent="0.25">
      <c r="A10656">
        <v>40030665</v>
      </c>
      <c r="B10656" s="56">
        <v>6077.4171439999991</v>
      </c>
      <c r="C10656" t="s">
        <v>87</v>
      </c>
    </row>
    <row r="10657" spans="1:3" x14ac:dyDescent="0.25">
      <c r="A10657">
        <v>43016316</v>
      </c>
      <c r="B10657" s="56">
        <v>144618.30931800001</v>
      </c>
      <c r="C10657" t="s">
        <v>90</v>
      </c>
    </row>
    <row r="10658" spans="1:3" x14ac:dyDescent="0.25">
      <c r="A10658">
        <v>40015609</v>
      </c>
      <c r="B10658" s="56">
        <v>6759.7816320000002</v>
      </c>
      <c r="C10658" t="s">
        <v>87</v>
      </c>
    </row>
    <row r="10659" spans="1:3" x14ac:dyDescent="0.25">
      <c r="A10659">
        <v>40020597</v>
      </c>
      <c r="B10659" s="56">
        <v>16427.835773999999</v>
      </c>
      <c r="C10659" t="s">
        <v>87</v>
      </c>
    </row>
    <row r="10660" spans="1:3" x14ac:dyDescent="0.25">
      <c r="A10660">
        <v>41755760</v>
      </c>
      <c r="B10660" s="56">
        <v>11613.79845</v>
      </c>
      <c r="C10660" t="s">
        <v>87</v>
      </c>
    </row>
    <row r="10661" spans="1:3" x14ac:dyDescent="0.25">
      <c r="A10661">
        <v>41755772</v>
      </c>
      <c r="B10661" s="56">
        <v>12749.195100000001</v>
      </c>
      <c r="C10661" t="s">
        <v>87</v>
      </c>
    </row>
    <row r="10662" spans="1:3" x14ac:dyDescent="0.25">
      <c r="A10662">
        <v>41756296</v>
      </c>
      <c r="B10662" s="56">
        <v>10278.0111</v>
      </c>
      <c r="C10662" t="s">
        <v>87</v>
      </c>
    </row>
    <row r="10663" spans="1:3" x14ac:dyDescent="0.25">
      <c r="A10663">
        <v>41756300</v>
      </c>
      <c r="B10663" s="56">
        <v>7892.2554749999999</v>
      </c>
      <c r="C10663" t="s">
        <v>87</v>
      </c>
    </row>
    <row r="10664" spans="1:3" x14ac:dyDescent="0.25">
      <c r="A10664">
        <v>41756304</v>
      </c>
      <c r="B10664" s="56">
        <v>12124.688625000001</v>
      </c>
      <c r="C10664" t="s">
        <v>87</v>
      </c>
    </row>
    <row r="10665" spans="1:3" x14ac:dyDescent="0.25">
      <c r="A10665">
        <v>41756306</v>
      </c>
      <c r="B10665" s="56">
        <v>9281.7266249999993</v>
      </c>
      <c r="C10665" t="s">
        <v>87</v>
      </c>
    </row>
    <row r="10666" spans="1:3" x14ac:dyDescent="0.25">
      <c r="A10666">
        <v>41756682</v>
      </c>
      <c r="B10666" s="56">
        <v>9932.8686749999997</v>
      </c>
      <c r="C10666" t="s">
        <v>87</v>
      </c>
    </row>
    <row r="10667" spans="1:3" x14ac:dyDescent="0.25">
      <c r="A10667">
        <v>41756684</v>
      </c>
      <c r="B10667" s="56">
        <v>12129.02145</v>
      </c>
      <c r="C10667" t="s">
        <v>87</v>
      </c>
    </row>
    <row r="10668" spans="1:3" x14ac:dyDescent="0.25">
      <c r="A10668">
        <v>41756686</v>
      </c>
      <c r="B10668" s="56">
        <v>6629.9440840000016</v>
      </c>
      <c r="C10668" t="s">
        <v>87</v>
      </c>
    </row>
    <row r="10669" spans="1:3" x14ac:dyDescent="0.25">
      <c r="A10669">
        <v>40008508</v>
      </c>
      <c r="B10669" s="56">
        <v>60642.466532999977</v>
      </c>
      <c r="C10669" t="s">
        <v>82</v>
      </c>
    </row>
    <row r="10670" spans="1:3" x14ac:dyDescent="0.25">
      <c r="A10670">
        <v>40013941</v>
      </c>
      <c r="B10670" s="56">
        <v>30559.37787</v>
      </c>
      <c r="C10670" t="s">
        <v>87</v>
      </c>
    </row>
    <row r="10671" spans="1:3" x14ac:dyDescent="0.25">
      <c r="A10671">
        <v>42768189</v>
      </c>
      <c r="B10671" s="56">
        <v>14678.836425</v>
      </c>
      <c r="C10671" t="s">
        <v>87</v>
      </c>
    </row>
    <row r="10672" spans="1:3" x14ac:dyDescent="0.25">
      <c r="A10672">
        <v>41756701</v>
      </c>
      <c r="B10672" s="56">
        <v>9562.3777499999997</v>
      </c>
      <c r="C10672" t="s">
        <v>87</v>
      </c>
    </row>
    <row r="10673" spans="1:3" x14ac:dyDescent="0.25">
      <c r="A10673">
        <v>41756701</v>
      </c>
      <c r="B10673" s="56">
        <v>9562.3777499999997</v>
      </c>
      <c r="C10673" t="s">
        <v>87</v>
      </c>
    </row>
    <row r="10674" spans="1:3" x14ac:dyDescent="0.25">
      <c r="A10674">
        <v>42818634</v>
      </c>
      <c r="B10674" s="56">
        <v>480.000045</v>
      </c>
      <c r="C10674" t="s">
        <v>83</v>
      </c>
    </row>
    <row r="10675" spans="1:3" x14ac:dyDescent="0.25">
      <c r="A10675">
        <v>40030959</v>
      </c>
      <c r="B10675" s="56">
        <v>8880.1900110000006</v>
      </c>
      <c r="C10675" t="s">
        <v>87</v>
      </c>
    </row>
    <row r="10676" spans="1:3" x14ac:dyDescent="0.25">
      <c r="A10676">
        <v>41229473</v>
      </c>
      <c r="B10676" s="56">
        <v>480.000045</v>
      </c>
      <c r="C10676" t="s">
        <v>83</v>
      </c>
    </row>
    <row r="10677" spans="1:3" x14ac:dyDescent="0.25">
      <c r="A10677">
        <v>41756527</v>
      </c>
      <c r="B10677" s="56">
        <v>8719.7562749999997</v>
      </c>
      <c r="C10677" t="s">
        <v>87</v>
      </c>
    </row>
    <row r="10678" spans="1:3" x14ac:dyDescent="0.25">
      <c r="A10678">
        <v>41763852</v>
      </c>
      <c r="B10678" s="56">
        <v>11613.788624999999</v>
      </c>
      <c r="C10678" t="s">
        <v>87</v>
      </c>
    </row>
    <row r="10679" spans="1:3" x14ac:dyDescent="0.25">
      <c r="A10679">
        <v>41756531</v>
      </c>
      <c r="B10679" s="56">
        <v>8105.0060249999997</v>
      </c>
      <c r="C10679" t="s">
        <v>87</v>
      </c>
    </row>
    <row r="10680" spans="1:3" x14ac:dyDescent="0.25">
      <c r="A10680">
        <v>41756533</v>
      </c>
      <c r="B10680" s="56">
        <v>8892.025767000001</v>
      </c>
      <c r="C10680" t="s">
        <v>87</v>
      </c>
    </row>
    <row r="10681" spans="1:3" x14ac:dyDescent="0.25">
      <c r="A10681">
        <v>41756533</v>
      </c>
      <c r="B10681" s="56">
        <v>8892.025767000001</v>
      </c>
      <c r="C10681" t="s">
        <v>87</v>
      </c>
    </row>
    <row r="10682" spans="1:3" x14ac:dyDescent="0.25">
      <c r="A10682">
        <v>41236467</v>
      </c>
      <c r="B10682" s="56">
        <v>480.000045</v>
      </c>
      <c r="C10682" t="s">
        <v>83</v>
      </c>
    </row>
    <row r="10683" spans="1:3" x14ac:dyDescent="0.25">
      <c r="A10683">
        <v>41756399</v>
      </c>
      <c r="B10683" s="56">
        <v>16710.36</v>
      </c>
      <c r="C10683" t="s">
        <v>87</v>
      </c>
    </row>
    <row r="10684" spans="1:3" x14ac:dyDescent="0.25">
      <c r="A10684">
        <v>41756536</v>
      </c>
      <c r="B10684" s="56">
        <v>28675.984992000002</v>
      </c>
      <c r="C10684" t="s">
        <v>87</v>
      </c>
    </row>
    <row r="10685" spans="1:3" x14ac:dyDescent="0.25">
      <c r="A10685">
        <v>41756545</v>
      </c>
      <c r="B10685" s="56">
        <v>0</v>
      </c>
      <c r="C10685" t="s">
        <v>87</v>
      </c>
    </row>
    <row r="10686" spans="1:3" x14ac:dyDescent="0.25">
      <c r="A10686">
        <v>41756549</v>
      </c>
      <c r="B10686" s="56">
        <v>11417.563725</v>
      </c>
      <c r="C10686" t="s">
        <v>87</v>
      </c>
    </row>
    <row r="10687" spans="1:3" x14ac:dyDescent="0.25">
      <c r="A10687">
        <v>41756553</v>
      </c>
      <c r="B10687" s="56">
        <v>15462.438488</v>
      </c>
      <c r="C10687" t="s">
        <v>87</v>
      </c>
    </row>
    <row r="10688" spans="1:3" x14ac:dyDescent="0.25">
      <c r="A10688">
        <v>41756555</v>
      </c>
      <c r="B10688" s="56">
        <v>6440.7492750000001</v>
      </c>
      <c r="C10688" t="s">
        <v>87</v>
      </c>
    </row>
    <row r="10689" spans="1:3" x14ac:dyDescent="0.25">
      <c r="A10689">
        <v>41756559</v>
      </c>
      <c r="B10689" s="56">
        <v>10569.666225000001</v>
      </c>
      <c r="C10689" t="s">
        <v>87</v>
      </c>
    </row>
    <row r="10690" spans="1:3" x14ac:dyDescent="0.25">
      <c r="A10690">
        <v>41756561</v>
      </c>
      <c r="B10690" s="56">
        <v>9316.6741499999989</v>
      </c>
      <c r="C10690" t="s">
        <v>87</v>
      </c>
    </row>
    <row r="10691" spans="1:3" x14ac:dyDescent="0.25">
      <c r="A10691">
        <v>41756567</v>
      </c>
      <c r="B10691" s="56">
        <v>9132.5438249999988</v>
      </c>
      <c r="C10691" t="s">
        <v>87</v>
      </c>
    </row>
    <row r="10692" spans="1:3" x14ac:dyDescent="0.25">
      <c r="A10692">
        <v>41756569</v>
      </c>
      <c r="B10692" s="56">
        <v>8526.4216079999987</v>
      </c>
      <c r="C10692" t="s">
        <v>87</v>
      </c>
    </row>
    <row r="10693" spans="1:3" x14ac:dyDescent="0.25">
      <c r="A10693">
        <v>41756571</v>
      </c>
      <c r="B10693" s="56">
        <v>12380.541450000001</v>
      </c>
      <c r="C10693" t="s">
        <v>87</v>
      </c>
    </row>
    <row r="10694" spans="1:3" x14ac:dyDescent="0.25">
      <c r="A10694">
        <v>41756879</v>
      </c>
      <c r="B10694" s="56">
        <v>12080.967375</v>
      </c>
      <c r="C10694" t="s">
        <v>87</v>
      </c>
    </row>
    <row r="10695" spans="1:3" x14ac:dyDescent="0.25">
      <c r="A10695">
        <v>41756887</v>
      </c>
      <c r="B10695" s="56">
        <v>10237.984049999999</v>
      </c>
      <c r="C10695" t="s">
        <v>87</v>
      </c>
    </row>
    <row r="10696" spans="1:3" x14ac:dyDescent="0.25">
      <c r="A10696">
        <v>41756889</v>
      </c>
      <c r="B10696" s="56">
        <v>12765.907424999999</v>
      </c>
      <c r="C10696" t="s">
        <v>87</v>
      </c>
    </row>
    <row r="10697" spans="1:3" x14ac:dyDescent="0.25">
      <c r="A10697">
        <v>41756891</v>
      </c>
      <c r="B10697" s="56">
        <v>11232.932325</v>
      </c>
      <c r="C10697" t="s">
        <v>87</v>
      </c>
    </row>
    <row r="10698" spans="1:3" x14ac:dyDescent="0.25">
      <c r="A10698">
        <v>41756401</v>
      </c>
      <c r="B10698" s="56">
        <v>8141.289749999999</v>
      </c>
      <c r="C10698" t="s">
        <v>87</v>
      </c>
    </row>
    <row r="10699" spans="1:3" x14ac:dyDescent="0.25">
      <c r="A10699">
        <v>41756407</v>
      </c>
      <c r="B10699" s="56">
        <v>10411.356</v>
      </c>
      <c r="C10699" t="s">
        <v>87</v>
      </c>
    </row>
    <row r="10700" spans="1:3" x14ac:dyDescent="0.25">
      <c r="A10700">
        <v>40024461</v>
      </c>
      <c r="B10700" s="56">
        <v>6027.995242</v>
      </c>
      <c r="C10700" t="s">
        <v>87</v>
      </c>
    </row>
    <row r="10701" spans="1:3" x14ac:dyDescent="0.25">
      <c r="A10701">
        <v>41756434</v>
      </c>
      <c r="B10701" s="56">
        <v>14047.997106000001</v>
      </c>
      <c r="C10701" t="s">
        <v>87</v>
      </c>
    </row>
    <row r="10702" spans="1:3" x14ac:dyDescent="0.25">
      <c r="A10702">
        <v>40025163</v>
      </c>
      <c r="B10702" s="56">
        <v>9455.1428400000004</v>
      </c>
      <c r="C10702" t="s">
        <v>82</v>
      </c>
    </row>
    <row r="10703" spans="1:3" x14ac:dyDescent="0.25">
      <c r="A10703">
        <v>40025163</v>
      </c>
      <c r="B10703" s="56">
        <v>9455.1428400000004</v>
      </c>
      <c r="C10703" t="s">
        <v>82</v>
      </c>
    </row>
    <row r="10704" spans="1:3" x14ac:dyDescent="0.25">
      <c r="A10704">
        <v>41236686</v>
      </c>
      <c r="B10704" s="56">
        <v>480.000045</v>
      </c>
      <c r="C10704" t="s">
        <v>83</v>
      </c>
    </row>
    <row r="10705" spans="1:3" x14ac:dyDescent="0.25">
      <c r="A10705">
        <v>41756733</v>
      </c>
      <c r="B10705" s="56">
        <v>9916.5984749999989</v>
      </c>
      <c r="C10705" t="s">
        <v>87</v>
      </c>
    </row>
    <row r="10706" spans="1:3" x14ac:dyDescent="0.25">
      <c r="A10706">
        <v>41234473</v>
      </c>
      <c r="B10706" s="56">
        <v>480.000045</v>
      </c>
      <c r="C10706" t="s">
        <v>83</v>
      </c>
    </row>
    <row r="10707" spans="1:3" x14ac:dyDescent="0.25">
      <c r="A10707">
        <v>41765462</v>
      </c>
      <c r="B10707" s="56">
        <v>14879.688414</v>
      </c>
      <c r="C10707" t="s">
        <v>87</v>
      </c>
    </row>
    <row r="10708" spans="1:3" x14ac:dyDescent="0.25">
      <c r="A10708">
        <v>40013881</v>
      </c>
      <c r="B10708" s="56">
        <v>20513.752785000001</v>
      </c>
      <c r="C10708" t="s">
        <v>87</v>
      </c>
    </row>
    <row r="10709" spans="1:3" x14ac:dyDescent="0.25">
      <c r="A10709">
        <v>40018033</v>
      </c>
      <c r="B10709" s="56">
        <v>7123.2690080000002</v>
      </c>
      <c r="C10709" t="s">
        <v>87</v>
      </c>
    </row>
    <row r="10710" spans="1:3" x14ac:dyDescent="0.25">
      <c r="A10710">
        <v>41233964</v>
      </c>
      <c r="B10710" s="56">
        <v>480.000045</v>
      </c>
      <c r="C10710" t="s">
        <v>83</v>
      </c>
    </row>
    <row r="10711" spans="1:3" x14ac:dyDescent="0.25">
      <c r="A10711">
        <v>41756453</v>
      </c>
      <c r="B10711" s="56">
        <v>10914.445125</v>
      </c>
      <c r="C10711" t="s">
        <v>87</v>
      </c>
    </row>
    <row r="10712" spans="1:3" x14ac:dyDescent="0.25">
      <c r="A10712">
        <v>41754530</v>
      </c>
      <c r="B10712" s="56">
        <v>121062.281571</v>
      </c>
      <c r="C10712" t="s">
        <v>82</v>
      </c>
    </row>
    <row r="10713" spans="1:3" x14ac:dyDescent="0.25">
      <c r="A10713">
        <v>42414860</v>
      </c>
      <c r="B10713" s="56">
        <v>243473.769</v>
      </c>
      <c r="C10713" t="s">
        <v>84</v>
      </c>
    </row>
    <row r="10714" spans="1:3" x14ac:dyDescent="0.25">
      <c r="A10714">
        <v>40023769</v>
      </c>
      <c r="B10714" s="56">
        <v>7777.0565180000003</v>
      </c>
      <c r="C10714" t="s">
        <v>87</v>
      </c>
    </row>
    <row r="10715" spans="1:3" x14ac:dyDescent="0.25">
      <c r="A10715">
        <v>40019095</v>
      </c>
      <c r="B10715" s="56">
        <v>6325.2194939999999</v>
      </c>
      <c r="C10715" t="s">
        <v>87</v>
      </c>
    </row>
    <row r="10716" spans="1:3" x14ac:dyDescent="0.25">
      <c r="A10716">
        <v>40016001</v>
      </c>
      <c r="B10716" s="56">
        <v>9114.3483840000008</v>
      </c>
      <c r="C10716" t="s">
        <v>87</v>
      </c>
    </row>
    <row r="10717" spans="1:3" x14ac:dyDescent="0.25">
      <c r="A10717">
        <v>42349982</v>
      </c>
      <c r="B10717" s="56">
        <v>723240.18400000001</v>
      </c>
      <c r="C10717" t="s">
        <v>84</v>
      </c>
    </row>
    <row r="10718" spans="1:3" x14ac:dyDescent="0.25">
      <c r="A10718">
        <v>41230711</v>
      </c>
      <c r="B10718" s="56">
        <v>480.000045</v>
      </c>
      <c r="C10718" t="s">
        <v>83</v>
      </c>
    </row>
    <row r="10719" spans="1:3" x14ac:dyDescent="0.25">
      <c r="A10719">
        <v>40012991</v>
      </c>
      <c r="B10719" s="56">
        <v>31643.554349999991</v>
      </c>
      <c r="C10719" t="s">
        <v>87</v>
      </c>
    </row>
    <row r="10720" spans="1:3" x14ac:dyDescent="0.25">
      <c r="A10720">
        <v>40019017</v>
      </c>
      <c r="B10720" s="56">
        <v>11771.651330999999</v>
      </c>
      <c r="C10720" t="s">
        <v>87</v>
      </c>
    </row>
    <row r="10721" spans="1:3" x14ac:dyDescent="0.25">
      <c r="A10721">
        <v>41234210</v>
      </c>
      <c r="B10721" s="56">
        <v>480.000045</v>
      </c>
      <c r="C10721" t="s">
        <v>83</v>
      </c>
    </row>
    <row r="10722" spans="1:3" x14ac:dyDescent="0.25">
      <c r="A10722">
        <v>41235148</v>
      </c>
      <c r="B10722" s="56">
        <v>480.000045</v>
      </c>
      <c r="C10722" t="s">
        <v>83</v>
      </c>
    </row>
    <row r="10723" spans="1:3" x14ac:dyDescent="0.25">
      <c r="A10723">
        <v>41235148</v>
      </c>
      <c r="B10723" s="56">
        <v>480.000045</v>
      </c>
      <c r="C10723" t="s">
        <v>83</v>
      </c>
    </row>
    <row r="10724" spans="1:3" x14ac:dyDescent="0.25">
      <c r="A10724">
        <v>40027109</v>
      </c>
      <c r="B10724" s="56">
        <v>17612.028372000001</v>
      </c>
      <c r="C10724" t="s">
        <v>87</v>
      </c>
    </row>
    <row r="10725" spans="1:3" x14ac:dyDescent="0.25">
      <c r="A10725">
        <v>40019259</v>
      </c>
      <c r="B10725" s="56">
        <v>4989.3105240000004</v>
      </c>
      <c r="C10725" t="s">
        <v>82</v>
      </c>
    </row>
    <row r="10726" spans="1:3" x14ac:dyDescent="0.25">
      <c r="A10726">
        <v>40016163</v>
      </c>
      <c r="B10726" s="56">
        <v>5553.7074720000001</v>
      </c>
      <c r="C10726" t="s">
        <v>87</v>
      </c>
    </row>
    <row r="10727" spans="1:3" x14ac:dyDescent="0.25">
      <c r="A10727">
        <v>41230112</v>
      </c>
      <c r="B10727" s="56">
        <v>456.94592999999998</v>
      </c>
      <c r="C10727" t="s">
        <v>87</v>
      </c>
    </row>
    <row r="10728" spans="1:3" x14ac:dyDescent="0.25">
      <c r="A10728">
        <v>41227181</v>
      </c>
      <c r="B10728" s="56">
        <v>480.000045</v>
      </c>
      <c r="C10728" t="s">
        <v>83</v>
      </c>
    </row>
    <row r="10729" spans="1:3" x14ac:dyDescent="0.25">
      <c r="A10729">
        <v>40022313</v>
      </c>
      <c r="B10729" s="56">
        <v>11646.302627999999</v>
      </c>
      <c r="C10729" t="s">
        <v>87</v>
      </c>
    </row>
    <row r="10730" spans="1:3" x14ac:dyDescent="0.25">
      <c r="A10730">
        <v>40026229</v>
      </c>
      <c r="B10730" s="56">
        <v>7915.5232199999991</v>
      </c>
      <c r="C10730" t="s">
        <v>87</v>
      </c>
    </row>
    <row r="10731" spans="1:3" x14ac:dyDescent="0.25">
      <c r="A10731">
        <v>40024669</v>
      </c>
      <c r="B10731" s="56">
        <v>8847.8247329999995</v>
      </c>
      <c r="C10731" t="s">
        <v>85</v>
      </c>
    </row>
    <row r="10732" spans="1:3" x14ac:dyDescent="0.25">
      <c r="A10732">
        <v>40032045</v>
      </c>
      <c r="B10732" s="56">
        <v>18525.885106000002</v>
      </c>
      <c r="C10732" t="s">
        <v>87</v>
      </c>
    </row>
    <row r="10733" spans="1:3" x14ac:dyDescent="0.25">
      <c r="A10733">
        <v>41263684</v>
      </c>
      <c r="B10733" s="56">
        <v>95898.120974999983</v>
      </c>
      <c r="C10733" t="s">
        <v>82</v>
      </c>
    </row>
    <row r="10734" spans="1:3" x14ac:dyDescent="0.25">
      <c r="A10734">
        <v>41232606</v>
      </c>
      <c r="B10734" s="56">
        <v>480.000045</v>
      </c>
      <c r="C10734" t="s">
        <v>83</v>
      </c>
    </row>
    <row r="10735" spans="1:3" x14ac:dyDescent="0.25">
      <c r="A10735">
        <v>40015773</v>
      </c>
      <c r="B10735" s="56">
        <v>7851.2447519999996</v>
      </c>
      <c r="C10735" t="s">
        <v>87</v>
      </c>
    </row>
    <row r="10736" spans="1:3" x14ac:dyDescent="0.25">
      <c r="A10736">
        <v>40016045</v>
      </c>
      <c r="B10736" s="56">
        <v>5996.7236160000002</v>
      </c>
      <c r="C10736" t="s">
        <v>82</v>
      </c>
    </row>
    <row r="10737" spans="1:3" x14ac:dyDescent="0.25">
      <c r="A10737">
        <v>41235152</v>
      </c>
      <c r="B10737" s="56">
        <v>480.000045</v>
      </c>
      <c r="C10737" t="s">
        <v>83</v>
      </c>
    </row>
    <row r="10738" spans="1:3" x14ac:dyDescent="0.25">
      <c r="A10738">
        <v>41231093</v>
      </c>
      <c r="B10738" s="56">
        <v>480.000045</v>
      </c>
      <c r="C10738" t="s">
        <v>83</v>
      </c>
    </row>
    <row r="10739" spans="1:3" x14ac:dyDescent="0.25">
      <c r="A10739">
        <v>41151388</v>
      </c>
      <c r="B10739" s="56">
        <v>480.000045</v>
      </c>
      <c r="C10739" t="s">
        <v>83</v>
      </c>
    </row>
    <row r="10740" spans="1:3" x14ac:dyDescent="0.25">
      <c r="A10740">
        <v>40015809</v>
      </c>
      <c r="B10740" s="56">
        <v>9029.8470240000006</v>
      </c>
      <c r="C10740" t="s">
        <v>87</v>
      </c>
    </row>
    <row r="10741" spans="1:3" x14ac:dyDescent="0.25">
      <c r="A10741">
        <v>40015809</v>
      </c>
      <c r="B10741" s="56">
        <v>9029.8470240000006</v>
      </c>
      <c r="C10741" t="s">
        <v>87</v>
      </c>
    </row>
    <row r="10742" spans="1:3" x14ac:dyDescent="0.25">
      <c r="A10742">
        <v>40024037</v>
      </c>
      <c r="B10742" s="56">
        <v>16693.401600000001</v>
      </c>
      <c r="C10742" t="s">
        <v>87</v>
      </c>
    </row>
    <row r="10743" spans="1:3" x14ac:dyDescent="0.25">
      <c r="A10743">
        <v>40014213</v>
      </c>
      <c r="B10743" s="56">
        <v>12405.265869999999</v>
      </c>
      <c r="C10743" t="s">
        <v>87</v>
      </c>
    </row>
    <row r="10744" spans="1:3" x14ac:dyDescent="0.25">
      <c r="A10744">
        <v>41229234</v>
      </c>
      <c r="B10744" s="56">
        <v>480.000045</v>
      </c>
      <c r="C10744" t="s">
        <v>83</v>
      </c>
    </row>
    <row r="10745" spans="1:3" x14ac:dyDescent="0.25">
      <c r="A10745">
        <v>41230895</v>
      </c>
      <c r="B10745" s="56">
        <v>480.000045</v>
      </c>
      <c r="C10745" t="s">
        <v>83</v>
      </c>
    </row>
    <row r="10746" spans="1:3" x14ac:dyDescent="0.25">
      <c r="A10746">
        <v>40022833</v>
      </c>
      <c r="B10746" s="56">
        <v>5343.0443880000003</v>
      </c>
      <c r="C10746" t="s">
        <v>87</v>
      </c>
    </row>
    <row r="10747" spans="1:3" x14ac:dyDescent="0.25">
      <c r="A10747">
        <v>40019597</v>
      </c>
      <c r="B10747" s="56">
        <v>12160.255901</v>
      </c>
      <c r="C10747" t="s">
        <v>87</v>
      </c>
    </row>
    <row r="10748" spans="1:3" x14ac:dyDescent="0.25">
      <c r="A10748">
        <v>41235759</v>
      </c>
      <c r="B10748" s="56">
        <v>480.000045</v>
      </c>
      <c r="C10748" t="s">
        <v>83</v>
      </c>
    </row>
    <row r="10749" spans="1:3" x14ac:dyDescent="0.25">
      <c r="A10749">
        <v>40022595</v>
      </c>
      <c r="B10749" s="56">
        <v>17823.80976</v>
      </c>
      <c r="C10749" t="s">
        <v>87</v>
      </c>
    </row>
    <row r="10750" spans="1:3" x14ac:dyDescent="0.25">
      <c r="A10750">
        <v>40024603</v>
      </c>
      <c r="B10750" s="56">
        <v>5441.404716</v>
      </c>
      <c r="C10750" t="s">
        <v>87</v>
      </c>
    </row>
    <row r="10751" spans="1:3" x14ac:dyDescent="0.25">
      <c r="A10751">
        <v>41960168</v>
      </c>
      <c r="B10751" s="56">
        <v>480.000045</v>
      </c>
      <c r="C10751" t="s">
        <v>83</v>
      </c>
    </row>
    <row r="10752" spans="1:3" x14ac:dyDescent="0.25">
      <c r="A10752">
        <v>40028747</v>
      </c>
      <c r="B10752" s="56">
        <v>6610.0831500000004</v>
      </c>
      <c r="C10752" t="s">
        <v>87</v>
      </c>
    </row>
    <row r="10753" spans="1:3" x14ac:dyDescent="0.25">
      <c r="A10753">
        <v>40032569</v>
      </c>
      <c r="B10753" s="56">
        <v>28019.622510000001</v>
      </c>
      <c r="C10753" t="s">
        <v>87</v>
      </c>
    </row>
    <row r="10754" spans="1:3" x14ac:dyDescent="0.25">
      <c r="A10754">
        <v>40030715</v>
      </c>
      <c r="B10754" s="56">
        <v>5229.658081999999</v>
      </c>
      <c r="C10754" t="s">
        <v>87</v>
      </c>
    </row>
    <row r="10755" spans="1:3" x14ac:dyDescent="0.25">
      <c r="A10755">
        <v>41227037</v>
      </c>
      <c r="B10755" s="56">
        <v>480.000045</v>
      </c>
      <c r="C10755" t="s">
        <v>83</v>
      </c>
    </row>
    <row r="10756" spans="1:3" x14ac:dyDescent="0.25">
      <c r="A10756">
        <v>42935947</v>
      </c>
      <c r="B10756" s="56">
        <v>263.969739</v>
      </c>
      <c r="C10756" t="s">
        <v>83</v>
      </c>
    </row>
    <row r="10757" spans="1:3" x14ac:dyDescent="0.25">
      <c r="A10757">
        <v>41226945</v>
      </c>
      <c r="B10757" s="56">
        <v>480.000045</v>
      </c>
      <c r="C10757" t="s">
        <v>83</v>
      </c>
    </row>
    <row r="10758" spans="1:3" x14ac:dyDescent="0.25">
      <c r="A10758">
        <v>40147646</v>
      </c>
      <c r="B10758" s="56">
        <v>17022.495742999999</v>
      </c>
      <c r="C10758" t="s">
        <v>87</v>
      </c>
    </row>
    <row r="10759" spans="1:3" x14ac:dyDescent="0.25">
      <c r="A10759">
        <v>40015779</v>
      </c>
      <c r="B10759" s="56">
        <v>8099.3096640000003</v>
      </c>
      <c r="C10759" t="s">
        <v>87</v>
      </c>
    </row>
    <row r="10760" spans="1:3" x14ac:dyDescent="0.25">
      <c r="A10760">
        <v>40032613</v>
      </c>
      <c r="B10760" s="56">
        <v>10763.36296</v>
      </c>
      <c r="C10760" t="s">
        <v>87</v>
      </c>
    </row>
    <row r="10761" spans="1:3" x14ac:dyDescent="0.25">
      <c r="A10761">
        <v>41227391</v>
      </c>
      <c r="B10761" s="56">
        <v>480.000045</v>
      </c>
      <c r="C10761" t="s">
        <v>83</v>
      </c>
    </row>
    <row r="10762" spans="1:3" x14ac:dyDescent="0.25">
      <c r="A10762">
        <v>41237156</v>
      </c>
      <c r="B10762" s="56">
        <v>480.000045</v>
      </c>
      <c r="C10762" t="s">
        <v>83</v>
      </c>
    </row>
    <row r="10763" spans="1:3" x14ac:dyDescent="0.25">
      <c r="A10763">
        <v>41231061</v>
      </c>
      <c r="B10763" s="56">
        <v>480.000045</v>
      </c>
      <c r="C10763" t="s">
        <v>83</v>
      </c>
    </row>
    <row r="10764" spans="1:3" x14ac:dyDescent="0.25">
      <c r="A10764">
        <v>40028953</v>
      </c>
      <c r="B10764" s="56">
        <v>12659.995215000001</v>
      </c>
      <c r="C10764" t="s">
        <v>87</v>
      </c>
    </row>
    <row r="10765" spans="1:3" x14ac:dyDescent="0.25">
      <c r="A10765">
        <v>42537058</v>
      </c>
      <c r="B10765" s="56">
        <v>927991.58400000003</v>
      </c>
      <c r="C10765" t="s">
        <v>90</v>
      </c>
    </row>
    <row r="10766" spans="1:3" x14ac:dyDescent="0.25">
      <c r="A10766">
        <v>41230735</v>
      </c>
      <c r="B10766" s="56">
        <v>480.000045</v>
      </c>
      <c r="C10766" t="s">
        <v>83</v>
      </c>
    </row>
    <row r="10767" spans="1:3" x14ac:dyDescent="0.25">
      <c r="A10767">
        <v>40014677</v>
      </c>
      <c r="B10767" s="56">
        <v>16524.404766</v>
      </c>
      <c r="C10767" t="s">
        <v>87</v>
      </c>
    </row>
    <row r="10768" spans="1:3" x14ac:dyDescent="0.25">
      <c r="A10768">
        <v>41227764</v>
      </c>
      <c r="B10768" s="56">
        <v>480.000045</v>
      </c>
      <c r="C10768" t="s">
        <v>83</v>
      </c>
    </row>
    <row r="10769" spans="1:3" x14ac:dyDescent="0.25">
      <c r="A10769">
        <v>40021743</v>
      </c>
      <c r="B10769" s="56">
        <v>18718.377840000001</v>
      </c>
      <c r="C10769" t="s">
        <v>87</v>
      </c>
    </row>
    <row r="10770" spans="1:3" x14ac:dyDescent="0.25">
      <c r="A10770">
        <v>41229032</v>
      </c>
      <c r="B10770" s="56">
        <v>480.000045</v>
      </c>
      <c r="C10770" t="s">
        <v>83</v>
      </c>
    </row>
    <row r="10771" spans="1:3" x14ac:dyDescent="0.25">
      <c r="A10771">
        <v>41268760</v>
      </c>
      <c r="B10771" s="56">
        <v>86590.082970000003</v>
      </c>
      <c r="C10771" t="s">
        <v>82</v>
      </c>
    </row>
    <row r="10772" spans="1:3" x14ac:dyDescent="0.25">
      <c r="A10772">
        <v>41228618</v>
      </c>
      <c r="B10772" s="56">
        <v>480.000045</v>
      </c>
      <c r="C10772" t="s">
        <v>83</v>
      </c>
    </row>
    <row r="10773" spans="1:3" x14ac:dyDescent="0.25">
      <c r="A10773">
        <v>41228973</v>
      </c>
      <c r="B10773" s="56">
        <v>480.000045</v>
      </c>
      <c r="C10773" t="s">
        <v>83</v>
      </c>
    </row>
    <row r="10774" spans="1:3" x14ac:dyDescent="0.25">
      <c r="A10774">
        <v>41151477</v>
      </c>
      <c r="B10774" s="56">
        <v>480.000045</v>
      </c>
      <c r="C10774" t="s">
        <v>83</v>
      </c>
    </row>
    <row r="10775" spans="1:3" x14ac:dyDescent="0.25">
      <c r="A10775">
        <v>40014487</v>
      </c>
      <c r="B10775" s="56">
        <v>15009.289704000001</v>
      </c>
      <c r="C10775" t="s">
        <v>87</v>
      </c>
    </row>
    <row r="10776" spans="1:3" x14ac:dyDescent="0.25">
      <c r="A10776">
        <v>41236687</v>
      </c>
      <c r="B10776" s="56">
        <v>480.000045</v>
      </c>
      <c r="C10776" t="s">
        <v>83</v>
      </c>
    </row>
    <row r="10777" spans="1:3" x14ac:dyDescent="0.25">
      <c r="A10777">
        <v>41226340</v>
      </c>
      <c r="B10777" s="56">
        <v>480.000045</v>
      </c>
      <c r="C10777" t="s">
        <v>83</v>
      </c>
    </row>
    <row r="10778" spans="1:3" x14ac:dyDescent="0.25">
      <c r="A10778">
        <v>40031989</v>
      </c>
      <c r="B10778" s="56">
        <v>16977.166560000001</v>
      </c>
      <c r="C10778" t="s">
        <v>82</v>
      </c>
    </row>
    <row r="10779" spans="1:3" x14ac:dyDescent="0.25">
      <c r="A10779">
        <v>41227835</v>
      </c>
      <c r="B10779" s="56">
        <v>480.000045</v>
      </c>
      <c r="C10779" t="s">
        <v>83</v>
      </c>
    </row>
    <row r="10780" spans="1:3" x14ac:dyDescent="0.25">
      <c r="A10780">
        <v>42012902</v>
      </c>
      <c r="B10780" s="56">
        <v>11510.567343000001</v>
      </c>
      <c r="C10780" t="s">
        <v>87</v>
      </c>
    </row>
    <row r="10781" spans="1:3" x14ac:dyDescent="0.25">
      <c r="A10781">
        <v>40020203</v>
      </c>
      <c r="B10781" s="56">
        <v>8548.2509250000003</v>
      </c>
      <c r="C10781" t="s">
        <v>87</v>
      </c>
    </row>
    <row r="10782" spans="1:3" x14ac:dyDescent="0.25">
      <c r="A10782">
        <v>41227652</v>
      </c>
      <c r="B10782" s="56">
        <v>480.000045</v>
      </c>
      <c r="C10782" t="s">
        <v>83</v>
      </c>
    </row>
    <row r="10783" spans="1:3" x14ac:dyDescent="0.25">
      <c r="A10783">
        <v>41233961</v>
      </c>
      <c r="B10783" s="56">
        <v>480.000045</v>
      </c>
      <c r="C10783" t="s">
        <v>83</v>
      </c>
    </row>
    <row r="10784" spans="1:3" x14ac:dyDescent="0.25">
      <c r="A10784">
        <v>41233669</v>
      </c>
      <c r="B10784" s="56">
        <v>480.000045</v>
      </c>
      <c r="C10784" t="s">
        <v>83</v>
      </c>
    </row>
    <row r="10785" spans="1:3" x14ac:dyDescent="0.25">
      <c r="A10785">
        <v>41233669</v>
      </c>
      <c r="B10785" s="56">
        <v>480.000045</v>
      </c>
      <c r="C10785" t="s">
        <v>83</v>
      </c>
    </row>
    <row r="10786" spans="1:3" x14ac:dyDescent="0.25">
      <c r="A10786">
        <v>40026171</v>
      </c>
      <c r="B10786" s="56">
        <v>25790.242203000002</v>
      </c>
      <c r="C10786" t="s">
        <v>87</v>
      </c>
    </row>
    <row r="10787" spans="1:3" x14ac:dyDescent="0.25">
      <c r="A10787">
        <v>40032623</v>
      </c>
      <c r="B10787" s="56">
        <v>8341.9211100000011</v>
      </c>
      <c r="C10787" t="s">
        <v>87</v>
      </c>
    </row>
    <row r="10788" spans="1:3" x14ac:dyDescent="0.25">
      <c r="A10788">
        <v>40032623</v>
      </c>
      <c r="B10788" s="56">
        <v>8341.9211100000011</v>
      </c>
      <c r="C10788" t="s">
        <v>87</v>
      </c>
    </row>
    <row r="10789" spans="1:3" x14ac:dyDescent="0.25">
      <c r="A10789">
        <v>41231148</v>
      </c>
      <c r="B10789" s="56">
        <v>480.000045</v>
      </c>
      <c r="C10789" t="s">
        <v>83</v>
      </c>
    </row>
    <row r="10790" spans="1:3" x14ac:dyDescent="0.25">
      <c r="A10790">
        <v>41236707</v>
      </c>
      <c r="B10790" s="56">
        <v>480.000045</v>
      </c>
      <c r="C10790" t="s">
        <v>83</v>
      </c>
    </row>
    <row r="10791" spans="1:3" x14ac:dyDescent="0.25">
      <c r="A10791">
        <v>40032485</v>
      </c>
      <c r="B10791" s="56">
        <v>7586.0989379999983</v>
      </c>
      <c r="C10791" t="s">
        <v>87</v>
      </c>
    </row>
    <row r="10792" spans="1:3" x14ac:dyDescent="0.25">
      <c r="A10792">
        <v>42467359</v>
      </c>
      <c r="B10792" s="56">
        <v>9828.0215549999994</v>
      </c>
      <c r="C10792" t="s">
        <v>87</v>
      </c>
    </row>
    <row r="10793" spans="1:3" x14ac:dyDescent="0.25">
      <c r="A10793">
        <v>40026105</v>
      </c>
      <c r="B10793" s="56">
        <v>13603.246668</v>
      </c>
      <c r="C10793" t="s">
        <v>87</v>
      </c>
    </row>
    <row r="10794" spans="1:3" x14ac:dyDescent="0.25">
      <c r="A10794">
        <v>40026105</v>
      </c>
      <c r="B10794" s="56">
        <v>13603.246668</v>
      </c>
      <c r="C10794" t="s">
        <v>87</v>
      </c>
    </row>
    <row r="10795" spans="1:3" x14ac:dyDescent="0.25">
      <c r="A10795">
        <v>41228865</v>
      </c>
      <c r="B10795" s="56">
        <v>480.000045</v>
      </c>
      <c r="C10795" t="s">
        <v>83</v>
      </c>
    </row>
    <row r="10796" spans="1:3" x14ac:dyDescent="0.25">
      <c r="A10796">
        <v>41236822</v>
      </c>
      <c r="B10796" s="56">
        <v>480.000045</v>
      </c>
      <c r="C10796" t="s">
        <v>83</v>
      </c>
    </row>
    <row r="10797" spans="1:3" x14ac:dyDescent="0.25">
      <c r="A10797">
        <v>41233713</v>
      </c>
      <c r="B10797" s="56">
        <v>480.000045</v>
      </c>
      <c r="C10797" t="s">
        <v>83</v>
      </c>
    </row>
    <row r="10798" spans="1:3" x14ac:dyDescent="0.25">
      <c r="A10798">
        <v>40032655</v>
      </c>
      <c r="B10798" s="56">
        <v>6821.6382679999997</v>
      </c>
      <c r="C10798" t="s">
        <v>87</v>
      </c>
    </row>
    <row r="10799" spans="1:3" x14ac:dyDescent="0.25">
      <c r="A10799">
        <v>41760990</v>
      </c>
      <c r="B10799" s="56">
        <v>121585.15373599999</v>
      </c>
      <c r="C10799" t="s">
        <v>82</v>
      </c>
    </row>
    <row r="10800" spans="1:3" x14ac:dyDescent="0.25">
      <c r="A10800">
        <v>42442280</v>
      </c>
      <c r="B10800" s="56">
        <v>6362.5914989999983</v>
      </c>
      <c r="C10800" t="s">
        <v>87</v>
      </c>
    </row>
    <row r="10801" spans="1:3" x14ac:dyDescent="0.25">
      <c r="A10801">
        <v>41228883</v>
      </c>
      <c r="B10801" s="56">
        <v>480.000045</v>
      </c>
      <c r="C10801" t="s">
        <v>83</v>
      </c>
    </row>
    <row r="10802" spans="1:3" x14ac:dyDescent="0.25">
      <c r="A10802">
        <v>42537991</v>
      </c>
      <c r="B10802" s="56">
        <v>7512.7009319999988</v>
      </c>
      <c r="C10802" t="s">
        <v>87</v>
      </c>
    </row>
    <row r="10803" spans="1:3" x14ac:dyDescent="0.25">
      <c r="A10803">
        <v>41230370</v>
      </c>
      <c r="B10803" s="56">
        <v>480.000045</v>
      </c>
      <c r="C10803" t="s">
        <v>83</v>
      </c>
    </row>
    <row r="10804" spans="1:3" x14ac:dyDescent="0.25">
      <c r="A10804">
        <v>41761295</v>
      </c>
      <c r="B10804" s="56">
        <v>19122.851838999999</v>
      </c>
      <c r="C10804" t="s">
        <v>87</v>
      </c>
    </row>
    <row r="10805" spans="1:3" x14ac:dyDescent="0.25">
      <c r="A10805">
        <v>40023959</v>
      </c>
      <c r="B10805" s="56">
        <v>12696.957702</v>
      </c>
      <c r="C10805" t="s">
        <v>87</v>
      </c>
    </row>
    <row r="10806" spans="1:3" x14ac:dyDescent="0.25">
      <c r="A10806">
        <v>40023959</v>
      </c>
      <c r="B10806" s="56">
        <v>12696.957702</v>
      </c>
      <c r="C10806" t="s">
        <v>87</v>
      </c>
    </row>
    <row r="10807" spans="1:3" x14ac:dyDescent="0.25">
      <c r="A10807">
        <v>41761614</v>
      </c>
      <c r="B10807" s="56">
        <v>12451.224738000001</v>
      </c>
      <c r="C10807" t="s">
        <v>82</v>
      </c>
    </row>
    <row r="10808" spans="1:3" x14ac:dyDescent="0.25">
      <c r="A10808">
        <v>41761604</v>
      </c>
      <c r="B10808" s="56">
        <v>21057.040843999999</v>
      </c>
      <c r="C10808" t="s">
        <v>87</v>
      </c>
    </row>
    <row r="10809" spans="1:3" x14ac:dyDescent="0.25">
      <c r="A10809">
        <v>41230654</v>
      </c>
      <c r="B10809" s="56">
        <v>480.000045</v>
      </c>
      <c r="C10809" t="s">
        <v>83</v>
      </c>
    </row>
    <row r="10810" spans="1:3" x14ac:dyDescent="0.25">
      <c r="A10810">
        <v>41762100</v>
      </c>
      <c r="B10810" s="56">
        <v>33456.795870000002</v>
      </c>
      <c r="C10810" t="s">
        <v>82</v>
      </c>
    </row>
    <row r="10811" spans="1:3" x14ac:dyDescent="0.25">
      <c r="A10811">
        <v>41762117</v>
      </c>
      <c r="B10811" s="56">
        <v>13932.493764000001</v>
      </c>
      <c r="C10811" t="s">
        <v>87</v>
      </c>
    </row>
    <row r="10812" spans="1:3" x14ac:dyDescent="0.25">
      <c r="A10812">
        <v>41762117</v>
      </c>
      <c r="B10812" s="56">
        <v>13932.493764000001</v>
      </c>
      <c r="C10812" t="s">
        <v>87</v>
      </c>
    </row>
    <row r="10813" spans="1:3" x14ac:dyDescent="0.25">
      <c r="A10813">
        <v>41237687</v>
      </c>
      <c r="B10813" s="56">
        <v>480.000045</v>
      </c>
      <c r="C10813" t="s">
        <v>83</v>
      </c>
    </row>
    <row r="10814" spans="1:3" x14ac:dyDescent="0.25">
      <c r="A10814">
        <v>40013695</v>
      </c>
      <c r="B10814" s="56">
        <v>11300.376582000001</v>
      </c>
      <c r="C10814" t="s">
        <v>82</v>
      </c>
    </row>
    <row r="10815" spans="1:3" x14ac:dyDescent="0.25">
      <c r="A10815">
        <v>41151552</v>
      </c>
      <c r="B10815" s="56">
        <v>480.000045</v>
      </c>
      <c r="C10815" t="s">
        <v>83</v>
      </c>
    </row>
    <row r="10816" spans="1:3" x14ac:dyDescent="0.25">
      <c r="A10816">
        <v>40019159</v>
      </c>
      <c r="B10816" s="56">
        <v>8036.2149120000004</v>
      </c>
      <c r="C10816" t="s">
        <v>87</v>
      </c>
    </row>
    <row r="10817" spans="1:3" x14ac:dyDescent="0.25">
      <c r="A10817">
        <v>40030619</v>
      </c>
      <c r="B10817" s="56">
        <v>8537.4098119999999</v>
      </c>
      <c r="C10817" t="s">
        <v>87</v>
      </c>
    </row>
    <row r="10818" spans="1:3" x14ac:dyDescent="0.25">
      <c r="A10818">
        <v>41762136</v>
      </c>
      <c r="B10818" s="56">
        <v>13894.828142</v>
      </c>
      <c r="C10818" t="s">
        <v>87</v>
      </c>
    </row>
    <row r="10819" spans="1:3" x14ac:dyDescent="0.25">
      <c r="A10819">
        <v>41227046</v>
      </c>
      <c r="B10819" s="56">
        <v>480.000045</v>
      </c>
      <c r="C10819" t="s">
        <v>83</v>
      </c>
    </row>
    <row r="10820" spans="1:3" x14ac:dyDescent="0.25">
      <c r="A10820">
        <v>41227046</v>
      </c>
      <c r="B10820" s="56">
        <v>480.000045</v>
      </c>
      <c r="C10820" t="s">
        <v>83</v>
      </c>
    </row>
    <row r="10821" spans="1:3" x14ac:dyDescent="0.25">
      <c r="A10821">
        <v>41231409</v>
      </c>
      <c r="B10821" s="56">
        <v>480.000045</v>
      </c>
      <c r="C10821" t="s">
        <v>83</v>
      </c>
    </row>
    <row r="10822" spans="1:3" x14ac:dyDescent="0.25">
      <c r="A10822">
        <v>41762201</v>
      </c>
      <c r="B10822" s="56">
        <v>16046.542164</v>
      </c>
      <c r="C10822" t="s">
        <v>87</v>
      </c>
    </row>
    <row r="10823" spans="1:3" x14ac:dyDescent="0.25">
      <c r="A10823">
        <v>41762295</v>
      </c>
      <c r="B10823" s="56">
        <v>19772.368392</v>
      </c>
      <c r="C10823" t="s">
        <v>87</v>
      </c>
    </row>
    <row r="10824" spans="1:3" x14ac:dyDescent="0.25">
      <c r="A10824">
        <v>41232084</v>
      </c>
      <c r="B10824" s="56">
        <v>480.000045</v>
      </c>
      <c r="C10824" t="s">
        <v>83</v>
      </c>
    </row>
    <row r="10825" spans="1:3" x14ac:dyDescent="0.25">
      <c r="A10825">
        <v>41236527</v>
      </c>
      <c r="B10825" s="56">
        <v>480.000045</v>
      </c>
      <c r="C10825" t="s">
        <v>83</v>
      </c>
    </row>
    <row r="10826" spans="1:3" x14ac:dyDescent="0.25">
      <c r="A10826">
        <v>41762413</v>
      </c>
      <c r="B10826" s="56">
        <v>20884.325472</v>
      </c>
      <c r="C10826" t="s">
        <v>82</v>
      </c>
    </row>
    <row r="10827" spans="1:3" x14ac:dyDescent="0.25">
      <c r="A10827">
        <v>41762413</v>
      </c>
      <c r="B10827" s="56">
        <v>20884.325472</v>
      </c>
      <c r="C10827" t="s">
        <v>82</v>
      </c>
    </row>
    <row r="10828" spans="1:3" x14ac:dyDescent="0.25">
      <c r="A10828">
        <v>41235339</v>
      </c>
      <c r="B10828" s="56">
        <v>480.000045</v>
      </c>
      <c r="C10828" t="s">
        <v>83</v>
      </c>
    </row>
    <row r="10829" spans="1:3" x14ac:dyDescent="0.25">
      <c r="A10829">
        <v>41230326</v>
      </c>
      <c r="B10829" s="56">
        <v>480.000045</v>
      </c>
      <c r="C10829" t="s">
        <v>83</v>
      </c>
    </row>
    <row r="10830" spans="1:3" x14ac:dyDescent="0.25">
      <c r="A10830">
        <v>41762507</v>
      </c>
      <c r="B10830" s="56">
        <v>5086.5307620000003</v>
      </c>
      <c r="C10830" t="s">
        <v>82</v>
      </c>
    </row>
    <row r="10831" spans="1:3" x14ac:dyDescent="0.25">
      <c r="A10831">
        <v>41232294</v>
      </c>
      <c r="B10831" s="56">
        <v>480.000045</v>
      </c>
      <c r="C10831" t="s">
        <v>83</v>
      </c>
    </row>
    <row r="10832" spans="1:3" x14ac:dyDescent="0.25">
      <c r="A10832">
        <v>40010201</v>
      </c>
      <c r="B10832" s="56">
        <v>13470.430743000001</v>
      </c>
      <c r="C10832" t="s">
        <v>87</v>
      </c>
    </row>
    <row r="10833" spans="1:3" x14ac:dyDescent="0.25">
      <c r="A10833">
        <v>41762644</v>
      </c>
      <c r="B10833" s="56">
        <v>320775.63199999998</v>
      </c>
      <c r="C10833" t="s">
        <v>84</v>
      </c>
    </row>
    <row r="10834" spans="1:3" x14ac:dyDescent="0.25">
      <c r="A10834">
        <v>41762644</v>
      </c>
      <c r="B10834" s="56">
        <v>320775.63199999998</v>
      </c>
      <c r="C10834" t="s">
        <v>84</v>
      </c>
    </row>
    <row r="10835" spans="1:3" x14ac:dyDescent="0.25">
      <c r="A10835">
        <v>41232225</v>
      </c>
      <c r="B10835" s="56">
        <v>480.000045</v>
      </c>
      <c r="C10835" t="s">
        <v>83</v>
      </c>
    </row>
    <row r="10836" spans="1:3" x14ac:dyDescent="0.25">
      <c r="A10836">
        <v>40015907</v>
      </c>
      <c r="B10836" s="56">
        <v>10257.749424</v>
      </c>
      <c r="C10836" t="s">
        <v>87</v>
      </c>
    </row>
    <row r="10837" spans="1:3" x14ac:dyDescent="0.25">
      <c r="A10837">
        <v>40015907</v>
      </c>
      <c r="B10837" s="56">
        <v>10257.749424</v>
      </c>
      <c r="C10837" t="s">
        <v>87</v>
      </c>
    </row>
    <row r="10838" spans="1:3" x14ac:dyDescent="0.25">
      <c r="A10838">
        <v>40027403</v>
      </c>
      <c r="B10838" s="56">
        <v>9559.5357299999996</v>
      </c>
      <c r="C10838" t="s">
        <v>87</v>
      </c>
    </row>
    <row r="10839" spans="1:3" x14ac:dyDescent="0.25">
      <c r="A10839">
        <v>40027403</v>
      </c>
      <c r="B10839" s="56">
        <v>9559.5357299999996</v>
      </c>
      <c r="C10839" t="s">
        <v>87</v>
      </c>
    </row>
    <row r="10840" spans="1:3" x14ac:dyDescent="0.25">
      <c r="A10840">
        <v>41762844</v>
      </c>
      <c r="B10840" s="56">
        <v>20699.643757999998</v>
      </c>
      <c r="C10840" t="s">
        <v>87</v>
      </c>
    </row>
    <row r="10841" spans="1:3" x14ac:dyDescent="0.25">
      <c r="A10841">
        <v>40023647</v>
      </c>
      <c r="B10841" s="56">
        <v>25109.172601999999</v>
      </c>
      <c r="C10841" t="s">
        <v>87</v>
      </c>
    </row>
    <row r="10842" spans="1:3" x14ac:dyDescent="0.25">
      <c r="A10842">
        <v>40020043</v>
      </c>
      <c r="B10842" s="56">
        <v>11415.125145</v>
      </c>
      <c r="C10842" t="s">
        <v>87</v>
      </c>
    </row>
    <row r="10843" spans="1:3" x14ac:dyDescent="0.25">
      <c r="A10843">
        <v>40022061</v>
      </c>
      <c r="B10843" s="56">
        <v>7689.5424839999996</v>
      </c>
      <c r="C10843" t="s">
        <v>87</v>
      </c>
    </row>
    <row r="10844" spans="1:3" x14ac:dyDescent="0.25">
      <c r="A10844">
        <v>42614546</v>
      </c>
      <c r="B10844" s="56">
        <v>15397.571970000001</v>
      </c>
      <c r="C10844" t="s">
        <v>87</v>
      </c>
    </row>
    <row r="10845" spans="1:3" x14ac:dyDescent="0.25">
      <c r="A10845">
        <v>41151534</v>
      </c>
      <c r="B10845" s="56">
        <v>480.000045</v>
      </c>
      <c r="C10845" t="s">
        <v>83</v>
      </c>
    </row>
    <row r="10846" spans="1:3" x14ac:dyDescent="0.25">
      <c r="A10846">
        <v>41234232</v>
      </c>
      <c r="B10846" s="56">
        <v>480.000045</v>
      </c>
      <c r="C10846" t="s">
        <v>83</v>
      </c>
    </row>
    <row r="10847" spans="1:3" x14ac:dyDescent="0.25">
      <c r="A10847">
        <v>40024613</v>
      </c>
      <c r="B10847" s="56">
        <v>5304.0613229999999</v>
      </c>
      <c r="C10847" t="s">
        <v>87</v>
      </c>
    </row>
    <row r="10848" spans="1:3" x14ac:dyDescent="0.25">
      <c r="A10848">
        <v>40024649</v>
      </c>
      <c r="B10848" s="56">
        <v>8755.9978320000009</v>
      </c>
      <c r="C10848" t="s">
        <v>87</v>
      </c>
    </row>
    <row r="10849" spans="1:3" x14ac:dyDescent="0.25">
      <c r="A10849">
        <v>41227258</v>
      </c>
      <c r="B10849" s="56">
        <v>480.000045</v>
      </c>
      <c r="C10849" t="s">
        <v>83</v>
      </c>
    </row>
    <row r="10850" spans="1:3" x14ac:dyDescent="0.25">
      <c r="A10850">
        <v>41227258</v>
      </c>
      <c r="B10850" s="56">
        <v>480.000045</v>
      </c>
      <c r="C10850" t="s">
        <v>83</v>
      </c>
    </row>
    <row r="10851" spans="1:3" x14ac:dyDescent="0.25">
      <c r="A10851">
        <v>42422862</v>
      </c>
      <c r="B10851" s="56">
        <v>12404.895227999999</v>
      </c>
      <c r="C10851" t="s">
        <v>87</v>
      </c>
    </row>
    <row r="10852" spans="1:3" x14ac:dyDescent="0.25">
      <c r="A10852">
        <v>40029783</v>
      </c>
      <c r="B10852" s="56">
        <v>12247.243074</v>
      </c>
      <c r="C10852" t="s">
        <v>87</v>
      </c>
    </row>
    <row r="10853" spans="1:3" x14ac:dyDescent="0.25">
      <c r="A10853">
        <v>40022139</v>
      </c>
      <c r="B10853" s="56">
        <v>9442.1670720000002</v>
      </c>
      <c r="C10853" t="s">
        <v>87</v>
      </c>
    </row>
    <row r="10854" spans="1:3" x14ac:dyDescent="0.25">
      <c r="A10854">
        <v>40013697</v>
      </c>
      <c r="B10854" s="56">
        <v>10258.661259</v>
      </c>
      <c r="C10854" t="s">
        <v>87</v>
      </c>
    </row>
    <row r="10855" spans="1:3" x14ac:dyDescent="0.25">
      <c r="A10855">
        <v>41237312</v>
      </c>
      <c r="B10855" s="56">
        <v>480.000045</v>
      </c>
      <c r="C10855" t="s">
        <v>83</v>
      </c>
    </row>
    <row r="10856" spans="1:3" x14ac:dyDescent="0.25">
      <c r="A10856">
        <v>41769602</v>
      </c>
      <c r="B10856" s="56">
        <v>13924.99215</v>
      </c>
      <c r="C10856" t="s">
        <v>82</v>
      </c>
    </row>
    <row r="10857" spans="1:3" x14ac:dyDescent="0.25">
      <c r="A10857">
        <v>40015999</v>
      </c>
      <c r="B10857" s="56">
        <v>9479.8768319999999</v>
      </c>
      <c r="C10857" t="s">
        <v>87</v>
      </c>
    </row>
    <row r="10858" spans="1:3" x14ac:dyDescent="0.25">
      <c r="A10858">
        <v>41763682</v>
      </c>
      <c r="B10858" s="56">
        <v>23180.036832000002</v>
      </c>
      <c r="C10858" t="s">
        <v>87</v>
      </c>
    </row>
    <row r="10859" spans="1:3" x14ac:dyDescent="0.25">
      <c r="A10859">
        <v>41763682</v>
      </c>
      <c r="B10859" s="56">
        <v>23180.036832000002</v>
      </c>
      <c r="C10859" t="s">
        <v>87</v>
      </c>
    </row>
    <row r="10860" spans="1:3" x14ac:dyDescent="0.25">
      <c r="A10860">
        <v>41763684</v>
      </c>
      <c r="B10860" s="56">
        <v>19470.651452999999</v>
      </c>
      <c r="C10860" t="s">
        <v>87</v>
      </c>
    </row>
    <row r="10861" spans="1:3" x14ac:dyDescent="0.25">
      <c r="A10861">
        <v>41763686</v>
      </c>
      <c r="B10861" s="56">
        <v>41999.497349999998</v>
      </c>
      <c r="C10861" t="s">
        <v>82</v>
      </c>
    </row>
    <row r="10862" spans="1:3" x14ac:dyDescent="0.25">
      <c r="A10862">
        <v>40030071</v>
      </c>
      <c r="B10862" s="56">
        <v>6426.2362730000004</v>
      </c>
      <c r="C10862" t="s">
        <v>87</v>
      </c>
    </row>
    <row r="10863" spans="1:3" x14ac:dyDescent="0.25">
      <c r="A10863">
        <v>40030071</v>
      </c>
      <c r="B10863" s="56">
        <v>6426.2362730000004</v>
      </c>
      <c r="C10863" t="s">
        <v>87</v>
      </c>
    </row>
    <row r="10864" spans="1:3" x14ac:dyDescent="0.25">
      <c r="A10864">
        <v>41237304</v>
      </c>
      <c r="B10864" s="56">
        <v>480.000045</v>
      </c>
      <c r="C10864" t="s">
        <v>83</v>
      </c>
    </row>
    <row r="10865" spans="1:3" x14ac:dyDescent="0.25">
      <c r="A10865">
        <v>41226482</v>
      </c>
      <c r="B10865" s="56">
        <v>480.000045</v>
      </c>
      <c r="C10865" t="s">
        <v>83</v>
      </c>
    </row>
    <row r="10866" spans="1:3" x14ac:dyDescent="0.25">
      <c r="A10866">
        <v>41226417</v>
      </c>
      <c r="B10866" s="56">
        <v>480.000045</v>
      </c>
      <c r="C10866" t="s">
        <v>83</v>
      </c>
    </row>
    <row r="10867" spans="1:3" x14ac:dyDescent="0.25">
      <c r="A10867">
        <v>40010285</v>
      </c>
      <c r="B10867" s="56">
        <v>63478.911472</v>
      </c>
      <c r="C10867" t="s">
        <v>82</v>
      </c>
    </row>
    <row r="10868" spans="1:3" x14ac:dyDescent="0.25">
      <c r="A10868">
        <v>40032341</v>
      </c>
      <c r="B10868" s="56">
        <v>3760.2763109999992</v>
      </c>
      <c r="C10868" t="s">
        <v>87</v>
      </c>
    </row>
    <row r="10869" spans="1:3" x14ac:dyDescent="0.25">
      <c r="A10869">
        <v>40025983</v>
      </c>
      <c r="B10869" s="56">
        <v>15011.843856</v>
      </c>
      <c r="C10869" t="s">
        <v>87</v>
      </c>
    </row>
    <row r="10870" spans="1:3" x14ac:dyDescent="0.25">
      <c r="A10870">
        <v>42435116</v>
      </c>
      <c r="B10870" s="56">
        <v>42465.528352000001</v>
      </c>
      <c r="C10870" t="s">
        <v>82</v>
      </c>
    </row>
    <row r="10871" spans="1:3" x14ac:dyDescent="0.25">
      <c r="A10871">
        <v>41731488</v>
      </c>
      <c r="B10871" s="56">
        <v>2614803.1039999998</v>
      </c>
      <c r="C10871" t="s">
        <v>86</v>
      </c>
    </row>
    <row r="10872" spans="1:3" x14ac:dyDescent="0.25">
      <c r="A10872">
        <v>41731488</v>
      </c>
      <c r="B10872" s="56">
        <v>2614803.1039999998</v>
      </c>
      <c r="C10872" t="s">
        <v>86</v>
      </c>
    </row>
    <row r="10873" spans="1:3" x14ac:dyDescent="0.25">
      <c r="A10873">
        <v>41772010</v>
      </c>
      <c r="B10873" s="56">
        <v>33403.764415999998</v>
      </c>
      <c r="C10873" t="s">
        <v>87</v>
      </c>
    </row>
    <row r="10874" spans="1:3" x14ac:dyDescent="0.25">
      <c r="A10874">
        <v>41946695</v>
      </c>
      <c r="B10874" s="56">
        <v>4921.9883040000004</v>
      </c>
      <c r="C10874" t="s">
        <v>87</v>
      </c>
    </row>
    <row r="10875" spans="1:3" x14ac:dyDescent="0.25">
      <c r="A10875">
        <v>42516972</v>
      </c>
      <c r="B10875" s="56">
        <v>30771.539631000011</v>
      </c>
      <c r="C10875" t="s">
        <v>87</v>
      </c>
    </row>
    <row r="10876" spans="1:3" x14ac:dyDescent="0.25">
      <c r="A10876">
        <v>42516972</v>
      </c>
      <c r="B10876" s="56">
        <v>30771.539631000011</v>
      </c>
      <c r="C10876" t="s">
        <v>87</v>
      </c>
    </row>
    <row r="10877" spans="1:3" x14ac:dyDescent="0.25">
      <c r="A10877">
        <v>41946909</v>
      </c>
      <c r="B10877" s="56">
        <v>54313.003279999997</v>
      </c>
      <c r="C10877" t="s">
        <v>82</v>
      </c>
    </row>
    <row r="10878" spans="1:3" x14ac:dyDescent="0.25">
      <c r="A10878">
        <v>42685979</v>
      </c>
      <c r="B10878" s="56">
        <v>23584.005359999999</v>
      </c>
      <c r="C10878" t="s">
        <v>87</v>
      </c>
    </row>
    <row r="10879" spans="1:3" x14ac:dyDescent="0.25">
      <c r="A10879">
        <v>41235794</v>
      </c>
      <c r="B10879" s="56">
        <v>480.000045</v>
      </c>
      <c r="C10879" t="s">
        <v>83</v>
      </c>
    </row>
    <row r="10880" spans="1:3" x14ac:dyDescent="0.25">
      <c r="A10880">
        <v>41236529</v>
      </c>
      <c r="B10880" s="56">
        <v>480.000045</v>
      </c>
      <c r="C10880" t="s">
        <v>83</v>
      </c>
    </row>
    <row r="10881" spans="1:3" x14ac:dyDescent="0.25">
      <c r="A10881">
        <v>41764073</v>
      </c>
      <c r="B10881" s="56">
        <v>207007.91032200001</v>
      </c>
      <c r="C10881" t="s">
        <v>82</v>
      </c>
    </row>
    <row r="10882" spans="1:3" x14ac:dyDescent="0.25">
      <c r="A10882">
        <v>41764073</v>
      </c>
      <c r="B10882" s="56">
        <v>207007.91032200001</v>
      </c>
      <c r="C10882" t="s">
        <v>82</v>
      </c>
    </row>
    <row r="10883" spans="1:3" x14ac:dyDescent="0.25">
      <c r="A10883">
        <v>41764075</v>
      </c>
      <c r="B10883" s="56">
        <v>265505.78820000001</v>
      </c>
      <c r="C10883" t="s">
        <v>84</v>
      </c>
    </row>
    <row r="10884" spans="1:3" x14ac:dyDescent="0.25">
      <c r="A10884">
        <v>41764319</v>
      </c>
      <c r="B10884" s="56">
        <v>31059.377063999989</v>
      </c>
      <c r="C10884" t="s">
        <v>82</v>
      </c>
    </row>
    <row r="10885" spans="1:3" x14ac:dyDescent="0.25">
      <c r="A10885">
        <v>40022289</v>
      </c>
      <c r="B10885" s="56">
        <v>12286.859988</v>
      </c>
      <c r="C10885" t="s">
        <v>87</v>
      </c>
    </row>
    <row r="10886" spans="1:3" x14ac:dyDescent="0.25">
      <c r="A10886">
        <v>41765780</v>
      </c>
      <c r="B10886" s="56">
        <v>99107.253258000012</v>
      </c>
      <c r="C10886" t="s">
        <v>82</v>
      </c>
    </row>
    <row r="10887" spans="1:3" x14ac:dyDescent="0.25">
      <c r="A10887">
        <v>41765786</v>
      </c>
      <c r="B10887" s="56">
        <v>93024.130445999996</v>
      </c>
      <c r="C10887" t="s">
        <v>82</v>
      </c>
    </row>
    <row r="10888" spans="1:3" x14ac:dyDescent="0.25">
      <c r="A10888">
        <v>40017461</v>
      </c>
      <c r="B10888" s="56">
        <v>10657.333368</v>
      </c>
      <c r="C10888" t="s">
        <v>87</v>
      </c>
    </row>
    <row r="10889" spans="1:3" x14ac:dyDescent="0.25">
      <c r="A10889">
        <v>41765448</v>
      </c>
      <c r="B10889" s="56">
        <v>9941.7837439999985</v>
      </c>
      <c r="C10889" t="s">
        <v>87</v>
      </c>
    </row>
    <row r="10890" spans="1:3" x14ac:dyDescent="0.25">
      <c r="A10890">
        <v>40017601</v>
      </c>
      <c r="B10890" s="56">
        <v>15310.775105999999</v>
      </c>
      <c r="C10890" t="s">
        <v>87</v>
      </c>
    </row>
    <row r="10891" spans="1:3" x14ac:dyDescent="0.25">
      <c r="A10891">
        <v>40029911</v>
      </c>
      <c r="B10891" s="56">
        <v>6679.5369999999984</v>
      </c>
      <c r="C10891" t="s">
        <v>87</v>
      </c>
    </row>
    <row r="10892" spans="1:3" x14ac:dyDescent="0.25">
      <c r="A10892">
        <v>41237812</v>
      </c>
      <c r="B10892" s="56">
        <v>480.000045</v>
      </c>
      <c r="C10892" t="s">
        <v>83</v>
      </c>
    </row>
    <row r="10893" spans="1:3" x14ac:dyDescent="0.25">
      <c r="A10893">
        <v>40025741</v>
      </c>
      <c r="B10893" s="56">
        <v>14053.948899000001</v>
      </c>
      <c r="C10893" t="s">
        <v>87</v>
      </c>
    </row>
    <row r="10894" spans="1:3" x14ac:dyDescent="0.25">
      <c r="A10894">
        <v>41236839</v>
      </c>
      <c r="B10894" s="56">
        <v>510.66665999999998</v>
      </c>
      <c r="C10894" t="s">
        <v>83</v>
      </c>
    </row>
    <row r="10895" spans="1:3" x14ac:dyDescent="0.25">
      <c r="A10895">
        <v>41765688</v>
      </c>
      <c r="B10895" s="56">
        <v>13503.281304</v>
      </c>
      <c r="C10895" t="s">
        <v>87</v>
      </c>
    </row>
    <row r="10896" spans="1:3" x14ac:dyDescent="0.25">
      <c r="A10896">
        <v>41765696</v>
      </c>
      <c r="B10896" s="56">
        <v>15371.317659</v>
      </c>
      <c r="C10896" t="s">
        <v>87</v>
      </c>
    </row>
    <row r="10897" spans="1:3" x14ac:dyDescent="0.25">
      <c r="A10897">
        <v>41765696</v>
      </c>
      <c r="B10897" s="56">
        <v>15371.317659</v>
      </c>
      <c r="C10897" t="s">
        <v>87</v>
      </c>
    </row>
    <row r="10898" spans="1:3" x14ac:dyDescent="0.25">
      <c r="A10898">
        <v>41765714</v>
      </c>
      <c r="B10898" s="56">
        <v>14565.289192</v>
      </c>
      <c r="C10898" t="s">
        <v>87</v>
      </c>
    </row>
    <row r="10899" spans="1:3" x14ac:dyDescent="0.25">
      <c r="A10899">
        <v>41230343</v>
      </c>
      <c r="B10899" s="56">
        <v>480.000045</v>
      </c>
      <c r="C10899" t="s">
        <v>83</v>
      </c>
    </row>
    <row r="10900" spans="1:3" x14ac:dyDescent="0.25">
      <c r="A10900">
        <v>42968838</v>
      </c>
      <c r="B10900" s="56">
        <v>480.000045</v>
      </c>
      <c r="C10900" t="s">
        <v>83</v>
      </c>
    </row>
    <row r="10901" spans="1:3" x14ac:dyDescent="0.25">
      <c r="A10901">
        <v>41766317</v>
      </c>
      <c r="B10901" s="56">
        <v>18779.998695999999</v>
      </c>
      <c r="C10901" t="s">
        <v>87</v>
      </c>
    </row>
    <row r="10902" spans="1:3" x14ac:dyDescent="0.25">
      <c r="A10902">
        <v>40021477</v>
      </c>
      <c r="B10902" s="56">
        <v>13678.520922</v>
      </c>
      <c r="C10902" t="s">
        <v>87</v>
      </c>
    </row>
    <row r="10903" spans="1:3" x14ac:dyDescent="0.25">
      <c r="A10903">
        <v>41766084</v>
      </c>
      <c r="B10903" s="56">
        <v>28836.412863000001</v>
      </c>
      <c r="C10903" t="s">
        <v>82</v>
      </c>
    </row>
    <row r="10904" spans="1:3" x14ac:dyDescent="0.25">
      <c r="A10904">
        <v>40020145</v>
      </c>
      <c r="B10904" s="56">
        <v>10065.686057999999</v>
      </c>
      <c r="C10904" t="s">
        <v>87</v>
      </c>
    </row>
    <row r="10905" spans="1:3" x14ac:dyDescent="0.25">
      <c r="A10905">
        <v>42948810</v>
      </c>
      <c r="B10905" s="56">
        <v>8880.0904499999997</v>
      </c>
      <c r="C10905" t="s">
        <v>87</v>
      </c>
    </row>
    <row r="10906" spans="1:3" x14ac:dyDescent="0.25">
      <c r="A10906">
        <v>40023559</v>
      </c>
      <c r="B10906" s="56">
        <v>9805.7339159999992</v>
      </c>
      <c r="C10906" t="s">
        <v>87</v>
      </c>
    </row>
    <row r="10907" spans="1:3" x14ac:dyDescent="0.25">
      <c r="A10907">
        <v>41227780</v>
      </c>
      <c r="B10907" s="56">
        <v>480.000045</v>
      </c>
      <c r="C10907" t="s">
        <v>83</v>
      </c>
    </row>
    <row r="10908" spans="1:3" x14ac:dyDescent="0.25">
      <c r="A10908">
        <v>42420555</v>
      </c>
      <c r="B10908" s="56">
        <v>11703.933053999999</v>
      </c>
      <c r="C10908" t="s">
        <v>87</v>
      </c>
    </row>
    <row r="10909" spans="1:3" x14ac:dyDescent="0.25">
      <c r="A10909">
        <v>40023265</v>
      </c>
      <c r="B10909" s="56">
        <v>13501.447442000001</v>
      </c>
      <c r="C10909" t="s">
        <v>87</v>
      </c>
    </row>
    <row r="10910" spans="1:3" x14ac:dyDescent="0.25">
      <c r="A10910">
        <v>41230775</v>
      </c>
      <c r="B10910" s="56">
        <v>480.000045</v>
      </c>
      <c r="C10910" t="s">
        <v>83</v>
      </c>
    </row>
    <row r="10911" spans="1:3" x14ac:dyDescent="0.25">
      <c r="A10911">
        <v>42462295</v>
      </c>
      <c r="B10911" s="56">
        <v>3768.6072599999989</v>
      </c>
      <c r="C10911" t="s">
        <v>87</v>
      </c>
    </row>
    <row r="10912" spans="1:3" x14ac:dyDescent="0.25">
      <c r="A10912">
        <v>42462295</v>
      </c>
      <c r="B10912" s="56">
        <v>3768.6072599999989</v>
      </c>
      <c r="C10912" t="s">
        <v>87</v>
      </c>
    </row>
    <row r="10913" spans="1:3" x14ac:dyDescent="0.25">
      <c r="A10913">
        <v>40019125</v>
      </c>
      <c r="B10913" s="56">
        <v>11207.849004</v>
      </c>
      <c r="C10913" t="s">
        <v>87</v>
      </c>
    </row>
    <row r="10914" spans="1:3" x14ac:dyDescent="0.25">
      <c r="A10914">
        <v>41225849</v>
      </c>
      <c r="B10914" s="56">
        <v>480.000045</v>
      </c>
      <c r="C10914" t="s">
        <v>83</v>
      </c>
    </row>
    <row r="10915" spans="1:3" x14ac:dyDescent="0.25">
      <c r="A10915">
        <v>41767478</v>
      </c>
      <c r="B10915" s="56">
        <v>373850.71915999998</v>
      </c>
      <c r="C10915" t="s">
        <v>84</v>
      </c>
    </row>
    <row r="10916" spans="1:3" x14ac:dyDescent="0.25">
      <c r="A10916">
        <v>41233455</v>
      </c>
      <c r="B10916" s="56">
        <v>480.000045</v>
      </c>
      <c r="C10916" t="s">
        <v>87</v>
      </c>
    </row>
    <row r="10917" spans="1:3" x14ac:dyDescent="0.25">
      <c r="A10917">
        <v>41233455</v>
      </c>
      <c r="B10917" s="56">
        <v>480.000045</v>
      </c>
      <c r="C10917" t="s">
        <v>87</v>
      </c>
    </row>
    <row r="10918" spans="1:3" x14ac:dyDescent="0.25">
      <c r="A10918">
        <v>40018923</v>
      </c>
      <c r="B10918" s="56">
        <v>6236.5871699999998</v>
      </c>
      <c r="C10918" t="s">
        <v>87</v>
      </c>
    </row>
    <row r="10919" spans="1:3" x14ac:dyDescent="0.25">
      <c r="A10919">
        <v>41750438</v>
      </c>
      <c r="B10919" s="56">
        <v>9709.0429590000003</v>
      </c>
      <c r="C10919" t="s">
        <v>87</v>
      </c>
    </row>
    <row r="10920" spans="1:3" x14ac:dyDescent="0.25">
      <c r="A10920">
        <v>42585344</v>
      </c>
      <c r="B10920" s="56">
        <v>9433.7193749999988</v>
      </c>
      <c r="C10920" t="s">
        <v>87</v>
      </c>
    </row>
    <row r="10921" spans="1:3" x14ac:dyDescent="0.25">
      <c r="A10921">
        <v>41227300</v>
      </c>
      <c r="B10921" s="56">
        <v>480.000045</v>
      </c>
      <c r="C10921" t="s">
        <v>83</v>
      </c>
    </row>
    <row r="10922" spans="1:3" x14ac:dyDescent="0.25">
      <c r="A10922">
        <v>41227300</v>
      </c>
      <c r="B10922" s="56">
        <v>480.000045</v>
      </c>
      <c r="C10922" t="s">
        <v>83</v>
      </c>
    </row>
    <row r="10923" spans="1:3" x14ac:dyDescent="0.25">
      <c r="A10923">
        <v>41234687</v>
      </c>
      <c r="B10923" s="56">
        <v>480.000045</v>
      </c>
      <c r="C10923" t="s">
        <v>83</v>
      </c>
    </row>
    <row r="10924" spans="1:3" x14ac:dyDescent="0.25">
      <c r="A10924">
        <v>41767694</v>
      </c>
      <c r="B10924" s="56">
        <v>13643.003516999999</v>
      </c>
      <c r="C10924" t="s">
        <v>87</v>
      </c>
    </row>
    <row r="10925" spans="1:3" x14ac:dyDescent="0.25">
      <c r="A10925">
        <v>40013275</v>
      </c>
      <c r="B10925" s="56">
        <v>224265.45</v>
      </c>
      <c r="C10925" t="s">
        <v>86</v>
      </c>
    </row>
    <row r="10926" spans="1:3" x14ac:dyDescent="0.25">
      <c r="A10926">
        <v>41227889</v>
      </c>
      <c r="B10926" s="56">
        <v>480.000045</v>
      </c>
      <c r="C10926" t="s">
        <v>83</v>
      </c>
    </row>
    <row r="10927" spans="1:3" x14ac:dyDescent="0.25">
      <c r="A10927">
        <v>40021027</v>
      </c>
      <c r="B10927" s="56">
        <v>18086.337324</v>
      </c>
      <c r="C10927" t="s">
        <v>87</v>
      </c>
    </row>
    <row r="10928" spans="1:3" x14ac:dyDescent="0.25">
      <c r="A10928">
        <v>41228846</v>
      </c>
      <c r="B10928" s="56">
        <v>480.000045</v>
      </c>
      <c r="C10928" t="s">
        <v>83</v>
      </c>
    </row>
    <row r="10929" spans="1:3" x14ac:dyDescent="0.25">
      <c r="A10929">
        <v>41228967</v>
      </c>
      <c r="B10929" s="56">
        <v>480.000045</v>
      </c>
      <c r="C10929" t="s">
        <v>83</v>
      </c>
    </row>
    <row r="10930" spans="1:3" x14ac:dyDescent="0.25">
      <c r="A10930">
        <v>40010615</v>
      </c>
      <c r="B10930" s="56">
        <v>2645.4250659999998</v>
      </c>
      <c r="C10930" t="s">
        <v>87</v>
      </c>
    </row>
    <row r="10931" spans="1:3" x14ac:dyDescent="0.25">
      <c r="A10931">
        <v>40014257</v>
      </c>
      <c r="B10931" s="56">
        <v>6187.5094859999999</v>
      </c>
      <c r="C10931" t="s">
        <v>87</v>
      </c>
    </row>
    <row r="10932" spans="1:3" x14ac:dyDescent="0.25">
      <c r="A10932">
        <v>40020105</v>
      </c>
      <c r="B10932" s="56">
        <v>19572.541665000001</v>
      </c>
      <c r="C10932" t="s">
        <v>87</v>
      </c>
    </row>
    <row r="10933" spans="1:3" x14ac:dyDescent="0.25">
      <c r="A10933">
        <v>40029633</v>
      </c>
      <c r="B10933" s="56">
        <v>9718.8212249999997</v>
      </c>
      <c r="C10933" t="s">
        <v>87</v>
      </c>
    </row>
    <row r="10934" spans="1:3" x14ac:dyDescent="0.25">
      <c r="A10934">
        <v>41236243</v>
      </c>
      <c r="B10934" s="56">
        <v>480.000045</v>
      </c>
      <c r="C10934" t="s">
        <v>83</v>
      </c>
    </row>
    <row r="10935" spans="1:3" x14ac:dyDescent="0.25">
      <c r="A10935">
        <v>41235017</v>
      </c>
      <c r="B10935" s="56">
        <v>480.000045</v>
      </c>
      <c r="C10935" t="s">
        <v>83</v>
      </c>
    </row>
    <row r="10936" spans="1:3" x14ac:dyDescent="0.25">
      <c r="A10936">
        <v>41234117</v>
      </c>
      <c r="B10936" s="56">
        <v>480.000045</v>
      </c>
      <c r="C10936" t="s">
        <v>83</v>
      </c>
    </row>
    <row r="10937" spans="1:3" x14ac:dyDescent="0.25">
      <c r="A10937">
        <v>41769362</v>
      </c>
      <c r="B10937" s="56">
        <v>18351.491130999999</v>
      </c>
      <c r="C10937" t="s">
        <v>87</v>
      </c>
    </row>
    <row r="10938" spans="1:3" x14ac:dyDescent="0.25">
      <c r="A10938">
        <v>41235062</v>
      </c>
      <c r="B10938" s="56">
        <v>480.000045</v>
      </c>
      <c r="C10938" t="s">
        <v>83</v>
      </c>
    </row>
    <row r="10939" spans="1:3" x14ac:dyDescent="0.25">
      <c r="A10939">
        <v>41769728</v>
      </c>
      <c r="B10939" s="56">
        <v>29636.641712000001</v>
      </c>
      <c r="C10939" t="s">
        <v>82</v>
      </c>
    </row>
    <row r="10940" spans="1:3" x14ac:dyDescent="0.25">
      <c r="A10940">
        <v>41769728</v>
      </c>
      <c r="B10940" s="56">
        <v>29636.641712000001</v>
      </c>
      <c r="C10940" t="s">
        <v>82</v>
      </c>
    </row>
    <row r="10941" spans="1:3" x14ac:dyDescent="0.25">
      <c r="A10941">
        <v>41769730</v>
      </c>
      <c r="B10941" s="56">
        <v>20378.611728</v>
      </c>
      <c r="C10941" t="s">
        <v>87</v>
      </c>
    </row>
    <row r="10942" spans="1:3" x14ac:dyDescent="0.25">
      <c r="A10942">
        <v>41773963</v>
      </c>
      <c r="B10942" s="56">
        <v>38152.044908999997</v>
      </c>
      <c r="C10942" t="s">
        <v>85</v>
      </c>
    </row>
    <row r="10943" spans="1:3" x14ac:dyDescent="0.25">
      <c r="A10943">
        <v>41750430</v>
      </c>
      <c r="B10943" s="56">
        <v>18174.582161999999</v>
      </c>
      <c r="C10943" t="s">
        <v>87</v>
      </c>
    </row>
    <row r="10944" spans="1:3" x14ac:dyDescent="0.25">
      <c r="A10944">
        <v>41151615</v>
      </c>
      <c r="B10944" s="56">
        <v>480.000045</v>
      </c>
      <c r="C10944" t="s">
        <v>83</v>
      </c>
    </row>
    <row r="10945" spans="1:3" x14ac:dyDescent="0.25">
      <c r="A10945">
        <v>40032085</v>
      </c>
      <c r="B10945" s="56">
        <v>11366.18802</v>
      </c>
      <c r="C10945" t="s">
        <v>87</v>
      </c>
    </row>
    <row r="10946" spans="1:3" x14ac:dyDescent="0.25">
      <c r="A10946">
        <v>41235805</v>
      </c>
      <c r="B10946" s="56">
        <v>480.000045</v>
      </c>
      <c r="C10946" t="s">
        <v>83</v>
      </c>
    </row>
    <row r="10947" spans="1:3" x14ac:dyDescent="0.25">
      <c r="A10947">
        <v>42497822</v>
      </c>
      <c r="B10947" s="56">
        <v>7556.5127640000001</v>
      </c>
      <c r="C10947" t="s">
        <v>87</v>
      </c>
    </row>
    <row r="10948" spans="1:3" x14ac:dyDescent="0.25">
      <c r="A10948">
        <v>42614540</v>
      </c>
      <c r="B10948" s="56">
        <v>12241.610667000001</v>
      </c>
      <c r="C10948" t="s">
        <v>87</v>
      </c>
    </row>
    <row r="10949" spans="1:3" x14ac:dyDescent="0.25">
      <c r="A10949">
        <v>41236684</v>
      </c>
      <c r="B10949" s="56">
        <v>480.000045</v>
      </c>
      <c r="C10949" t="s">
        <v>83</v>
      </c>
    </row>
    <row r="10950" spans="1:3" x14ac:dyDescent="0.25">
      <c r="A10950">
        <v>40027447</v>
      </c>
      <c r="B10950" s="56">
        <v>16216.85794</v>
      </c>
      <c r="C10950" t="s">
        <v>87</v>
      </c>
    </row>
    <row r="10951" spans="1:3" x14ac:dyDescent="0.25">
      <c r="A10951">
        <v>40032241</v>
      </c>
      <c r="B10951" s="56">
        <v>6186.0508379999983</v>
      </c>
      <c r="C10951" t="s">
        <v>87</v>
      </c>
    </row>
    <row r="10952" spans="1:3" x14ac:dyDescent="0.25">
      <c r="A10952">
        <v>41234047</v>
      </c>
      <c r="B10952" s="56">
        <v>480.000045</v>
      </c>
      <c r="C10952" t="s">
        <v>83</v>
      </c>
    </row>
    <row r="10953" spans="1:3" x14ac:dyDescent="0.25">
      <c r="A10953">
        <v>41228139</v>
      </c>
      <c r="B10953" s="56">
        <v>480.000045</v>
      </c>
      <c r="C10953" t="s">
        <v>83</v>
      </c>
    </row>
    <row r="10954" spans="1:3" x14ac:dyDescent="0.25">
      <c r="A10954">
        <v>40022333</v>
      </c>
      <c r="B10954" s="56">
        <v>11705.370983999999</v>
      </c>
      <c r="C10954" t="s">
        <v>87</v>
      </c>
    </row>
    <row r="10955" spans="1:3" x14ac:dyDescent="0.25">
      <c r="A10955">
        <v>40022333</v>
      </c>
      <c r="B10955" s="56">
        <v>11705.370983999999</v>
      </c>
      <c r="C10955" t="s">
        <v>87</v>
      </c>
    </row>
    <row r="10956" spans="1:3" x14ac:dyDescent="0.25">
      <c r="A10956">
        <v>40026597</v>
      </c>
      <c r="B10956" s="56">
        <v>10390.895955</v>
      </c>
      <c r="C10956" t="s">
        <v>87</v>
      </c>
    </row>
    <row r="10957" spans="1:3" x14ac:dyDescent="0.25">
      <c r="A10957">
        <v>40026597</v>
      </c>
      <c r="B10957" s="56">
        <v>10390.895955</v>
      </c>
      <c r="C10957" t="s">
        <v>87</v>
      </c>
    </row>
    <row r="10958" spans="1:3" x14ac:dyDescent="0.25">
      <c r="A10958">
        <v>40009295</v>
      </c>
      <c r="B10958" s="56">
        <v>40881.733913999997</v>
      </c>
      <c r="C10958" t="s">
        <v>82</v>
      </c>
    </row>
    <row r="10959" spans="1:3" x14ac:dyDescent="0.25">
      <c r="A10959">
        <v>41235144</v>
      </c>
      <c r="B10959" s="56">
        <v>480.000045</v>
      </c>
      <c r="C10959" t="s">
        <v>83</v>
      </c>
    </row>
    <row r="10960" spans="1:3" x14ac:dyDescent="0.25">
      <c r="A10960">
        <v>41235144</v>
      </c>
      <c r="B10960" s="56">
        <v>480.000045</v>
      </c>
      <c r="C10960" t="s">
        <v>83</v>
      </c>
    </row>
    <row r="10961" spans="1:3" x14ac:dyDescent="0.25">
      <c r="A10961">
        <v>44000612</v>
      </c>
      <c r="B10961" s="56">
        <v>480.000045</v>
      </c>
      <c r="C10961" t="s">
        <v>87</v>
      </c>
    </row>
    <row r="10962" spans="1:3" x14ac:dyDescent="0.25">
      <c r="A10962">
        <v>41235634</v>
      </c>
      <c r="B10962" s="56">
        <v>480.000045</v>
      </c>
      <c r="C10962" t="s">
        <v>87</v>
      </c>
    </row>
    <row r="10963" spans="1:3" x14ac:dyDescent="0.25">
      <c r="A10963">
        <v>41770164</v>
      </c>
      <c r="B10963" s="56">
        <v>13387.083225</v>
      </c>
      <c r="C10963" t="s">
        <v>87</v>
      </c>
    </row>
    <row r="10964" spans="1:3" x14ac:dyDescent="0.25">
      <c r="A10964">
        <v>41227294</v>
      </c>
      <c r="B10964" s="56">
        <v>480.000045</v>
      </c>
      <c r="C10964" t="s">
        <v>83</v>
      </c>
    </row>
    <row r="10965" spans="1:3" x14ac:dyDescent="0.25">
      <c r="A10965">
        <v>41235369</v>
      </c>
      <c r="B10965" s="56">
        <v>480.000045</v>
      </c>
      <c r="C10965" t="s">
        <v>83</v>
      </c>
    </row>
    <row r="10966" spans="1:3" x14ac:dyDescent="0.25">
      <c r="A10966">
        <v>41779148</v>
      </c>
      <c r="B10966" s="56">
        <v>87907.821825000006</v>
      </c>
      <c r="C10966" t="s">
        <v>82</v>
      </c>
    </row>
    <row r="10967" spans="1:3" x14ac:dyDescent="0.25">
      <c r="A10967">
        <v>40030783</v>
      </c>
      <c r="B10967" s="56">
        <v>9877.4190409999992</v>
      </c>
      <c r="C10967" t="s">
        <v>87</v>
      </c>
    </row>
    <row r="10968" spans="1:3" x14ac:dyDescent="0.25">
      <c r="A10968">
        <v>41237853</v>
      </c>
      <c r="B10968" s="56">
        <v>480.000045</v>
      </c>
      <c r="C10968" t="s">
        <v>83</v>
      </c>
    </row>
    <row r="10969" spans="1:3" x14ac:dyDescent="0.25">
      <c r="A10969">
        <v>40024885</v>
      </c>
      <c r="B10969" s="56">
        <v>13544.695494</v>
      </c>
      <c r="C10969" t="s">
        <v>82</v>
      </c>
    </row>
    <row r="10970" spans="1:3" x14ac:dyDescent="0.25">
      <c r="A10970">
        <v>40009441</v>
      </c>
      <c r="B10970" s="56">
        <v>29731.80096</v>
      </c>
      <c r="C10970" t="s">
        <v>82</v>
      </c>
    </row>
    <row r="10971" spans="1:3" x14ac:dyDescent="0.25">
      <c r="A10971">
        <v>40030453</v>
      </c>
      <c r="B10971" s="56">
        <v>12746.142091</v>
      </c>
      <c r="C10971" t="s">
        <v>87</v>
      </c>
    </row>
    <row r="10972" spans="1:3" x14ac:dyDescent="0.25">
      <c r="A10972">
        <v>40021043</v>
      </c>
      <c r="B10972" s="56">
        <v>13844.140595999999</v>
      </c>
      <c r="C10972" t="s">
        <v>87</v>
      </c>
    </row>
    <row r="10973" spans="1:3" x14ac:dyDescent="0.25">
      <c r="A10973">
        <v>40032609</v>
      </c>
      <c r="B10973" s="56">
        <v>10115.386497</v>
      </c>
      <c r="C10973" t="s">
        <v>87</v>
      </c>
    </row>
    <row r="10974" spans="1:3" x14ac:dyDescent="0.25">
      <c r="A10974">
        <v>40014099</v>
      </c>
      <c r="B10974" s="56">
        <v>14949.004822000001</v>
      </c>
      <c r="C10974" t="s">
        <v>87</v>
      </c>
    </row>
    <row r="10975" spans="1:3" x14ac:dyDescent="0.25">
      <c r="A10975">
        <v>40017195</v>
      </c>
      <c r="B10975" s="56">
        <v>17798.923031999999</v>
      </c>
      <c r="C10975" t="s">
        <v>87</v>
      </c>
    </row>
    <row r="10976" spans="1:3" x14ac:dyDescent="0.25">
      <c r="A10976">
        <v>40017195</v>
      </c>
      <c r="B10976" s="56">
        <v>17798.923031999999</v>
      </c>
      <c r="C10976" t="s">
        <v>87</v>
      </c>
    </row>
    <row r="10977" spans="1:3" x14ac:dyDescent="0.25">
      <c r="A10977">
        <v>41235373</v>
      </c>
      <c r="B10977" s="56">
        <v>480.000045</v>
      </c>
      <c r="C10977" t="s">
        <v>83</v>
      </c>
    </row>
    <row r="10978" spans="1:3" x14ac:dyDescent="0.25">
      <c r="A10978">
        <v>41235528</v>
      </c>
      <c r="B10978" s="56">
        <v>480.000045</v>
      </c>
      <c r="C10978" t="s">
        <v>83</v>
      </c>
    </row>
    <row r="10979" spans="1:3" x14ac:dyDescent="0.25">
      <c r="A10979">
        <v>41235109</v>
      </c>
      <c r="B10979" s="56">
        <v>480.000045</v>
      </c>
      <c r="C10979" t="s">
        <v>83</v>
      </c>
    </row>
    <row r="10980" spans="1:3" x14ac:dyDescent="0.25">
      <c r="A10980">
        <v>41771182</v>
      </c>
      <c r="B10980" s="56">
        <v>14658.248681999999</v>
      </c>
      <c r="C10980" t="s">
        <v>87</v>
      </c>
    </row>
    <row r="10981" spans="1:3" x14ac:dyDescent="0.25">
      <c r="A10981">
        <v>42408644</v>
      </c>
      <c r="B10981" s="56">
        <v>16451.972361</v>
      </c>
      <c r="C10981" t="s">
        <v>86</v>
      </c>
    </row>
    <row r="10982" spans="1:3" x14ac:dyDescent="0.25">
      <c r="A10982">
        <v>41233384</v>
      </c>
      <c r="B10982" s="56">
        <v>480.000045</v>
      </c>
      <c r="C10982" t="s">
        <v>83</v>
      </c>
    </row>
    <row r="10983" spans="1:3" x14ac:dyDescent="0.25">
      <c r="A10983">
        <v>41771122</v>
      </c>
      <c r="B10983" s="56">
        <v>109844.193138</v>
      </c>
      <c r="C10983" t="s">
        <v>82</v>
      </c>
    </row>
    <row r="10984" spans="1:3" x14ac:dyDescent="0.25">
      <c r="A10984">
        <v>41771127</v>
      </c>
      <c r="B10984" s="56">
        <v>250651.16275799999</v>
      </c>
      <c r="C10984" t="s">
        <v>82</v>
      </c>
    </row>
    <row r="10985" spans="1:3" x14ac:dyDescent="0.25">
      <c r="A10985">
        <v>41771134</v>
      </c>
      <c r="B10985" s="56">
        <v>6510.9485759999998</v>
      </c>
      <c r="C10985" t="s">
        <v>87</v>
      </c>
    </row>
    <row r="10986" spans="1:3" x14ac:dyDescent="0.25">
      <c r="A10986">
        <v>41771136</v>
      </c>
      <c r="B10986" s="56">
        <v>7913.0087359999998</v>
      </c>
      <c r="C10986" t="s">
        <v>87</v>
      </c>
    </row>
    <row r="10987" spans="1:3" x14ac:dyDescent="0.25">
      <c r="A10987">
        <v>40026737</v>
      </c>
      <c r="B10987" s="56">
        <v>7590.6162089999998</v>
      </c>
      <c r="C10987" t="s">
        <v>87</v>
      </c>
    </row>
    <row r="10988" spans="1:3" x14ac:dyDescent="0.25">
      <c r="A10988">
        <v>40026737</v>
      </c>
      <c r="B10988" s="56">
        <v>7590.6162089999998</v>
      </c>
      <c r="C10988" t="s">
        <v>87</v>
      </c>
    </row>
    <row r="10989" spans="1:3" x14ac:dyDescent="0.25">
      <c r="A10989">
        <v>41763282</v>
      </c>
      <c r="B10989" s="56">
        <v>18068.995672000001</v>
      </c>
      <c r="C10989" t="s">
        <v>87</v>
      </c>
    </row>
    <row r="10990" spans="1:3" x14ac:dyDescent="0.25">
      <c r="A10990">
        <v>43014568</v>
      </c>
      <c r="B10990" s="56">
        <v>181.04100399999999</v>
      </c>
      <c r="C10990" t="s">
        <v>83</v>
      </c>
    </row>
    <row r="10991" spans="1:3" x14ac:dyDescent="0.25">
      <c r="A10991">
        <v>41771217</v>
      </c>
      <c r="B10991" s="56">
        <v>25380.687008000001</v>
      </c>
      <c r="C10991" t="s">
        <v>87</v>
      </c>
    </row>
    <row r="10992" spans="1:3" x14ac:dyDescent="0.25">
      <c r="A10992">
        <v>42702259</v>
      </c>
      <c r="B10992" s="56">
        <v>8156.5191179999983</v>
      </c>
      <c r="C10992" t="s">
        <v>87</v>
      </c>
    </row>
    <row r="10993" spans="1:3" x14ac:dyDescent="0.25">
      <c r="A10993">
        <v>41957918</v>
      </c>
      <c r="B10993" s="56">
        <v>8498.5122359999987</v>
      </c>
      <c r="C10993" t="s">
        <v>87</v>
      </c>
    </row>
    <row r="10994" spans="1:3" x14ac:dyDescent="0.25">
      <c r="A10994">
        <v>41772295</v>
      </c>
      <c r="B10994" s="56">
        <v>2635.4760000000001</v>
      </c>
      <c r="C10994" t="s">
        <v>82</v>
      </c>
    </row>
    <row r="10995" spans="1:3" x14ac:dyDescent="0.25">
      <c r="A10995">
        <v>41232532</v>
      </c>
      <c r="B10995" s="56">
        <v>480.000045</v>
      </c>
      <c r="C10995" t="s">
        <v>83</v>
      </c>
    </row>
    <row r="10996" spans="1:3" x14ac:dyDescent="0.25">
      <c r="A10996">
        <v>41227093</v>
      </c>
      <c r="B10996" s="56">
        <v>480.000045</v>
      </c>
      <c r="C10996" t="s">
        <v>83</v>
      </c>
    </row>
    <row r="10997" spans="1:3" x14ac:dyDescent="0.25">
      <c r="A10997">
        <v>40018357</v>
      </c>
      <c r="B10997" s="56">
        <v>419.555565</v>
      </c>
      <c r="C10997" t="s">
        <v>87</v>
      </c>
    </row>
    <row r="10998" spans="1:3" x14ac:dyDescent="0.25">
      <c r="A10998">
        <v>40015659</v>
      </c>
      <c r="B10998" s="56">
        <v>5287.0553279999986</v>
      </c>
      <c r="C10998" t="s">
        <v>87</v>
      </c>
    </row>
    <row r="10999" spans="1:3" x14ac:dyDescent="0.25">
      <c r="A10999">
        <v>40020681</v>
      </c>
      <c r="B10999" s="56">
        <v>9827.4199319999989</v>
      </c>
      <c r="C10999" t="s">
        <v>87</v>
      </c>
    </row>
    <row r="11000" spans="1:3" x14ac:dyDescent="0.25">
      <c r="A11000">
        <v>40032715</v>
      </c>
      <c r="B11000" s="56">
        <v>6753.6870209999997</v>
      </c>
      <c r="C11000" t="s">
        <v>87</v>
      </c>
    </row>
    <row r="11001" spans="1:3" x14ac:dyDescent="0.25">
      <c r="A11001">
        <v>41236087</v>
      </c>
      <c r="B11001" s="56">
        <v>480.000045</v>
      </c>
      <c r="C11001" t="s">
        <v>83</v>
      </c>
    </row>
    <row r="11002" spans="1:3" x14ac:dyDescent="0.25">
      <c r="A11002">
        <v>41236087</v>
      </c>
      <c r="B11002" s="56">
        <v>480.000045</v>
      </c>
      <c r="C11002" t="s">
        <v>83</v>
      </c>
    </row>
    <row r="11003" spans="1:3" x14ac:dyDescent="0.25">
      <c r="A11003">
        <v>41236521</v>
      </c>
      <c r="B11003" s="56">
        <v>480.000045</v>
      </c>
      <c r="C11003" t="s">
        <v>87</v>
      </c>
    </row>
    <row r="11004" spans="1:3" x14ac:dyDescent="0.25">
      <c r="A11004">
        <v>42585867</v>
      </c>
      <c r="B11004" s="56">
        <v>11082.835800000001</v>
      </c>
      <c r="C11004" t="s">
        <v>87</v>
      </c>
    </row>
    <row r="11005" spans="1:3" x14ac:dyDescent="0.25">
      <c r="A11005">
        <v>40023597</v>
      </c>
      <c r="B11005" s="56">
        <v>5961.5923919999996</v>
      </c>
      <c r="C11005" t="s">
        <v>87</v>
      </c>
    </row>
    <row r="11006" spans="1:3" x14ac:dyDescent="0.25">
      <c r="A11006">
        <v>40019987</v>
      </c>
      <c r="B11006" s="56">
        <v>9674.1799769999998</v>
      </c>
      <c r="C11006" t="s">
        <v>87</v>
      </c>
    </row>
    <row r="11007" spans="1:3" x14ac:dyDescent="0.25">
      <c r="A11007">
        <v>40028585</v>
      </c>
      <c r="B11007" s="56">
        <v>9659.2424250000004</v>
      </c>
      <c r="C11007" t="s">
        <v>87</v>
      </c>
    </row>
    <row r="11008" spans="1:3" x14ac:dyDescent="0.25">
      <c r="A11008">
        <v>40014575</v>
      </c>
      <c r="B11008" s="56">
        <v>15531.490796</v>
      </c>
      <c r="C11008" t="s">
        <v>87</v>
      </c>
    </row>
    <row r="11009" spans="1:3" x14ac:dyDescent="0.25">
      <c r="A11009">
        <v>41771993</v>
      </c>
      <c r="B11009" s="56">
        <v>21585.975847999998</v>
      </c>
      <c r="C11009" t="s">
        <v>87</v>
      </c>
    </row>
    <row r="11010" spans="1:3" x14ac:dyDescent="0.25">
      <c r="A11010">
        <v>41772008</v>
      </c>
      <c r="B11010" s="56">
        <v>17287.156687999999</v>
      </c>
      <c r="C11010" t="s">
        <v>87</v>
      </c>
    </row>
    <row r="11011" spans="1:3" x14ac:dyDescent="0.25">
      <c r="A11011">
        <v>42682423</v>
      </c>
      <c r="B11011" s="56">
        <v>480.000045</v>
      </c>
      <c r="C11011" t="s">
        <v>83</v>
      </c>
    </row>
    <row r="11012" spans="1:3" x14ac:dyDescent="0.25">
      <c r="A11012">
        <v>40021675</v>
      </c>
      <c r="B11012" s="56">
        <v>26417.77578</v>
      </c>
      <c r="C11012" t="s">
        <v>82</v>
      </c>
    </row>
    <row r="11013" spans="1:3" x14ac:dyDescent="0.25">
      <c r="A11013">
        <v>41229028</v>
      </c>
      <c r="B11013" s="56">
        <v>480.000045</v>
      </c>
      <c r="C11013" t="s">
        <v>83</v>
      </c>
    </row>
    <row r="11014" spans="1:3" x14ac:dyDescent="0.25">
      <c r="A11014">
        <v>40021681</v>
      </c>
      <c r="B11014" s="56">
        <v>22198.397235</v>
      </c>
      <c r="C11014" t="s">
        <v>87</v>
      </c>
    </row>
    <row r="11015" spans="1:3" x14ac:dyDescent="0.25">
      <c r="A11015">
        <v>40014331</v>
      </c>
      <c r="B11015" s="56">
        <v>18579.760826999998</v>
      </c>
      <c r="C11015" t="s">
        <v>87</v>
      </c>
    </row>
    <row r="11016" spans="1:3" x14ac:dyDescent="0.25">
      <c r="A11016">
        <v>40014331</v>
      </c>
      <c r="B11016" s="56">
        <v>18579.760826999998</v>
      </c>
      <c r="C11016" t="s">
        <v>87</v>
      </c>
    </row>
    <row r="11017" spans="1:3" x14ac:dyDescent="0.25">
      <c r="A11017">
        <v>40031945</v>
      </c>
      <c r="B11017" s="56">
        <v>17689.664356000001</v>
      </c>
      <c r="C11017" t="s">
        <v>87</v>
      </c>
    </row>
    <row r="11018" spans="1:3" x14ac:dyDescent="0.25">
      <c r="A11018">
        <v>41233883</v>
      </c>
      <c r="B11018" s="56">
        <v>480.000045</v>
      </c>
      <c r="C11018" t="s">
        <v>83</v>
      </c>
    </row>
    <row r="11019" spans="1:3" x14ac:dyDescent="0.25">
      <c r="A11019">
        <v>40028801</v>
      </c>
      <c r="B11019" s="56">
        <v>5611.3424249999998</v>
      </c>
      <c r="C11019" t="s">
        <v>87</v>
      </c>
    </row>
    <row r="11020" spans="1:3" x14ac:dyDescent="0.25">
      <c r="A11020">
        <v>41226280</v>
      </c>
      <c r="B11020" s="56">
        <v>480.000045</v>
      </c>
      <c r="C11020" t="s">
        <v>83</v>
      </c>
    </row>
    <row r="11021" spans="1:3" x14ac:dyDescent="0.25">
      <c r="A11021">
        <v>41226297</v>
      </c>
      <c r="B11021" s="56">
        <v>480.000045</v>
      </c>
      <c r="C11021" t="s">
        <v>83</v>
      </c>
    </row>
    <row r="11022" spans="1:3" x14ac:dyDescent="0.25">
      <c r="A11022">
        <v>41235211</v>
      </c>
      <c r="B11022" s="56">
        <v>480.000045</v>
      </c>
      <c r="C11022" t="s">
        <v>83</v>
      </c>
    </row>
    <row r="11023" spans="1:3" x14ac:dyDescent="0.25">
      <c r="A11023">
        <v>41235215</v>
      </c>
      <c r="B11023" s="56">
        <v>480.000045</v>
      </c>
      <c r="C11023" t="s">
        <v>83</v>
      </c>
    </row>
    <row r="11024" spans="1:3" x14ac:dyDescent="0.25">
      <c r="A11024">
        <v>41235216</v>
      </c>
      <c r="B11024" s="56">
        <v>480.000045</v>
      </c>
      <c r="C11024" t="s">
        <v>83</v>
      </c>
    </row>
    <row r="11025" spans="1:3" x14ac:dyDescent="0.25">
      <c r="A11025">
        <v>41235846</v>
      </c>
      <c r="B11025" s="56">
        <v>480.000045</v>
      </c>
      <c r="C11025" t="s">
        <v>83</v>
      </c>
    </row>
    <row r="11026" spans="1:3" x14ac:dyDescent="0.25">
      <c r="A11026">
        <v>41235850</v>
      </c>
      <c r="B11026" s="56">
        <v>480.000045</v>
      </c>
      <c r="C11026" t="s">
        <v>83</v>
      </c>
    </row>
    <row r="11027" spans="1:3" x14ac:dyDescent="0.25">
      <c r="A11027">
        <v>41229989</v>
      </c>
      <c r="B11027" s="56">
        <v>480.000045</v>
      </c>
      <c r="C11027" t="s">
        <v>83</v>
      </c>
    </row>
    <row r="11028" spans="1:3" x14ac:dyDescent="0.25">
      <c r="A11028">
        <v>41235269</v>
      </c>
      <c r="B11028" s="56">
        <v>480.000045</v>
      </c>
      <c r="C11028" t="s">
        <v>83</v>
      </c>
    </row>
    <row r="11029" spans="1:3" x14ac:dyDescent="0.25">
      <c r="A11029">
        <v>41225709</v>
      </c>
      <c r="B11029" s="56">
        <v>492.90318000000002</v>
      </c>
      <c r="C11029" t="s">
        <v>83</v>
      </c>
    </row>
    <row r="11030" spans="1:3" x14ac:dyDescent="0.25">
      <c r="A11030">
        <v>41225709</v>
      </c>
      <c r="B11030" s="56">
        <v>492.90318000000002</v>
      </c>
      <c r="C11030" t="s">
        <v>83</v>
      </c>
    </row>
    <row r="11031" spans="1:3" x14ac:dyDescent="0.25">
      <c r="A11031">
        <v>40030539</v>
      </c>
      <c r="B11031" s="56">
        <v>10773.411384000001</v>
      </c>
      <c r="C11031" t="s">
        <v>87</v>
      </c>
    </row>
    <row r="11032" spans="1:3" x14ac:dyDescent="0.25">
      <c r="A11032">
        <v>41229693</v>
      </c>
      <c r="B11032" s="56">
        <v>480.000045</v>
      </c>
      <c r="C11032" t="s">
        <v>83</v>
      </c>
    </row>
    <row r="11033" spans="1:3" x14ac:dyDescent="0.25">
      <c r="A11033">
        <v>40013111</v>
      </c>
      <c r="B11033" s="56">
        <v>43953.2379</v>
      </c>
      <c r="C11033" t="s">
        <v>82</v>
      </c>
    </row>
    <row r="11034" spans="1:3" x14ac:dyDescent="0.25">
      <c r="A11034">
        <v>40024817</v>
      </c>
      <c r="B11034" s="56">
        <v>6205.9043969999984</v>
      </c>
      <c r="C11034" t="s">
        <v>87</v>
      </c>
    </row>
    <row r="11035" spans="1:3" x14ac:dyDescent="0.25">
      <c r="A11035">
        <v>41751898</v>
      </c>
      <c r="B11035" s="56">
        <v>10295.99734</v>
      </c>
      <c r="C11035" t="s">
        <v>87</v>
      </c>
    </row>
    <row r="11036" spans="1:3" x14ac:dyDescent="0.25">
      <c r="A11036">
        <v>40026507</v>
      </c>
      <c r="B11036" s="56">
        <v>13668.232148999999</v>
      </c>
      <c r="C11036" t="s">
        <v>87</v>
      </c>
    </row>
    <row r="11037" spans="1:3" x14ac:dyDescent="0.25">
      <c r="A11037">
        <v>40021251</v>
      </c>
      <c r="B11037" s="56">
        <v>14681.732373000001</v>
      </c>
      <c r="C11037" t="s">
        <v>87</v>
      </c>
    </row>
    <row r="11038" spans="1:3" x14ac:dyDescent="0.25">
      <c r="A11038">
        <v>41236481</v>
      </c>
      <c r="B11038" s="56">
        <v>480.000045</v>
      </c>
      <c r="C11038" t="s">
        <v>83</v>
      </c>
    </row>
    <row r="11039" spans="1:3" x14ac:dyDescent="0.25">
      <c r="A11039">
        <v>41232204</v>
      </c>
      <c r="B11039" s="56">
        <v>480.000045</v>
      </c>
      <c r="C11039" t="s">
        <v>83</v>
      </c>
    </row>
    <row r="11040" spans="1:3" x14ac:dyDescent="0.25">
      <c r="A11040">
        <v>40019851</v>
      </c>
      <c r="B11040" s="56">
        <v>8995.5897210000003</v>
      </c>
      <c r="C11040" t="s">
        <v>87</v>
      </c>
    </row>
    <row r="11041" spans="1:3" x14ac:dyDescent="0.25">
      <c r="A11041">
        <v>40019963</v>
      </c>
      <c r="B11041" s="56">
        <v>10185.579549</v>
      </c>
      <c r="C11041" t="s">
        <v>87</v>
      </c>
    </row>
    <row r="11042" spans="1:3" x14ac:dyDescent="0.25">
      <c r="A11042">
        <v>41226209</v>
      </c>
      <c r="B11042" s="56">
        <v>480.000045</v>
      </c>
      <c r="C11042" t="s">
        <v>83</v>
      </c>
    </row>
    <row r="11043" spans="1:3" x14ac:dyDescent="0.25">
      <c r="A11043">
        <v>40024863</v>
      </c>
      <c r="B11043" s="56">
        <v>7047.2078819999997</v>
      </c>
      <c r="C11043" t="s">
        <v>87</v>
      </c>
    </row>
    <row r="11044" spans="1:3" x14ac:dyDescent="0.25">
      <c r="A11044">
        <v>40014243</v>
      </c>
      <c r="B11044" s="56">
        <v>9144.9180820000001</v>
      </c>
      <c r="C11044" t="s">
        <v>87</v>
      </c>
    </row>
    <row r="11045" spans="1:3" x14ac:dyDescent="0.25">
      <c r="A11045">
        <v>40019863</v>
      </c>
      <c r="B11045" s="56">
        <v>10548.061481999999</v>
      </c>
      <c r="C11045" t="s">
        <v>87</v>
      </c>
    </row>
    <row r="11046" spans="1:3" x14ac:dyDescent="0.25">
      <c r="A11046">
        <v>41227033</v>
      </c>
      <c r="B11046" s="56">
        <v>480.000045</v>
      </c>
      <c r="C11046" t="s">
        <v>83</v>
      </c>
    </row>
    <row r="11047" spans="1:3" x14ac:dyDescent="0.25">
      <c r="A11047">
        <v>40014963</v>
      </c>
      <c r="B11047" s="56">
        <v>4259.7355680000001</v>
      </c>
      <c r="C11047" t="s">
        <v>82</v>
      </c>
    </row>
    <row r="11048" spans="1:3" x14ac:dyDescent="0.25">
      <c r="A11048">
        <v>40029217</v>
      </c>
      <c r="B11048" s="56">
        <v>7250.0443499999983</v>
      </c>
      <c r="C11048" t="s">
        <v>87</v>
      </c>
    </row>
    <row r="11049" spans="1:3" x14ac:dyDescent="0.25">
      <c r="A11049">
        <v>42752014</v>
      </c>
      <c r="B11049" s="56">
        <v>165511.16399999999</v>
      </c>
      <c r="C11049" t="s">
        <v>82</v>
      </c>
    </row>
    <row r="11050" spans="1:3" x14ac:dyDescent="0.25">
      <c r="A11050">
        <v>40019221</v>
      </c>
      <c r="B11050" s="56">
        <v>6680.3810039999989</v>
      </c>
      <c r="C11050" t="s">
        <v>87</v>
      </c>
    </row>
    <row r="11051" spans="1:3" x14ac:dyDescent="0.25">
      <c r="A11051">
        <v>40029675</v>
      </c>
      <c r="B11051" s="56">
        <v>11184.7014</v>
      </c>
      <c r="C11051" t="s">
        <v>87</v>
      </c>
    </row>
    <row r="11052" spans="1:3" x14ac:dyDescent="0.25">
      <c r="A11052">
        <v>41228518</v>
      </c>
      <c r="B11052" s="56">
        <v>480.000045</v>
      </c>
      <c r="C11052" t="s">
        <v>83</v>
      </c>
    </row>
    <row r="11053" spans="1:3" x14ac:dyDescent="0.25">
      <c r="A11053">
        <v>41773799</v>
      </c>
      <c r="B11053" s="56">
        <v>203660.43653599999</v>
      </c>
      <c r="C11053" t="s">
        <v>82</v>
      </c>
    </row>
    <row r="11054" spans="1:3" x14ac:dyDescent="0.25">
      <c r="A11054">
        <v>42910116</v>
      </c>
      <c r="B11054" s="56">
        <v>8114.9051609999988</v>
      </c>
      <c r="C11054" t="s">
        <v>87</v>
      </c>
    </row>
    <row r="11055" spans="1:3" x14ac:dyDescent="0.25">
      <c r="A11055">
        <v>41774007</v>
      </c>
      <c r="B11055" s="56">
        <v>2257.7090520000002</v>
      </c>
      <c r="C11055" t="s">
        <v>87</v>
      </c>
    </row>
    <row r="11056" spans="1:3" x14ac:dyDescent="0.25">
      <c r="A11056">
        <v>41774039</v>
      </c>
      <c r="B11056" s="56">
        <v>137.98301599999999</v>
      </c>
      <c r="C11056" t="s">
        <v>81</v>
      </c>
    </row>
    <row r="11057" spans="1:3" x14ac:dyDescent="0.25">
      <c r="A11057">
        <v>41774039</v>
      </c>
      <c r="B11057" s="56">
        <v>137.98301599999999</v>
      </c>
      <c r="C11057" t="s">
        <v>81</v>
      </c>
    </row>
    <row r="11058" spans="1:3" x14ac:dyDescent="0.25">
      <c r="A11058">
        <v>42568864</v>
      </c>
      <c r="B11058" s="56">
        <v>24986.067191999999</v>
      </c>
      <c r="C11058" t="s">
        <v>87</v>
      </c>
    </row>
    <row r="11059" spans="1:3" x14ac:dyDescent="0.25">
      <c r="A11059">
        <v>41236451</v>
      </c>
      <c r="B11059" s="56">
        <v>480.000045</v>
      </c>
      <c r="C11059" t="s">
        <v>83</v>
      </c>
    </row>
    <row r="11060" spans="1:3" x14ac:dyDescent="0.25">
      <c r="A11060">
        <v>41226663</v>
      </c>
      <c r="B11060" s="56">
        <v>480.000045</v>
      </c>
      <c r="C11060" t="s">
        <v>83</v>
      </c>
    </row>
    <row r="11061" spans="1:3" x14ac:dyDescent="0.25">
      <c r="A11061">
        <v>40029191</v>
      </c>
      <c r="B11061" s="56">
        <v>5978.72865</v>
      </c>
      <c r="C11061" t="s">
        <v>87</v>
      </c>
    </row>
    <row r="11062" spans="1:3" x14ac:dyDescent="0.25">
      <c r="A11062">
        <v>40009811</v>
      </c>
      <c r="B11062" s="56">
        <v>13816.466284</v>
      </c>
      <c r="C11062" t="s">
        <v>87</v>
      </c>
    </row>
    <row r="11063" spans="1:3" x14ac:dyDescent="0.25">
      <c r="A11063">
        <v>41775085</v>
      </c>
      <c r="B11063" s="56">
        <v>27862.732800000002</v>
      </c>
      <c r="C11063" t="s">
        <v>87</v>
      </c>
    </row>
    <row r="11064" spans="1:3" x14ac:dyDescent="0.25">
      <c r="A11064">
        <v>41228571</v>
      </c>
      <c r="B11064" s="56">
        <v>480.000045</v>
      </c>
      <c r="C11064" t="s">
        <v>83</v>
      </c>
    </row>
    <row r="11065" spans="1:3" x14ac:dyDescent="0.25">
      <c r="A11065">
        <v>40022391</v>
      </c>
      <c r="B11065" s="56">
        <v>8742.1265639999983</v>
      </c>
      <c r="C11065" t="s">
        <v>87</v>
      </c>
    </row>
    <row r="11066" spans="1:3" x14ac:dyDescent="0.25">
      <c r="A11066">
        <v>41751928</v>
      </c>
      <c r="B11066" s="56">
        <v>29027.341035000001</v>
      </c>
      <c r="C11066" t="s">
        <v>82</v>
      </c>
    </row>
    <row r="11067" spans="1:3" x14ac:dyDescent="0.25">
      <c r="A11067">
        <v>41775080</v>
      </c>
      <c r="B11067" s="56">
        <v>17019.093440000001</v>
      </c>
      <c r="C11067" t="s">
        <v>87</v>
      </c>
    </row>
    <row r="11068" spans="1:3" x14ac:dyDescent="0.25">
      <c r="A11068">
        <v>40022589</v>
      </c>
      <c r="B11068" s="56">
        <v>9672.0794499999993</v>
      </c>
      <c r="C11068" t="s">
        <v>87</v>
      </c>
    </row>
    <row r="11069" spans="1:3" x14ac:dyDescent="0.25">
      <c r="A11069">
        <v>40022589</v>
      </c>
      <c r="B11069" s="56">
        <v>9672.0794499999993</v>
      </c>
      <c r="C11069" t="s">
        <v>87</v>
      </c>
    </row>
    <row r="11070" spans="1:3" x14ac:dyDescent="0.25">
      <c r="A11070">
        <v>40011459</v>
      </c>
      <c r="B11070" s="56">
        <v>524347.46100000001</v>
      </c>
      <c r="C11070" t="s">
        <v>84</v>
      </c>
    </row>
    <row r="11071" spans="1:3" x14ac:dyDescent="0.25">
      <c r="A11071">
        <v>41773960</v>
      </c>
      <c r="B11071" s="56">
        <v>1810.8475920000001</v>
      </c>
      <c r="C11071" t="s">
        <v>82</v>
      </c>
    </row>
    <row r="11072" spans="1:3" x14ac:dyDescent="0.25">
      <c r="A11072">
        <v>40019061</v>
      </c>
      <c r="B11072" s="56">
        <v>6381.4253580000004</v>
      </c>
      <c r="C11072" t="s">
        <v>87</v>
      </c>
    </row>
    <row r="11073" spans="1:3" x14ac:dyDescent="0.25">
      <c r="A11073">
        <v>41756068</v>
      </c>
      <c r="B11073" s="56">
        <v>3996.67245</v>
      </c>
      <c r="C11073" t="s">
        <v>87</v>
      </c>
    </row>
    <row r="11074" spans="1:3" x14ac:dyDescent="0.25">
      <c r="A11074">
        <v>41915645</v>
      </c>
      <c r="B11074" s="56">
        <v>23081.653880999998</v>
      </c>
      <c r="C11074" t="s">
        <v>82</v>
      </c>
    </row>
    <row r="11075" spans="1:3" x14ac:dyDescent="0.25">
      <c r="A11075">
        <v>41915645</v>
      </c>
      <c r="B11075" s="56">
        <v>23081.653880999998</v>
      </c>
      <c r="C11075" t="s">
        <v>82</v>
      </c>
    </row>
    <row r="11076" spans="1:3" x14ac:dyDescent="0.25">
      <c r="A11076">
        <v>40028499</v>
      </c>
      <c r="B11076" s="56">
        <v>15052.273349999999</v>
      </c>
      <c r="C11076" t="s">
        <v>87</v>
      </c>
    </row>
    <row r="11077" spans="1:3" x14ac:dyDescent="0.25">
      <c r="A11077">
        <v>41229634</v>
      </c>
      <c r="B11077" s="56">
        <v>480.000045</v>
      </c>
      <c r="C11077" t="s">
        <v>83</v>
      </c>
    </row>
    <row r="11078" spans="1:3" x14ac:dyDescent="0.25">
      <c r="A11078">
        <v>40009903</v>
      </c>
      <c r="B11078" s="56">
        <v>172166.14799999999</v>
      </c>
      <c r="C11078" t="s">
        <v>82</v>
      </c>
    </row>
    <row r="11079" spans="1:3" x14ac:dyDescent="0.25">
      <c r="A11079">
        <v>40011867</v>
      </c>
      <c r="B11079" s="56">
        <v>139004.001785</v>
      </c>
      <c r="C11079" t="s">
        <v>82</v>
      </c>
    </row>
    <row r="11080" spans="1:3" x14ac:dyDescent="0.25">
      <c r="A11080">
        <v>40013199</v>
      </c>
      <c r="B11080" s="56">
        <v>0</v>
      </c>
      <c r="C11080" t="s">
        <v>90</v>
      </c>
    </row>
    <row r="11081" spans="1:3" x14ac:dyDescent="0.25">
      <c r="A11081">
        <v>40013857</v>
      </c>
      <c r="B11081" s="56">
        <v>143336.88</v>
      </c>
      <c r="C11081" t="s">
        <v>84</v>
      </c>
    </row>
    <row r="11082" spans="1:3" x14ac:dyDescent="0.25">
      <c r="A11082">
        <v>42356431</v>
      </c>
      <c r="B11082" s="56">
        <v>45881.364159999997</v>
      </c>
      <c r="C11082" t="s">
        <v>82</v>
      </c>
    </row>
    <row r="11083" spans="1:3" x14ac:dyDescent="0.25">
      <c r="A11083">
        <v>41231547</v>
      </c>
      <c r="B11083" s="56">
        <v>480.000045</v>
      </c>
      <c r="C11083" t="s">
        <v>83</v>
      </c>
    </row>
    <row r="11084" spans="1:3" x14ac:dyDescent="0.25">
      <c r="A11084">
        <v>41231547</v>
      </c>
      <c r="B11084" s="56">
        <v>480.000045</v>
      </c>
      <c r="C11084" t="s">
        <v>83</v>
      </c>
    </row>
    <row r="11085" spans="1:3" x14ac:dyDescent="0.25">
      <c r="A11085">
        <v>41232490</v>
      </c>
      <c r="B11085" s="56">
        <v>480.000045</v>
      </c>
      <c r="C11085" t="s">
        <v>83</v>
      </c>
    </row>
    <row r="11086" spans="1:3" x14ac:dyDescent="0.25">
      <c r="A11086">
        <v>41228492</v>
      </c>
      <c r="B11086" s="56">
        <v>480.000045</v>
      </c>
      <c r="C11086" t="s">
        <v>83</v>
      </c>
    </row>
    <row r="11087" spans="1:3" x14ac:dyDescent="0.25">
      <c r="A11087">
        <v>40008828</v>
      </c>
      <c r="B11087" s="56">
        <v>67920.116417999991</v>
      </c>
      <c r="C11087" t="s">
        <v>82</v>
      </c>
    </row>
    <row r="11088" spans="1:3" x14ac:dyDescent="0.25">
      <c r="A11088">
        <v>40018617</v>
      </c>
      <c r="B11088" s="56">
        <v>7043.7481119999984</v>
      </c>
      <c r="C11088" t="s">
        <v>87</v>
      </c>
    </row>
    <row r="11089" spans="1:3" x14ac:dyDescent="0.25">
      <c r="A11089">
        <v>40027523</v>
      </c>
      <c r="B11089" s="56">
        <v>11172.536396</v>
      </c>
      <c r="C11089" t="s">
        <v>87</v>
      </c>
    </row>
    <row r="11090" spans="1:3" x14ac:dyDescent="0.25">
      <c r="A11090">
        <v>41776322</v>
      </c>
      <c r="B11090" s="56">
        <v>22617.038243999999</v>
      </c>
      <c r="C11090" t="s">
        <v>87</v>
      </c>
    </row>
    <row r="11091" spans="1:3" x14ac:dyDescent="0.25">
      <c r="A11091">
        <v>41776343</v>
      </c>
      <c r="B11091" s="56">
        <v>20366.003936000001</v>
      </c>
      <c r="C11091" t="s">
        <v>82</v>
      </c>
    </row>
    <row r="11092" spans="1:3" x14ac:dyDescent="0.25">
      <c r="A11092">
        <v>40029599</v>
      </c>
      <c r="B11092" s="56">
        <v>13279.234200000001</v>
      </c>
      <c r="C11092" t="s">
        <v>87</v>
      </c>
    </row>
    <row r="11093" spans="1:3" x14ac:dyDescent="0.25">
      <c r="A11093">
        <v>41776694</v>
      </c>
      <c r="B11093" s="56">
        <v>12717.486208</v>
      </c>
      <c r="C11093" t="s">
        <v>87</v>
      </c>
    </row>
    <row r="11094" spans="1:3" x14ac:dyDescent="0.25">
      <c r="A11094">
        <v>41776690</v>
      </c>
      <c r="B11094" s="56">
        <v>20796.984348000002</v>
      </c>
      <c r="C11094" t="s">
        <v>87</v>
      </c>
    </row>
    <row r="11095" spans="1:3" x14ac:dyDescent="0.25">
      <c r="A11095">
        <v>41776690</v>
      </c>
      <c r="B11095" s="56">
        <v>20796.984348000002</v>
      </c>
      <c r="C11095" t="s">
        <v>87</v>
      </c>
    </row>
    <row r="11096" spans="1:3" x14ac:dyDescent="0.25">
      <c r="A11096">
        <v>42702421</v>
      </c>
      <c r="B11096" s="56">
        <v>9885.8283479999991</v>
      </c>
      <c r="C11096" t="s">
        <v>87</v>
      </c>
    </row>
    <row r="11097" spans="1:3" x14ac:dyDescent="0.25">
      <c r="A11097">
        <v>40015033</v>
      </c>
      <c r="B11097" s="56">
        <v>4250.7164799999991</v>
      </c>
      <c r="C11097" t="s">
        <v>87</v>
      </c>
    </row>
    <row r="11098" spans="1:3" x14ac:dyDescent="0.25">
      <c r="A11098">
        <v>40020745</v>
      </c>
      <c r="B11098" s="56">
        <v>21059.784599999999</v>
      </c>
      <c r="C11098" t="s">
        <v>87</v>
      </c>
    </row>
    <row r="11099" spans="1:3" x14ac:dyDescent="0.25">
      <c r="A11099">
        <v>42854897</v>
      </c>
      <c r="B11099" s="56">
        <v>10874.319825</v>
      </c>
      <c r="C11099" t="s">
        <v>82</v>
      </c>
    </row>
    <row r="11100" spans="1:3" x14ac:dyDescent="0.25">
      <c r="A11100">
        <v>41777179</v>
      </c>
      <c r="B11100" s="56">
        <v>16508.626893000001</v>
      </c>
      <c r="C11100" t="s">
        <v>87</v>
      </c>
    </row>
    <row r="11101" spans="1:3" x14ac:dyDescent="0.25">
      <c r="A11101">
        <v>41995892</v>
      </c>
      <c r="B11101" s="56">
        <v>15992.444556</v>
      </c>
      <c r="C11101" t="s">
        <v>87</v>
      </c>
    </row>
    <row r="11102" spans="1:3" x14ac:dyDescent="0.25">
      <c r="A11102">
        <v>41232381</v>
      </c>
      <c r="B11102" s="56">
        <v>480.000045</v>
      </c>
      <c r="C11102" t="s">
        <v>83</v>
      </c>
    </row>
    <row r="11103" spans="1:3" x14ac:dyDescent="0.25">
      <c r="A11103">
        <v>40014265</v>
      </c>
      <c r="B11103" s="56">
        <v>4656.1721100000004</v>
      </c>
      <c r="C11103" t="s">
        <v>87</v>
      </c>
    </row>
    <row r="11104" spans="1:3" x14ac:dyDescent="0.25">
      <c r="A11104">
        <v>41230779</v>
      </c>
      <c r="B11104" s="56">
        <v>480.000045</v>
      </c>
      <c r="C11104" t="s">
        <v>83</v>
      </c>
    </row>
    <row r="11105" spans="1:3" x14ac:dyDescent="0.25">
      <c r="A11105">
        <v>42806407</v>
      </c>
      <c r="B11105" s="56">
        <v>480.000045</v>
      </c>
      <c r="C11105" t="s">
        <v>83</v>
      </c>
    </row>
    <row r="11106" spans="1:3" x14ac:dyDescent="0.25">
      <c r="A11106">
        <v>42806407</v>
      </c>
      <c r="B11106" s="56">
        <v>480.000045</v>
      </c>
      <c r="C11106" t="s">
        <v>83</v>
      </c>
    </row>
    <row r="11107" spans="1:3" x14ac:dyDescent="0.25">
      <c r="A11107">
        <v>42933666</v>
      </c>
      <c r="B11107" s="56">
        <v>19713.503205000001</v>
      </c>
      <c r="C11107" t="s">
        <v>87</v>
      </c>
    </row>
    <row r="11108" spans="1:3" x14ac:dyDescent="0.25">
      <c r="A11108">
        <v>42933666</v>
      </c>
      <c r="B11108" s="56">
        <v>19713.503205000001</v>
      </c>
      <c r="C11108" t="s">
        <v>87</v>
      </c>
    </row>
    <row r="11109" spans="1:3" x14ac:dyDescent="0.25">
      <c r="A11109">
        <v>42933666</v>
      </c>
      <c r="B11109" s="56">
        <v>19713.503205000001</v>
      </c>
      <c r="C11109" t="s">
        <v>87</v>
      </c>
    </row>
    <row r="11110" spans="1:3" x14ac:dyDescent="0.25">
      <c r="A11110">
        <v>40034703</v>
      </c>
      <c r="B11110" s="56">
        <v>11224.225386</v>
      </c>
      <c r="C11110" t="s">
        <v>87</v>
      </c>
    </row>
    <row r="11111" spans="1:3" x14ac:dyDescent="0.25">
      <c r="A11111">
        <v>42930062</v>
      </c>
      <c r="B11111" s="56">
        <v>13199.873742</v>
      </c>
      <c r="C11111" t="s">
        <v>82</v>
      </c>
    </row>
    <row r="11112" spans="1:3" x14ac:dyDescent="0.25">
      <c r="A11112">
        <v>40021103</v>
      </c>
      <c r="B11112" s="56">
        <v>9002.0849490000001</v>
      </c>
      <c r="C11112" t="s">
        <v>87</v>
      </c>
    </row>
    <row r="11113" spans="1:3" x14ac:dyDescent="0.25">
      <c r="A11113">
        <v>40023775</v>
      </c>
      <c r="B11113" s="56">
        <v>19702.684700999998</v>
      </c>
      <c r="C11113" t="s">
        <v>87</v>
      </c>
    </row>
    <row r="11114" spans="1:3" x14ac:dyDescent="0.25">
      <c r="A11114">
        <v>40024627</v>
      </c>
      <c r="B11114" s="56">
        <v>5190.5687129999997</v>
      </c>
      <c r="C11114" t="s">
        <v>87</v>
      </c>
    </row>
    <row r="11115" spans="1:3" x14ac:dyDescent="0.25">
      <c r="A11115">
        <v>41778686</v>
      </c>
      <c r="B11115" s="56">
        <v>12312.417764</v>
      </c>
      <c r="C11115" t="s">
        <v>87</v>
      </c>
    </row>
    <row r="11116" spans="1:3" x14ac:dyDescent="0.25">
      <c r="A11116">
        <v>41280813</v>
      </c>
      <c r="B11116" s="56">
        <v>45004.033872</v>
      </c>
      <c r="C11116" t="s">
        <v>82</v>
      </c>
    </row>
    <row r="11117" spans="1:3" x14ac:dyDescent="0.25">
      <c r="A11117">
        <v>41151459</v>
      </c>
      <c r="B11117" s="56">
        <v>480.000045</v>
      </c>
      <c r="C11117" t="s">
        <v>83</v>
      </c>
    </row>
    <row r="11118" spans="1:3" x14ac:dyDescent="0.25">
      <c r="A11118">
        <v>41235095</v>
      </c>
      <c r="B11118" s="56">
        <v>480.000045</v>
      </c>
      <c r="C11118" t="s">
        <v>83</v>
      </c>
    </row>
    <row r="11119" spans="1:3" x14ac:dyDescent="0.25">
      <c r="A11119">
        <v>40014577</v>
      </c>
      <c r="B11119" s="56">
        <v>16485.997508</v>
      </c>
      <c r="C11119" t="s">
        <v>82</v>
      </c>
    </row>
    <row r="11120" spans="1:3" x14ac:dyDescent="0.25">
      <c r="A11120">
        <v>40031601</v>
      </c>
      <c r="B11120" s="56">
        <v>7500.07773</v>
      </c>
      <c r="C11120" t="s">
        <v>87</v>
      </c>
    </row>
    <row r="11121" spans="1:3" x14ac:dyDescent="0.25">
      <c r="A11121">
        <v>41231764</v>
      </c>
      <c r="B11121" s="56">
        <v>480.000045</v>
      </c>
      <c r="C11121" t="s">
        <v>83</v>
      </c>
    </row>
    <row r="11122" spans="1:3" x14ac:dyDescent="0.25">
      <c r="A11122">
        <v>41234420</v>
      </c>
      <c r="B11122" s="56">
        <v>480.000045</v>
      </c>
      <c r="C11122" t="s">
        <v>83</v>
      </c>
    </row>
    <row r="11123" spans="1:3" x14ac:dyDescent="0.25">
      <c r="A11123">
        <v>41235327</v>
      </c>
      <c r="B11123" s="56">
        <v>480.000045</v>
      </c>
      <c r="C11123" t="s">
        <v>83</v>
      </c>
    </row>
    <row r="11124" spans="1:3" x14ac:dyDescent="0.25">
      <c r="A11124">
        <v>41235327</v>
      </c>
      <c r="B11124" s="56">
        <v>480.000045</v>
      </c>
      <c r="C11124" t="s">
        <v>83</v>
      </c>
    </row>
    <row r="11125" spans="1:3" x14ac:dyDescent="0.25">
      <c r="A11125">
        <v>41734018</v>
      </c>
      <c r="B11125" s="56">
        <v>38375.981226000004</v>
      </c>
      <c r="C11125" t="s">
        <v>82</v>
      </c>
    </row>
    <row r="11126" spans="1:3" x14ac:dyDescent="0.25">
      <c r="A11126">
        <v>41734020</v>
      </c>
      <c r="B11126" s="56">
        <v>52263.693603</v>
      </c>
      <c r="C11126" t="s">
        <v>82</v>
      </c>
    </row>
    <row r="11127" spans="1:3" x14ac:dyDescent="0.25">
      <c r="A11127">
        <v>40032265</v>
      </c>
      <c r="B11127" s="56">
        <v>7372.7675009999984</v>
      </c>
      <c r="C11127" t="s">
        <v>87</v>
      </c>
    </row>
    <row r="11128" spans="1:3" x14ac:dyDescent="0.25">
      <c r="A11128">
        <v>40014253</v>
      </c>
      <c r="B11128" s="56">
        <v>7917.531876</v>
      </c>
      <c r="C11128" t="s">
        <v>87</v>
      </c>
    </row>
    <row r="11129" spans="1:3" x14ac:dyDescent="0.25">
      <c r="A11129">
        <v>40016657</v>
      </c>
      <c r="B11129" s="56">
        <v>10263.004559999999</v>
      </c>
      <c r="C11129" t="s">
        <v>87</v>
      </c>
    </row>
    <row r="11130" spans="1:3" x14ac:dyDescent="0.25">
      <c r="A11130">
        <v>41225919</v>
      </c>
      <c r="B11130" s="56">
        <v>480.000045</v>
      </c>
      <c r="C11130" t="s">
        <v>83</v>
      </c>
    </row>
    <row r="11131" spans="1:3" x14ac:dyDescent="0.25">
      <c r="A11131">
        <v>42441409</v>
      </c>
      <c r="B11131" s="56">
        <v>19642.216659999998</v>
      </c>
      <c r="C11131" t="s">
        <v>87</v>
      </c>
    </row>
    <row r="11132" spans="1:3" x14ac:dyDescent="0.25">
      <c r="A11132">
        <v>40024017</v>
      </c>
      <c r="B11132" s="56">
        <v>15696.466434</v>
      </c>
      <c r="C11132" t="s">
        <v>87</v>
      </c>
    </row>
    <row r="11133" spans="1:3" x14ac:dyDescent="0.25">
      <c r="A11133">
        <v>40024017</v>
      </c>
      <c r="B11133" s="56">
        <v>15696.466434</v>
      </c>
      <c r="C11133" t="s">
        <v>87</v>
      </c>
    </row>
    <row r="11134" spans="1:3" x14ac:dyDescent="0.25">
      <c r="A11134">
        <v>40031671</v>
      </c>
      <c r="B11134" s="56">
        <v>20250.011699999999</v>
      </c>
      <c r="C11134" t="s">
        <v>87</v>
      </c>
    </row>
    <row r="11135" spans="1:3" x14ac:dyDescent="0.25">
      <c r="A11135">
        <v>41774003</v>
      </c>
      <c r="B11135" s="56">
        <v>18357.535823999999</v>
      </c>
      <c r="C11135" t="s">
        <v>87</v>
      </c>
    </row>
    <row r="11136" spans="1:3" x14ac:dyDescent="0.25">
      <c r="A11136">
        <v>41750798</v>
      </c>
      <c r="B11136" s="56">
        <v>142729.68313399999</v>
      </c>
      <c r="C11136" t="s">
        <v>82</v>
      </c>
    </row>
    <row r="11137" spans="1:3" x14ac:dyDescent="0.25">
      <c r="A11137">
        <v>41750798</v>
      </c>
      <c r="B11137" s="56">
        <v>142729.68313399999</v>
      </c>
      <c r="C11137" t="s">
        <v>82</v>
      </c>
    </row>
    <row r="11138" spans="1:3" x14ac:dyDescent="0.25">
      <c r="A11138">
        <v>42974882</v>
      </c>
      <c r="B11138" s="56">
        <v>2794.3572079999999</v>
      </c>
      <c r="C11138" t="s">
        <v>87</v>
      </c>
    </row>
    <row r="11139" spans="1:3" x14ac:dyDescent="0.25">
      <c r="A11139">
        <v>41962277</v>
      </c>
      <c r="B11139" s="56">
        <v>9703.6003519999995</v>
      </c>
      <c r="C11139" t="s">
        <v>87</v>
      </c>
    </row>
    <row r="11140" spans="1:3" x14ac:dyDescent="0.25">
      <c r="A11140">
        <v>41739790</v>
      </c>
      <c r="B11140" s="56">
        <v>194431.257824</v>
      </c>
      <c r="C11140" t="s">
        <v>82</v>
      </c>
    </row>
    <row r="11141" spans="1:3" x14ac:dyDescent="0.25">
      <c r="A11141">
        <v>41739792</v>
      </c>
      <c r="B11141" s="56">
        <v>185425.251288</v>
      </c>
      <c r="C11141" t="s">
        <v>82</v>
      </c>
    </row>
    <row r="11142" spans="1:3" x14ac:dyDescent="0.25">
      <c r="A11142">
        <v>42350207</v>
      </c>
      <c r="B11142" s="56">
        <v>187.15136799999999</v>
      </c>
      <c r="C11142" t="s">
        <v>83</v>
      </c>
    </row>
    <row r="11143" spans="1:3" x14ac:dyDescent="0.25">
      <c r="A11143">
        <v>41950142</v>
      </c>
      <c r="B11143" s="56">
        <v>22782.381984</v>
      </c>
      <c r="C11143" t="s">
        <v>87</v>
      </c>
    </row>
    <row r="11144" spans="1:3" x14ac:dyDescent="0.25">
      <c r="A11144">
        <v>41952891</v>
      </c>
      <c r="B11144" s="56">
        <v>11206.341208</v>
      </c>
      <c r="C11144" t="s">
        <v>87</v>
      </c>
    </row>
    <row r="11145" spans="1:3" x14ac:dyDescent="0.25">
      <c r="A11145">
        <v>41732176</v>
      </c>
      <c r="B11145" s="56">
        <v>41275.517767999998</v>
      </c>
      <c r="C11145" t="s">
        <v>82</v>
      </c>
    </row>
    <row r="11146" spans="1:3" x14ac:dyDescent="0.25">
      <c r="A11146">
        <v>42995800</v>
      </c>
      <c r="B11146" s="56">
        <v>27227.524856</v>
      </c>
      <c r="C11146" t="s">
        <v>82</v>
      </c>
    </row>
    <row r="11147" spans="1:3" x14ac:dyDescent="0.25">
      <c r="A11147">
        <v>42013003</v>
      </c>
      <c r="B11147" s="56">
        <v>23587.753072</v>
      </c>
      <c r="C11147" t="s">
        <v>87</v>
      </c>
    </row>
    <row r="11148" spans="1:3" x14ac:dyDescent="0.25">
      <c r="A11148">
        <v>41944904</v>
      </c>
      <c r="B11148" s="56">
        <v>36115.407176000001</v>
      </c>
      <c r="C11148" t="s">
        <v>82</v>
      </c>
    </row>
    <row r="11149" spans="1:3" x14ac:dyDescent="0.25">
      <c r="A11149">
        <v>41944904</v>
      </c>
      <c r="B11149" s="56">
        <v>36115.407176000001</v>
      </c>
      <c r="C11149" t="s">
        <v>82</v>
      </c>
    </row>
    <row r="11150" spans="1:3" x14ac:dyDescent="0.25">
      <c r="A11150">
        <v>41944906</v>
      </c>
      <c r="B11150" s="56">
        <v>38548.731399999997</v>
      </c>
      <c r="C11150" t="s">
        <v>82</v>
      </c>
    </row>
    <row r="11151" spans="1:3" x14ac:dyDescent="0.25">
      <c r="A11151">
        <v>41953193</v>
      </c>
      <c r="B11151" s="56">
        <v>79398.807188999999</v>
      </c>
      <c r="C11151" t="s">
        <v>82</v>
      </c>
    </row>
    <row r="11152" spans="1:3" x14ac:dyDescent="0.25">
      <c r="A11152">
        <v>41953193</v>
      </c>
      <c r="B11152" s="56">
        <v>79398.807188999999</v>
      </c>
      <c r="C11152" t="s">
        <v>82</v>
      </c>
    </row>
    <row r="11153" spans="1:3" x14ac:dyDescent="0.25">
      <c r="A11153">
        <v>41962265</v>
      </c>
      <c r="B11153" s="56">
        <v>5072.7159900000006</v>
      </c>
      <c r="C11153" t="s">
        <v>85</v>
      </c>
    </row>
    <row r="11154" spans="1:3" x14ac:dyDescent="0.25">
      <c r="A11154">
        <v>41962265</v>
      </c>
      <c r="B11154" s="56">
        <v>5072.7159900000006</v>
      </c>
      <c r="C11154" t="s">
        <v>85</v>
      </c>
    </row>
    <row r="11155" spans="1:3" x14ac:dyDescent="0.25">
      <c r="A11155">
        <v>41778692</v>
      </c>
      <c r="B11155" s="56">
        <v>14102.131056</v>
      </c>
      <c r="C11155" t="s">
        <v>87</v>
      </c>
    </row>
    <row r="11156" spans="1:3" x14ac:dyDescent="0.25">
      <c r="A11156">
        <v>43062135</v>
      </c>
      <c r="B11156" s="56">
        <v>38857.418623999998</v>
      </c>
      <c r="C11156" t="s">
        <v>87</v>
      </c>
    </row>
    <row r="11157" spans="1:3" x14ac:dyDescent="0.25">
      <c r="A11157">
        <v>41946907</v>
      </c>
      <c r="B11157" s="56">
        <v>47762.519064</v>
      </c>
      <c r="C11157" t="s">
        <v>82</v>
      </c>
    </row>
    <row r="11158" spans="1:3" x14ac:dyDescent="0.25">
      <c r="A11158">
        <v>41946907</v>
      </c>
      <c r="B11158" s="56">
        <v>47762.519064</v>
      </c>
      <c r="C11158" t="s">
        <v>82</v>
      </c>
    </row>
    <row r="11159" spans="1:3" x14ac:dyDescent="0.25">
      <c r="A11159">
        <v>42350225</v>
      </c>
      <c r="B11159" s="56">
        <v>25504.748496</v>
      </c>
      <c r="C11159" t="s">
        <v>87</v>
      </c>
    </row>
    <row r="11160" spans="1:3" x14ac:dyDescent="0.25">
      <c r="A11160">
        <v>41950146</v>
      </c>
      <c r="B11160" s="56">
        <v>27772.837319999999</v>
      </c>
      <c r="C11160" t="s">
        <v>82</v>
      </c>
    </row>
    <row r="11161" spans="1:3" x14ac:dyDescent="0.25">
      <c r="A11161">
        <v>42347715</v>
      </c>
      <c r="B11161" s="56">
        <v>684761.97599999991</v>
      </c>
      <c r="C11161" t="s">
        <v>84</v>
      </c>
    </row>
    <row r="11162" spans="1:3" x14ac:dyDescent="0.25">
      <c r="A11162">
        <v>42347715</v>
      </c>
      <c r="B11162" s="56">
        <v>684761.97599999991</v>
      </c>
      <c r="C11162" t="s">
        <v>84</v>
      </c>
    </row>
    <row r="11163" spans="1:3" x14ac:dyDescent="0.25">
      <c r="A11163">
        <v>42347715</v>
      </c>
      <c r="B11163" s="56">
        <v>684761.97599999991</v>
      </c>
      <c r="C11163" t="s">
        <v>84</v>
      </c>
    </row>
    <row r="11164" spans="1:3" x14ac:dyDescent="0.25">
      <c r="A11164">
        <v>42782784</v>
      </c>
      <c r="B11164" s="56">
        <v>155485.42171200001</v>
      </c>
      <c r="C11164" t="s">
        <v>82</v>
      </c>
    </row>
    <row r="11165" spans="1:3" x14ac:dyDescent="0.25">
      <c r="A11165">
        <v>41950251</v>
      </c>
      <c r="B11165" s="56">
        <v>25785.338064</v>
      </c>
      <c r="C11165" t="s">
        <v>87</v>
      </c>
    </row>
    <row r="11166" spans="1:3" x14ac:dyDescent="0.25">
      <c r="A11166">
        <v>42844057</v>
      </c>
      <c r="B11166" s="56">
        <v>27437.549488000001</v>
      </c>
      <c r="C11166" t="s">
        <v>85</v>
      </c>
    </row>
    <row r="11167" spans="1:3" x14ac:dyDescent="0.25">
      <c r="A11167">
        <v>40024227</v>
      </c>
      <c r="B11167" s="56">
        <v>1048.1928</v>
      </c>
      <c r="C11167" t="s">
        <v>81</v>
      </c>
    </row>
    <row r="11168" spans="1:3" x14ac:dyDescent="0.25">
      <c r="A11168">
        <v>41960994</v>
      </c>
      <c r="B11168" s="56">
        <v>14808.921023999999</v>
      </c>
      <c r="C11168" t="s">
        <v>87</v>
      </c>
    </row>
    <row r="11169" spans="1:3" x14ac:dyDescent="0.25">
      <c r="A11169">
        <v>41960992</v>
      </c>
      <c r="B11169" s="56">
        <v>19044.405888000001</v>
      </c>
      <c r="C11169" t="s">
        <v>87</v>
      </c>
    </row>
    <row r="11170" spans="1:3" x14ac:dyDescent="0.25">
      <c r="A11170">
        <v>41957928</v>
      </c>
      <c r="B11170" s="56">
        <v>12045.971025000001</v>
      </c>
      <c r="C11170" t="s">
        <v>82</v>
      </c>
    </row>
    <row r="11171" spans="1:3" x14ac:dyDescent="0.25">
      <c r="A11171">
        <v>40024353</v>
      </c>
      <c r="B11171" s="56">
        <v>3396.2736</v>
      </c>
      <c r="C11171" t="s">
        <v>87</v>
      </c>
    </row>
    <row r="11172" spans="1:3" x14ac:dyDescent="0.25">
      <c r="A11172">
        <v>41773083</v>
      </c>
      <c r="B11172" s="56">
        <v>94355.951527999991</v>
      </c>
      <c r="C11172" t="s">
        <v>82</v>
      </c>
    </row>
    <row r="11173" spans="1:3" x14ac:dyDescent="0.25">
      <c r="A11173">
        <v>41946901</v>
      </c>
      <c r="B11173" s="56">
        <v>3696191.1439999999</v>
      </c>
      <c r="C11173" t="s">
        <v>86</v>
      </c>
    </row>
    <row r="11174" spans="1:3" x14ac:dyDescent="0.25">
      <c r="A11174">
        <v>41946901</v>
      </c>
      <c r="B11174" s="56">
        <v>3696191.1439999999</v>
      </c>
      <c r="C11174" t="s">
        <v>86</v>
      </c>
    </row>
    <row r="11175" spans="1:3" x14ac:dyDescent="0.25">
      <c r="A11175">
        <v>41946901</v>
      </c>
      <c r="B11175" s="56">
        <v>3696191.1439999999</v>
      </c>
      <c r="C11175" t="s">
        <v>86</v>
      </c>
    </row>
    <row r="11176" spans="1:3" x14ac:dyDescent="0.25">
      <c r="A11176">
        <v>43018226</v>
      </c>
      <c r="B11176" s="56">
        <v>23029.710608000001</v>
      </c>
      <c r="C11176" t="s">
        <v>82</v>
      </c>
    </row>
    <row r="11177" spans="1:3" x14ac:dyDescent="0.25">
      <c r="A11177">
        <v>41235735</v>
      </c>
      <c r="B11177" s="56">
        <v>480.000045</v>
      </c>
      <c r="C11177" t="s">
        <v>83</v>
      </c>
    </row>
    <row r="11178" spans="1:3" x14ac:dyDescent="0.25">
      <c r="A11178">
        <v>41235735</v>
      </c>
      <c r="B11178" s="56">
        <v>480.000045</v>
      </c>
      <c r="C11178" t="s">
        <v>83</v>
      </c>
    </row>
    <row r="11179" spans="1:3" x14ac:dyDescent="0.25">
      <c r="A11179">
        <v>41950261</v>
      </c>
      <c r="B11179" s="56">
        <v>18081.702184000002</v>
      </c>
      <c r="C11179" t="s">
        <v>87</v>
      </c>
    </row>
    <row r="11180" spans="1:3" x14ac:dyDescent="0.25">
      <c r="A11180">
        <v>41950255</v>
      </c>
      <c r="B11180" s="56">
        <v>22661.08036</v>
      </c>
      <c r="C11180" t="s">
        <v>82</v>
      </c>
    </row>
    <row r="11181" spans="1:3" x14ac:dyDescent="0.25">
      <c r="A11181">
        <v>42988198</v>
      </c>
      <c r="B11181" s="56">
        <v>78107.939647999985</v>
      </c>
      <c r="C11181" t="s">
        <v>86</v>
      </c>
    </row>
    <row r="11182" spans="1:3" x14ac:dyDescent="0.25">
      <c r="A11182">
        <v>42451691</v>
      </c>
      <c r="B11182" s="56">
        <v>111517.926488</v>
      </c>
      <c r="C11182" t="s">
        <v>82</v>
      </c>
    </row>
    <row r="11183" spans="1:3" x14ac:dyDescent="0.25">
      <c r="A11183">
        <v>41762640</v>
      </c>
      <c r="B11183" s="56">
        <v>305263.47895800002</v>
      </c>
      <c r="C11183" t="s">
        <v>82</v>
      </c>
    </row>
    <row r="11184" spans="1:3" x14ac:dyDescent="0.25">
      <c r="A11184">
        <v>41762640</v>
      </c>
      <c r="B11184" s="56">
        <v>305263.47895800002</v>
      </c>
      <c r="C11184" t="s">
        <v>82</v>
      </c>
    </row>
    <row r="11185" spans="1:3" x14ac:dyDescent="0.25">
      <c r="A11185">
        <v>42009174</v>
      </c>
      <c r="B11185" s="56">
        <v>40519.784004000001</v>
      </c>
      <c r="C11185" t="s">
        <v>82</v>
      </c>
    </row>
    <row r="11186" spans="1:3" x14ac:dyDescent="0.25">
      <c r="A11186">
        <v>41750818</v>
      </c>
      <c r="B11186" s="56">
        <v>87022.671264000019</v>
      </c>
      <c r="C11186" t="s">
        <v>82</v>
      </c>
    </row>
    <row r="11187" spans="1:3" x14ac:dyDescent="0.25">
      <c r="A11187">
        <v>42414876</v>
      </c>
      <c r="B11187" s="56">
        <v>1011199.912</v>
      </c>
      <c r="C11187" t="s">
        <v>84</v>
      </c>
    </row>
    <row r="11188" spans="1:3" x14ac:dyDescent="0.25">
      <c r="A11188">
        <v>42414804</v>
      </c>
      <c r="B11188" s="56">
        <v>117792.006402</v>
      </c>
      <c r="C11188" t="s">
        <v>82</v>
      </c>
    </row>
    <row r="11189" spans="1:3" x14ac:dyDescent="0.25">
      <c r="A11189">
        <v>42914099</v>
      </c>
      <c r="B11189" s="56">
        <v>21279.620760000002</v>
      </c>
      <c r="C11189" t="s">
        <v>87</v>
      </c>
    </row>
    <row r="11190" spans="1:3" x14ac:dyDescent="0.25">
      <c r="A11190">
        <v>43033815</v>
      </c>
      <c r="B11190" s="56">
        <v>31065.711512000002</v>
      </c>
      <c r="C11190" t="s">
        <v>87</v>
      </c>
    </row>
    <row r="11191" spans="1:3" x14ac:dyDescent="0.25">
      <c r="A11191">
        <v>41943510</v>
      </c>
      <c r="B11191" s="56">
        <v>47543.664078000002</v>
      </c>
      <c r="C11191" t="s">
        <v>85</v>
      </c>
    </row>
    <row r="11192" spans="1:3" x14ac:dyDescent="0.25">
      <c r="A11192">
        <v>41962379</v>
      </c>
      <c r="B11192" s="56">
        <v>142865.357992</v>
      </c>
      <c r="C11192" t="s">
        <v>82</v>
      </c>
    </row>
    <row r="11193" spans="1:3" x14ac:dyDescent="0.25">
      <c r="A11193">
        <v>42879646</v>
      </c>
      <c r="B11193" s="56">
        <v>231653.54280600001</v>
      </c>
      <c r="C11193" t="s">
        <v>82</v>
      </c>
    </row>
    <row r="11194" spans="1:3" x14ac:dyDescent="0.25">
      <c r="A11194">
        <v>40027527</v>
      </c>
      <c r="B11194" s="56">
        <v>8530.5938319999987</v>
      </c>
      <c r="C11194" t="s">
        <v>82</v>
      </c>
    </row>
    <row r="11195" spans="1:3" x14ac:dyDescent="0.25">
      <c r="A11195">
        <v>40018131</v>
      </c>
      <c r="B11195" s="56">
        <v>10283.787695999999</v>
      </c>
      <c r="C11195" t="s">
        <v>87</v>
      </c>
    </row>
    <row r="11196" spans="1:3" x14ac:dyDescent="0.25">
      <c r="A11196">
        <v>41151660</v>
      </c>
      <c r="B11196" s="56">
        <v>480.000045</v>
      </c>
      <c r="C11196" t="s">
        <v>83</v>
      </c>
    </row>
    <row r="11197" spans="1:3" x14ac:dyDescent="0.25">
      <c r="A11197">
        <v>40025051</v>
      </c>
      <c r="B11197" s="56">
        <v>8202.8822400000008</v>
      </c>
      <c r="C11197" t="s">
        <v>87</v>
      </c>
    </row>
    <row r="11198" spans="1:3" x14ac:dyDescent="0.25">
      <c r="A11198">
        <v>41233886</v>
      </c>
      <c r="B11198" s="56">
        <v>480.000045</v>
      </c>
      <c r="C11198" t="s">
        <v>83</v>
      </c>
    </row>
    <row r="11199" spans="1:3" x14ac:dyDescent="0.25">
      <c r="A11199">
        <v>40034176</v>
      </c>
      <c r="B11199" s="56">
        <v>13463.561025000001</v>
      </c>
      <c r="C11199" t="s">
        <v>85</v>
      </c>
    </row>
    <row r="11200" spans="1:3" x14ac:dyDescent="0.25">
      <c r="A11200">
        <v>41235474</v>
      </c>
      <c r="B11200" s="56">
        <v>480.000045</v>
      </c>
      <c r="C11200" t="s">
        <v>83</v>
      </c>
    </row>
    <row r="11201" spans="1:3" x14ac:dyDescent="0.25">
      <c r="A11201">
        <v>40026941</v>
      </c>
      <c r="B11201" s="56">
        <v>14121.702936</v>
      </c>
      <c r="C11201" t="s">
        <v>82</v>
      </c>
    </row>
    <row r="11202" spans="1:3" x14ac:dyDescent="0.25">
      <c r="A11202">
        <v>40014429</v>
      </c>
      <c r="B11202" s="56">
        <v>11838.762629999999</v>
      </c>
      <c r="C11202" t="s">
        <v>87</v>
      </c>
    </row>
    <row r="11203" spans="1:3" x14ac:dyDescent="0.25">
      <c r="A11203">
        <v>41759797</v>
      </c>
      <c r="B11203" s="56">
        <v>15632.288232000001</v>
      </c>
      <c r="C11203" t="s">
        <v>87</v>
      </c>
    </row>
    <row r="11204" spans="1:3" x14ac:dyDescent="0.25">
      <c r="A11204">
        <v>41231289</v>
      </c>
      <c r="B11204" s="56">
        <v>480.000045</v>
      </c>
      <c r="C11204" t="s">
        <v>83</v>
      </c>
    </row>
    <row r="11205" spans="1:3" x14ac:dyDescent="0.25">
      <c r="A11205">
        <v>41231289</v>
      </c>
      <c r="B11205" s="56">
        <v>480.000045</v>
      </c>
      <c r="C11205" t="s">
        <v>83</v>
      </c>
    </row>
    <row r="11206" spans="1:3" x14ac:dyDescent="0.25">
      <c r="A11206">
        <v>41237903</v>
      </c>
      <c r="B11206" s="56">
        <v>480.000045</v>
      </c>
      <c r="C11206" t="s">
        <v>83</v>
      </c>
    </row>
    <row r="11207" spans="1:3" x14ac:dyDescent="0.25">
      <c r="A11207">
        <v>41237903</v>
      </c>
      <c r="B11207" s="56">
        <v>480.000045</v>
      </c>
      <c r="C11207" t="s">
        <v>83</v>
      </c>
    </row>
    <row r="11208" spans="1:3" x14ac:dyDescent="0.25">
      <c r="A11208">
        <v>41231535</v>
      </c>
      <c r="B11208" s="56">
        <v>480.000045</v>
      </c>
      <c r="C11208" t="s">
        <v>83</v>
      </c>
    </row>
    <row r="11209" spans="1:3" x14ac:dyDescent="0.25">
      <c r="A11209">
        <v>40016323</v>
      </c>
      <c r="B11209" s="56">
        <v>4900.301856</v>
      </c>
      <c r="C11209" t="s">
        <v>87</v>
      </c>
    </row>
    <row r="11210" spans="1:3" x14ac:dyDescent="0.25">
      <c r="A11210">
        <v>41226713</v>
      </c>
      <c r="B11210" s="56">
        <v>480.000045</v>
      </c>
      <c r="C11210" t="s">
        <v>83</v>
      </c>
    </row>
    <row r="11211" spans="1:3" x14ac:dyDescent="0.25">
      <c r="A11211">
        <v>40022895</v>
      </c>
      <c r="B11211" s="56">
        <v>10637.844515999999</v>
      </c>
      <c r="C11211" t="s">
        <v>87</v>
      </c>
    </row>
    <row r="11212" spans="1:3" x14ac:dyDescent="0.25">
      <c r="A11212">
        <v>41228914</v>
      </c>
      <c r="B11212" s="56">
        <v>480.000045</v>
      </c>
      <c r="C11212" t="s">
        <v>83</v>
      </c>
    </row>
    <row r="11213" spans="1:3" x14ac:dyDescent="0.25">
      <c r="A11213">
        <v>41916736</v>
      </c>
      <c r="B11213" s="56">
        <v>17963.173760000001</v>
      </c>
      <c r="C11213" t="s">
        <v>87</v>
      </c>
    </row>
    <row r="11214" spans="1:3" x14ac:dyDescent="0.25">
      <c r="A11214">
        <v>41916887</v>
      </c>
      <c r="B11214" s="56">
        <v>21874.395949000002</v>
      </c>
      <c r="C11214" t="s">
        <v>87</v>
      </c>
    </row>
    <row r="11215" spans="1:3" x14ac:dyDescent="0.25">
      <c r="A11215">
        <v>41916887</v>
      </c>
      <c r="B11215" s="56">
        <v>21874.395949000002</v>
      </c>
      <c r="C11215" t="s">
        <v>87</v>
      </c>
    </row>
    <row r="11216" spans="1:3" x14ac:dyDescent="0.25">
      <c r="A11216">
        <v>41916891</v>
      </c>
      <c r="B11216" s="56">
        <v>6978.941773999999</v>
      </c>
      <c r="C11216" t="s">
        <v>87</v>
      </c>
    </row>
    <row r="11217" spans="1:3" x14ac:dyDescent="0.25">
      <c r="A11217">
        <v>41227647</v>
      </c>
      <c r="B11217" s="56">
        <v>480.000045</v>
      </c>
      <c r="C11217" t="s">
        <v>83</v>
      </c>
    </row>
    <row r="11218" spans="1:3" x14ac:dyDescent="0.25">
      <c r="A11218">
        <v>41227647</v>
      </c>
      <c r="B11218" s="56">
        <v>480.000045</v>
      </c>
      <c r="C11218" t="s">
        <v>83</v>
      </c>
    </row>
    <row r="11219" spans="1:3" x14ac:dyDescent="0.25">
      <c r="A11219">
        <v>40024781</v>
      </c>
      <c r="B11219" s="56">
        <v>9638.122824</v>
      </c>
      <c r="C11219" t="s">
        <v>87</v>
      </c>
    </row>
    <row r="11220" spans="1:3" x14ac:dyDescent="0.25">
      <c r="A11220">
        <v>40147687</v>
      </c>
      <c r="B11220" s="56">
        <v>64129.866192000001</v>
      </c>
      <c r="C11220" t="s">
        <v>82</v>
      </c>
    </row>
    <row r="11221" spans="1:3" x14ac:dyDescent="0.25">
      <c r="A11221">
        <v>40149708</v>
      </c>
      <c r="B11221" s="56">
        <v>68659.936560000002</v>
      </c>
      <c r="C11221" t="s">
        <v>82</v>
      </c>
    </row>
    <row r="11222" spans="1:3" x14ac:dyDescent="0.25">
      <c r="A11222">
        <v>41226211</v>
      </c>
      <c r="B11222" s="56">
        <v>480.000045</v>
      </c>
      <c r="C11222" t="s">
        <v>87</v>
      </c>
    </row>
    <row r="11223" spans="1:3" x14ac:dyDescent="0.25">
      <c r="A11223">
        <v>41226211</v>
      </c>
      <c r="B11223" s="56">
        <v>480.000045</v>
      </c>
      <c r="C11223" t="s">
        <v>87</v>
      </c>
    </row>
    <row r="11224" spans="1:3" x14ac:dyDescent="0.25">
      <c r="A11224">
        <v>40028269</v>
      </c>
      <c r="B11224" s="56">
        <v>6966.3723879999998</v>
      </c>
      <c r="C11224" t="s">
        <v>87</v>
      </c>
    </row>
    <row r="11225" spans="1:3" x14ac:dyDescent="0.25">
      <c r="A11225">
        <v>40024815</v>
      </c>
      <c r="B11225" s="56">
        <v>7787.4285059999984</v>
      </c>
      <c r="C11225" t="s">
        <v>82</v>
      </c>
    </row>
    <row r="11226" spans="1:3" x14ac:dyDescent="0.25">
      <c r="A11226">
        <v>40024815</v>
      </c>
      <c r="B11226" s="56">
        <v>7787.4285059999984</v>
      </c>
      <c r="C11226" t="s">
        <v>82</v>
      </c>
    </row>
    <row r="11227" spans="1:3" x14ac:dyDescent="0.25">
      <c r="A11227">
        <v>40028089</v>
      </c>
      <c r="B11227" s="56">
        <v>14850.29898</v>
      </c>
      <c r="C11227" t="s">
        <v>87</v>
      </c>
    </row>
    <row r="11228" spans="1:3" x14ac:dyDescent="0.25">
      <c r="A11228">
        <v>40011499</v>
      </c>
      <c r="B11228" s="56">
        <v>99853.008180000004</v>
      </c>
      <c r="C11228" t="s">
        <v>82</v>
      </c>
    </row>
    <row r="11229" spans="1:3" x14ac:dyDescent="0.25">
      <c r="A11229">
        <v>41237143</v>
      </c>
      <c r="B11229" s="56">
        <v>480.000045</v>
      </c>
      <c r="C11229" t="s">
        <v>83</v>
      </c>
    </row>
    <row r="11230" spans="1:3" x14ac:dyDescent="0.25">
      <c r="A11230">
        <v>40018715</v>
      </c>
      <c r="B11230" s="56">
        <v>9720.9632519999996</v>
      </c>
      <c r="C11230" t="s">
        <v>87</v>
      </c>
    </row>
    <row r="11231" spans="1:3" x14ac:dyDescent="0.25">
      <c r="A11231">
        <v>41232944</v>
      </c>
      <c r="B11231" s="56">
        <v>480.000045</v>
      </c>
      <c r="C11231" t="s">
        <v>83</v>
      </c>
    </row>
    <row r="11232" spans="1:3" x14ac:dyDescent="0.25">
      <c r="A11232">
        <v>40015891</v>
      </c>
      <c r="B11232" s="56">
        <v>9219.9520799999991</v>
      </c>
      <c r="C11232" t="s">
        <v>87</v>
      </c>
    </row>
    <row r="11233" spans="1:3" x14ac:dyDescent="0.25">
      <c r="A11233">
        <v>40015891</v>
      </c>
      <c r="B11233" s="56">
        <v>9219.9520799999991</v>
      </c>
      <c r="C11233" t="s">
        <v>87</v>
      </c>
    </row>
    <row r="11234" spans="1:3" x14ac:dyDescent="0.25">
      <c r="A11234">
        <v>40030601</v>
      </c>
      <c r="B11234" s="56">
        <v>10696.414155</v>
      </c>
      <c r="C11234" t="s">
        <v>87</v>
      </c>
    </row>
    <row r="11235" spans="1:3" x14ac:dyDescent="0.25">
      <c r="A11235">
        <v>41231811</v>
      </c>
      <c r="B11235" s="56">
        <v>480.000045</v>
      </c>
      <c r="C11235" t="s">
        <v>83</v>
      </c>
    </row>
    <row r="11236" spans="1:3" x14ac:dyDescent="0.25">
      <c r="A11236">
        <v>41230580</v>
      </c>
      <c r="B11236" s="56">
        <v>480.000045</v>
      </c>
      <c r="C11236" t="s">
        <v>83</v>
      </c>
    </row>
    <row r="11237" spans="1:3" x14ac:dyDescent="0.25">
      <c r="A11237">
        <v>41916879</v>
      </c>
      <c r="B11237" s="56">
        <v>15649.831708</v>
      </c>
      <c r="C11237" t="s">
        <v>87</v>
      </c>
    </row>
    <row r="11238" spans="1:3" x14ac:dyDescent="0.25">
      <c r="A11238">
        <v>41226223</v>
      </c>
      <c r="B11238" s="56">
        <v>480.000045</v>
      </c>
      <c r="C11238" t="s">
        <v>83</v>
      </c>
    </row>
    <row r="11239" spans="1:3" x14ac:dyDescent="0.25">
      <c r="A11239">
        <v>40025381</v>
      </c>
      <c r="B11239" s="56">
        <v>4067.9654399999999</v>
      </c>
      <c r="C11239" t="s">
        <v>87</v>
      </c>
    </row>
    <row r="11240" spans="1:3" x14ac:dyDescent="0.25">
      <c r="A11240">
        <v>41236938</v>
      </c>
      <c r="B11240" s="56">
        <v>480.000045</v>
      </c>
      <c r="C11240" t="s">
        <v>83</v>
      </c>
    </row>
    <row r="11241" spans="1:3" x14ac:dyDescent="0.25">
      <c r="A11241">
        <v>41236938</v>
      </c>
      <c r="B11241" s="56">
        <v>480.000045</v>
      </c>
      <c r="C11241" t="s">
        <v>83</v>
      </c>
    </row>
    <row r="11242" spans="1:3" x14ac:dyDescent="0.25">
      <c r="A11242">
        <v>41225749</v>
      </c>
      <c r="B11242" s="56">
        <v>480.000045</v>
      </c>
      <c r="C11242" t="s">
        <v>83</v>
      </c>
    </row>
    <row r="11243" spans="1:3" x14ac:dyDescent="0.25">
      <c r="A11243">
        <v>40009311</v>
      </c>
      <c r="B11243" s="56">
        <v>42956.590711999997</v>
      </c>
      <c r="C11243" t="s">
        <v>87</v>
      </c>
    </row>
    <row r="11244" spans="1:3" x14ac:dyDescent="0.25">
      <c r="A11244">
        <v>40009311</v>
      </c>
      <c r="B11244" s="56">
        <v>42956.590711999997</v>
      </c>
      <c r="C11244" t="s">
        <v>87</v>
      </c>
    </row>
    <row r="11245" spans="1:3" x14ac:dyDescent="0.25">
      <c r="A11245">
        <v>40020363</v>
      </c>
      <c r="B11245" s="56">
        <v>23083.621901999999</v>
      </c>
      <c r="C11245" t="s">
        <v>87</v>
      </c>
    </row>
    <row r="11246" spans="1:3" x14ac:dyDescent="0.25">
      <c r="A11246">
        <v>40020363</v>
      </c>
      <c r="B11246" s="56">
        <v>23083.621901999999</v>
      </c>
      <c r="C11246" t="s">
        <v>87</v>
      </c>
    </row>
    <row r="11247" spans="1:3" x14ac:dyDescent="0.25">
      <c r="A11247">
        <v>41916533</v>
      </c>
      <c r="B11247" s="56">
        <v>23134.7703</v>
      </c>
      <c r="C11247" t="s">
        <v>82</v>
      </c>
    </row>
    <row r="11248" spans="1:3" x14ac:dyDescent="0.25">
      <c r="A11248">
        <v>41916533</v>
      </c>
      <c r="B11248" s="56">
        <v>23134.7703</v>
      </c>
      <c r="C11248" t="s">
        <v>82</v>
      </c>
    </row>
    <row r="11249" spans="1:3" x14ac:dyDescent="0.25">
      <c r="A11249">
        <v>41957704</v>
      </c>
      <c r="B11249" s="56">
        <v>11386.415360999999</v>
      </c>
      <c r="C11249" t="s">
        <v>82</v>
      </c>
    </row>
    <row r="11250" spans="1:3" x14ac:dyDescent="0.25">
      <c r="A11250">
        <v>40030065</v>
      </c>
      <c r="B11250" s="56">
        <v>13775.854605</v>
      </c>
      <c r="C11250" t="s">
        <v>82</v>
      </c>
    </row>
    <row r="11251" spans="1:3" x14ac:dyDescent="0.25">
      <c r="A11251">
        <v>40030065</v>
      </c>
      <c r="B11251" s="56">
        <v>13775.854605</v>
      </c>
      <c r="C11251" t="s">
        <v>82</v>
      </c>
    </row>
    <row r="11252" spans="1:3" x14ac:dyDescent="0.25">
      <c r="A11252">
        <v>41916850</v>
      </c>
      <c r="B11252" s="56">
        <v>16605.887760000001</v>
      </c>
      <c r="C11252" t="s">
        <v>87</v>
      </c>
    </row>
    <row r="11253" spans="1:3" x14ac:dyDescent="0.25">
      <c r="A11253">
        <v>41916573</v>
      </c>
      <c r="B11253" s="56">
        <v>7671.4311170000001</v>
      </c>
      <c r="C11253" t="s">
        <v>87</v>
      </c>
    </row>
    <row r="11254" spans="1:3" x14ac:dyDescent="0.25">
      <c r="A11254">
        <v>41235713</v>
      </c>
      <c r="B11254" s="56">
        <v>480.000045</v>
      </c>
      <c r="C11254" t="s">
        <v>83</v>
      </c>
    </row>
    <row r="11255" spans="1:3" x14ac:dyDescent="0.25">
      <c r="A11255">
        <v>40021319</v>
      </c>
      <c r="B11255" s="56">
        <v>19929.842756999999</v>
      </c>
      <c r="C11255" t="s">
        <v>87</v>
      </c>
    </row>
    <row r="11256" spans="1:3" x14ac:dyDescent="0.25">
      <c r="A11256">
        <v>41916720</v>
      </c>
      <c r="B11256" s="56">
        <v>26353.852704000001</v>
      </c>
      <c r="C11256" t="s">
        <v>87</v>
      </c>
    </row>
    <row r="11257" spans="1:3" x14ac:dyDescent="0.25">
      <c r="A11257">
        <v>41235849</v>
      </c>
      <c r="B11257" s="56">
        <v>480.000045</v>
      </c>
      <c r="C11257" t="s">
        <v>83</v>
      </c>
    </row>
    <row r="11258" spans="1:3" x14ac:dyDescent="0.25">
      <c r="A11258">
        <v>41922560</v>
      </c>
      <c r="B11258" s="56">
        <v>14972.50621</v>
      </c>
      <c r="C11258" t="s">
        <v>87</v>
      </c>
    </row>
    <row r="11259" spans="1:3" x14ac:dyDescent="0.25">
      <c r="A11259">
        <v>42930083</v>
      </c>
      <c r="B11259" s="56">
        <v>16.661898000000001</v>
      </c>
      <c r="C11259" t="s">
        <v>82</v>
      </c>
    </row>
    <row r="11260" spans="1:3" x14ac:dyDescent="0.25">
      <c r="A11260">
        <v>40015071</v>
      </c>
      <c r="B11260" s="56">
        <v>5463.1581219999998</v>
      </c>
      <c r="C11260" t="s">
        <v>87</v>
      </c>
    </row>
    <row r="11261" spans="1:3" x14ac:dyDescent="0.25">
      <c r="A11261">
        <v>42497818</v>
      </c>
      <c r="B11261" s="56">
        <v>8304.7679040000003</v>
      </c>
      <c r="C11261" t="s">
        <v>87</v>
      </c>
    </row>
    <row r="11262" spans="1:3" x14ac:dyDescent="0.25">
      <c r="A11262">
        <v>40012605</v>
      </c>
      <c r="B11262" s="56">
        <v>21268.060440000001</v>
      </c>
      <c r="C11262" t="s">
        <v>82</v>
      </c>
    </row>
    <row r="11263" spans="1:3" x14ac:dyDescent="0.25">
      <c r="A11263">
        <v>41922258</v>
      </c>
      <c r="B11263" s="56">
        <v>121213.146186</v>
      </c>
      <c r="C11263" t="s">
        <v>82</v>
      </c>
    </row>
    <row r="11264" spans="1:3" x14ac:dyDescent="0.25">
      <c r="A11264">
        <v>42354692</v>
      </c>
      <c r="B11264" s="56">
        <v>14091.243768</v>
      </c>
      <c r="C11264" t="s">
        <v>87</v>
      </c>
    </row>
    <row r="11265" spans="1:3" x14ac:dyDescent="0.25">
      <c r="A11265">
        <v>41961173</v>
      </c>
      <c r="B11265" s="56">
        <v>11844.148869000001</v>
      </c>
      <c r="C11265" t="s">
        <v>87</v>
      </c>
    </row>
    <row r="11266" spans="1:3" x14ac:dyDescent="0.25">
      <c r="A11266">
        <v>42423866</v>
      </c>
      <c r="B11266" s="56">
        <v>11746.083643</v>
      </c>
      <c r="C11266" t="s">
        <v>87</v>
      </c>
    </row>
    <row r="11267" spans="1:3" x14ac:dyDescent="0.25">
      <c r="A11267">
        <v>40023743</v>
      </c>
      <c r="B11267" s="56">
        <v>10370.137218</v>
      </c>
      <c r="C11267" t="s">
        <v>87</v>
      </c>
    </row>
    <row r="11268" spans="1:3" x14ac:dyDescent="0.25">
      <c r="A11268">
        <v>40019285</v>
      </c>
      <c r="B11268" s="56">
        <v>2777.122359</v>
      </c>
      <c r="C11268" t="s">
        <v>87</v>
      </c>
    </row>
    <row r="11269" spans="1:3" x14ac:dyDescent="0.25">
      <c r="A11269">
        <v>40019285</v>
      </c>
      <c r="B11269" s="56">
        <v>2777.122359</v>
      </c>
      <c r="C11269" t="s">
        <v>87</v>
      </c>
    </row>
    <row r="11270" spans="1:3" x14ac:dyDescent="0.25">
      <c r="A11270">
        <v>40017073</v>
      </c>
      <c r="B11270" s="56">
        <v>9716.6907090000004</v>
      </c>
      <c r="C11270" t="s">
        <v>87</v>
      </c>
    </row>
    <row r="11271" spans="1:3" x14ac:dyDescent="0.25">
      <c r="A11271">
        <v>40013203</v>
      </c>
      <c r="B11271" s="56">
        <v>216208.17382500001</v>
      </c>
      <c r="C11271" t="s">
        <v>82</v>
      </c>
    </row>
    <row r="11272" spans="1:3" x14ac:dyDescent="0.25">
      <c r="A11272">
        <v>40013203</v>
      </c>
      <c r="B11272" s="56">
        <v>216208.17382500001</v>
      </c>
      <c r="C11272" t="s">
        <v>82</v>
      </c>
    </row>
    <row r="11273" spans="1:3" x14ac:dyDescent="0.25">
      <c r="A11273">
        <v>41994508</v>
      </c>
      <c r="B11273" s="56">
        <v>18913.232447999999</v>
      </c>
      <c r="C11273" t="s">
        <v>87</v>
      </c>
    </row>
    <row r="11274" spans="1:3" x14ac:dyDescent="0.25">
      <c r="A11274">
        <v>40015311</v>
      </c>
      <c r="B11274" s="56">
        <v>1661.9172570000001</v>
      </c>
      <c r="C11274" t="s">
        <v>82</v>
      </c>
    </row>
    <row r="11275" spans="1:3" x14ac:dyDescent="0.25">
      <c r="A11275">
        <v>40028551</v>
      </c>
      <c r="B11275" s="56">
        <v>4485.995997</v>
      </c>
      <c r="C11275" t="s">
        <v>82</v>
      </c>
    </row>
    <row r="11276" spans="1:3" x14ac:dyDescent="0.25">
      <c r="A11276">
        <v>40028211</v>
      </c>
      <c r="B11276" s="56">
        <v>18802.434105</v>
      </c>
      <c r="C11276" t="s">
        <v>87</v>
      </c>
    </row>
    <row r="11277" spans="1:3" x14ac:dyDescent="0.25">
      <c r="A11277">
        <v>40028211</v>
      </c>
      <c r="B11277" s="56">
        <v>18802.434105</v>
      </c>
      <c r="C11277" t="s">
        <v>87</v>
      </c>
    </row>
    <row r="11278" spans="1:3" x14ac:dyDescent="0.25">
      <c r="A11278">
        <v>40028211</v>
      </c>
      <c r="B11278" s="56">
        <v>18802.434105</v>
      </c>
      <c r="C11278" t="s">
        <v>87</v>
      </c>
    </row>
    <row r="11279" spans="1:3" x14ac:dyDescent="0.25">
      <c r="A11279">
        <v>40028211</v>
      </c>
      <c r="B11279" s="56">
        <v>18802.434105</v>
      </c>
      <c r="C11279" t="s">
        <v>87</v>
      </c>
    </row>
    <row r="11280" spans="1:3" x14ac:dyDescent="0.25">
      <c r="A11280">
        <v>41922565</v>
      </c>
      <c r="B11280" s="56">
        <v>20078.117514000001</v>
      </c>
      <c r="C11280" t="s">
        <v>87</v>
      </c>
    </row>
    <row r="11281" spans="1:3" x14ac:dyDescent="0.25">
      <c r="A11281">
        <v>41922565</v>
      </c>
      <c r="B11281" s="56">
        <v>20078.117514000001</v>
      </c>
      <c r="C11281" t="s">
        <v>87</v>
      </c>
    </row>
    <row r="11282" spans="1:3" x14ac:dyDescent="0.25">
      <c r="A11282">
        <v>40017857</v>
      </c>
      <c r="B11282" s="56">
        <v>55532.861999999986</v>
      </c>
      <c r="C11282" t="s">
        <v>82</v>
      </c>
    </row>
    <row r="11283" spans="1:3" x14ac:dyDescent="0.25">
      <c r="A11283">
        <v>41236192</v>
      </c>
      <c r="B11283" s="56">
        <v>480.000045</v>
      </c>
      <c r="C11283" t="s">
        <v>83</v>
      </c>
    </row>
    <row r="11284" spans="1:3" x14ac:dyDescent="0.25">
      <c r="A11284">
        <v>41233079</v>
      </c>
      <c r="B11284" s="56">
        <v>480.000045</v>
      </c>
      <c r="C11284" t="s">
        <v>83</v>
      </c>
    </row>
    <row r="11285" spans="1:3" x14ac:dyDescent="0.25">
      <c r="A11285">
        <v>41236500</v>
      </c>
      <c r="B11285" s="56">
        <v>480.000045</v>
      </c>
      <c r="C11285" t="s">
        <v>83</v>
      </c>
    </row>
    <row r="11286" spans="1:3" x14ac:dyDescent="0.25">
      <c r="A11286">
        <v>40021173</v>
      </c>
      <c r="B11286" s="56">
        <v>15521.842809</v>
      </c>
      <c r="C11286" t="s">
        <v>87</v>
      </c>
    </row>
    <row r="11287" spans="1:3" x14ac:dyDescent="0.25">
      <c r="A11287">
        <v>40026515</v>
      </c>
      <c r="B11287" s="56">
        <v>12296.134026</v>
      </c>
      <c r="C11287" t="s">
        <v>87</v>
      </c>
    </row>
    <row r="11288" spans="1:3" x14ac:dyDescent="0.25">
      <c r="A11288">
        <v>41233468</v>
      </c>
      <c r="B11288" s="56">
        <v>480.000045</v>
      </c>
      <c r="C11288" t="s">
        <v>83</v>
      </c>
    </row>
    <row r="11289" spans="1:3" x14ac:dyDescent="0.25">
      <c r="A11289">
        <v>40032489</v>
      </c>
      <c r="B11289" s="56">
        <v>11010.10878</v>
      </c>
      <c r="C11289" t="s">
        <v>85</v>
      </c>
    </row>
    <row r="11290" spans="1:3" x14ac:dyDescent="0.25">
      <c r="A11290">
        <v>40021153</v>
      </c>
      <c r="B11290" s="56">
        <v>26121.000651999999</v>
      </c>
      <c r="C11290" t="s">
        <v>82</v>
      </c>
    </row>
    <row r="11291" spans="1:3" x14ac:dyDescent="0.25">
      <c r="A11291">
        <v>42506102</v>
      </c>
      <c r="B11291" s="56">
        <v>81672.991423999993</v>
      </c>
      <c r="C11291" t="s">
        <v>82</v>
      </c>
    </row>
    <row r="11292" spans="1:3" x14ac:dyDescent="0.25">
      <c r="A11292">
        <v>40023663</v>
      </c>
      <c r="B11292" s="56">
        <v>14288.553927999999</v>
      </c>
      <c r="C11292" t="s">
        <v>87</v>
      </c>
    </row>
    <row r="11293" spans="1:3" x14ac:dyDescent="0.25">
      <c r="A11293">
        <v>40009975</v>
      </c>
      <c r="B11293" s="56">
        <v>202726.934289</v>
      </c>
      <c r="C11293" t="s">
        <v>82</v>
      </c>
    </row>
    <row r="11294" spans="1:3" x14ac:dyDescent="0.25">
      <c r="A11294">
        <v>41227020</v>
      </c>
      <c r="B11294" s="56">
        <v>480.000045</v>
      </c>
      <c r="C11294" t="s">
        <v>83</v>
      </c>
    </row>
    <row r="11295" spans="1:3" x14ac:dyDescent="0.25">
      <c r="A11295">
        <v>41227020</v>
      </c>
      <c r="B11295" s="56">
        <v>480.000045</v>
      </c>
      <c r="C11295" t="s">
        <v>83</v>
      </c>
    </row>
    <row r="11296" spans="1:3" x14ac:dyDescent="0.25">
      <c r="A11296">
        <v>41229807</v>
      </c>
      <c r="B11296" s="56">
        <v>480.000045</v>
      </c>
      <c r="C11296" t="s">
        <v>83</v>
      </c>
    </row>
    <row r="11297" spans="1:3" x14ac:dyDescent="0.25">
      <c r="A11297">
        <v>41232947</v>
      </c>
      <c r="B11297" s="56">
        <v>480.000045</v>
      </c>
      <c r="C11297" t="s">
        <v>83</v>
      </c>
    </row>
    <row r="11298" spans="1:3" x14ac:dyDescent="0.25">
      <c r="A11298">
        <v>41227113</v>
      </c>
      <c r="B11298" s="56">
        <v>480.000045</v>
      </c>
      <c r="C11298" t="s">
        <v>83</v>
      </c>
    </row>
    <row r="11299" spans="1:3" x14ac:dyDescent="0.25">
      <c r="A11299">
        <v>41236435</v>
      </c>
      <c r="B11299" s="56">
        <v>480.000045</v>
      </c>
      <c r="C11299" t="s">
        <v>83</v>
      </c>
    </row>
    <row r="11300" spans="1:3" x14ac:dyDescent="0.25">
      <c r="A11300">
        <v>41950222</v>
      </c>
      <c r="B11300" s="56">
        <v>6903.8482590000003</v>
      </c>
      <c r="C11300" t="s">
        <v>87</v>
      </c>
    </row>
    <row r="11301" spans="1:3" x14ac:dyDescent="0.25">
      <c r="A11301">
        <v>40028207</v>
      </c>
      <c r="B11301" s="56">
        <v>15040.839554</v>
      </c>
      <c r="C11301" t="s">
        <v>87</v>
      </c>
    </row>
    <row r="11302" spans="1:3" x14ac:dyDescent="0.25">
      <c r="A11302">
        <v>40028207</v>
      </c>
      <c r="B11302" s="56">
        <v>15040.839554</v>
      </c>
      <c r="C11302" t="s">
        <v>87</v>
      </c>
    </row>
    <row r="11303" spans="1:3" x14ac:dyDescent="0.25">
      <c r="A11303">
        <v>43054286</v>
      </c>
      <c r="B11303" s="56">
        <v>480.000045</v>
      </c>
      <c r="C11303" t="s">
        <v>83</v>
      </c>
    </row>
    <row r="11304" spans="1:3" x14ac:dyDescent="0.25">
      <c r="A11304">
        <v>40011485</v>
      </c>
      <c r="B11304" s="56">
        <v>225932.62859499999</v>
      </c>
      <c r="C11304" t="s">
        <v>82</v>
      </c>
    </row>
    <row r="11305" spans="1:3" x14ac:dyDescent="0.25">
      <c r="A11305">
        <v>42692794</v>
      </c>
      <c r="B11305" s="56">
        <v>480.000045</v>
      </c>
      <c r="C11305" t="s">
        <v>83</v>
      </c>
    </row>
    <row r="11306" spans="1:3" x14ac:dyDescent="0.25">
      <c r="A11306">
        <v>40018027</v>
      </c>
      <c r="B11306" s="56">
        <v>6975.1269279999997</v>
      </c>
      <c r="C11306" t="s">
        <v>87</v>
      </c>
    </row>
    <row r="11307" spans="1:3" x14ac:dyDescent="0.25">
      <c r="A11307">
        <v>40024797</v>
      </c>
      <c r="B11307" s="56">
        <v>11956.005391999999</v>
      </c>
      <c r="C11307" t="s">
        <v>87</v>
      </c>
    </row>
    <row r="11308" spans="1:3" x14ac:dyDescent="0.25">
      <c r="A11308">
        <v>41943667</v>
      </c>
      <c r="B11308" s="56">
        <v>35223.625800000002</v>
      </c>
      <c r="C11308" t="s">
        <v>87</v>
      </c>
    </row>
    <row r="11309" spans="1:3" x14ac:dyDescent="0.25">
      <c r="A11309">
        <v>41954985</v>
      </c>
      <c r="B11309" s="56">
        <v>14398.796214</v>
      </c>
      <c r="C11309" t="s">
        <v>82</v>
      </c>
    </row>
    <row r="11310" spans="1:3" x14ac:dyDescent="0.25">
      <c r="A11310">
        <v>41235782</v>
      </c>
      <c r="B11310" s="56">
        <v>480.000045</v>
      </c>
      <c r="C11310" t="s">
        <v>83</v>
      </c>
    </row>
    <row r="11311" spans="1:3" x14ac:dyDescent="0.25">
      <c r="A11311">
        <v>40015953</v>
      </c>
      <c r="B11311" s="56">
        <v>10572.648623999999</v>
      </c>
      <c r="C11311" t="s">
        <v>87</v>
      </c>
    </row>
    <row r="11312" spans="1:3" x14ac:dyDescent="0.25">
      <c r="A11312">
        <v>41924170</v>
      </c>
      <c r="B11312" s="56">
        <v>12967.782604</v>
      </c>
      <c r="C11312" t="s">
        <v>87</v>
      </c>
    </row>
    <row r="11313" spans="1:3" x14ac:dyDescent="0.25">
      <c r="A11313">
        <v>40021759</v>
      </c>
      <c r="B11313" s="56">
        <v>10883.381627999999</v>
      </c>
      <c r="C11313" t="s">
        <v>87</v>
      </c>
    </row>
    <row r="11314" spans="1:3" x14ac:dyDescent="0.25">
      <c r="A11314">
        <v>40026029</v>
      </c>
      <c r="B11314" s="56">
        <v>13811.63256</v>
      </c>
      <c r="C11314" t="s">
        <v>87</v>
      </c>
    </row>
    <row r="11315" spans="1:3" x14ac:dyDescent="0.25">
      <c r="A11315">
        <v>40031365</v>
      </c>
      <c r="B11315" s="56">
        <v>8525.497562999999</v>
      </c>
      <c r="C11315" t="s">
        <v>87</v>
      </c>
    </row>
    <row r="11316" spans="1:3" x14ac:dyDescent="0.25">
      <c r="A11316">
        <v>40009683</v>
      </c>
      <c r="B11316" s="56">
        <v>11471.931216000001</v>
      </c>
      <c r="C11316" t="s">
        <v>87</v>
      </c>
    </row>
    <row r="11317" spans="1:3" x14ac:dyDescent="0.25">
      <c r="A11317">
        <v>41237941</v>
      </c>
      <c r="B11317" s="56">
        <v>480.000045</v>
      </c>
      <c r="C11317" t="s">
        <v>83</v>
      </c>
    </row>
    <row r="11318" spans="1:3" x14ac:dyDescent="0.25">
      <c r="A11318">
        <v>41941786</v>
      </c>
      <c r="B11318" s="56">
        <v>179808.717924</v>
      </c>
      <c r="C11318" t="s">
        <v>82</v>
      </c>
    </row>
    <row r="11319" spans="1:3" x14ac:dyDescent="0.25">
      <c r="A11319">
        <v>41924149</v>
      </c>
      <c r="B11319" s="56">
        <v>9100.9957499999982</v>
      </c>
      <c r="C11319" t="s">
        <v>87</v>
      </c>
    </row>
    <row r="11320" spans="1:3" x14ac:dyDescent="0.25">
      <c r="A11320">
        <v>41924149</v>
      </c>
      <c r="B11320" s="56">
        <v>9100.9957499999982</v>
      </c>
      <c r="C11320" t="s">
        <v>87</v>
      </c>
    </row>
    <row r="11321" spans="1:3" x14ac:dyDescent="0.25">
      <c r="A11321">
        <v>40008576</v>
      </c>
      <c r="B11321" s="56">
        <v>132685.270839</v>
      </c>
      <c r="C11321" t="s">
        <v>82</v>
      </c>
    </row>
    <row r="11322" spans="1:3" x14ac:dyDescent="0.25">
      <c r="A11322">
        <v>41237846</v>
      </c>
      <c r="B11322" s="56">
        <v>480.000045</v>
      </c>
      <c r="C11322" t="s">
        <v>83</v>
      </c>
    </row>
    <row r="11323" spans="1:3" x14ac:dyDescent="0.25">
      <c r="A11323">
        <v>41237873</v>
      </c>
      <c r="B11323" s="56">
        <v>480.000045</v>
      </c>
      <c r="C11323" t="s">
        <v>83</v>
      </c>
    </row>
    <row r="11324" spans="1:3" x14ac:dyDescent="0.25">
      <c r="A11324">
        <v>41237886</v>
      </c>
      <c r="B11324" s="56">
        <v>480.000045</v>
      </c>
      <c r="C11324" t="s">
        <v>83</v>
      </c>
    </row>
    <row r="11325" spans="1:3" x14ac:dyDescent="0.25">
      <c r="A11325">
        <v>41237889</v>
      </c>
      <c r="B11325" s="56">
        <v>480.000045</v>
      </c>
      <c r="C11325" t="s">
        <v>83</v>
      </c>
    </row>
    <row r="11326" spans="1:3" x14ac:dyDescent="0.25">
      <c r="A11326">
        <v>40022023</v>
      </c>
      <c r="B11326" s="56">
        <v>7859.1627839999983</v>
      </c>
      <c r="C11326" t="s">
        <v>87</v>
      </c>
    </row>
    <row r="11327" spans="1:3" x14ac:dyDescent="0.25">
      <c r="A11327">
        <v>40029959</v>
      </c>
      <c r="B11327" s="56">
        <v>8794.0145059999995</v>
      </c>
      <c r="C11327" t="s">
        <v>87</v>
      </c>
    </row>
    <row r="11328" spans="1:3" x14ac:dyDescent="0.25">
      <c r="A11328">
        <v>43030371</v>
      </c>
      <c r="B11328" s="56">
        <v>480.000045</v>
      </c>
      <c r="C11328" t="s">
        <v>83</v>
      </c>
    </row>
    <row r="11329" spans="1:3" x14ac:dyDescent="0.25">
      <c r="A11329">
        <v>40019005</v>
      </c>
      <c r="B11329" s="56">
        <v>5473.1683709999998</v>
      </c>
      <c r="C11329" t="s">
        <v>87</v>
      </c>
    </row>
    <row r="11330" spans="1:3" x14ac:dyDescent="0.25">
      <c r="A11330">
        <v>42436471</v>
      </c>
      <c r="B11330" s="56">
        <v>14303.250324000001</v>
      </c>
      <c r="C11330" t="s">
        <v>87</v>
      </c>
    </row>
    <row r="11331" spans="1:3" x14ac:dyDescent="0.25">
      <c r="A11331">
        <v>40020583</v>
      </c>
      <c r="B11331" s="56">
        <v>15162.592301999999</v>
      </c>
      <c r="C11331" t="s">
        <v>87</v>
      </c>
    </row>
    <row r="11332" spans="1:3" x14ac:dyDescent="0.25">
      <c r="A11332">
        <v>40032279</v>
      </c>
      <c r="B11332" s="56">
        <v>7976.8071900000004</v>
      </c>
      <c r="C11332" t="s">
        <v>87</v>
      </c>
    </row>
    <row r="11333" spans="1:3" x14ac:dyDescent="0.25">
      <c r="A11333">
        <v>40032279</v>
      </c>
      <c r="B11333" s="56">
        <v>7976.8071900000004</v>
      </c>
      <c r="C11333" t="s">
        <v>87</v>
      </c>
    </row>
    <row r="11334" spans="1:3" x14ac:dyDescent="0.25">
      <c r="A11334">
        <v>41233988</v>
      </c>
      <c r="B11334" s="56">
        <v>480.000045</v>
      </c>
      <c r="C11334" t="s">
        <v>83</v>
      </c>
    </row>
    <row r="11335" spans="1:3" x14ac:dyDescent="0.25">
      <c r="A11335">
        <v>41226077</v>
      </c>
      <c r="B11335" s="56">
        <v>480.000045</v>
      </c>
      <c r="C11335" t="s">
        <v>83</v>
      </c>
    </row>
    <row r="11336" spans="1:3" x14ac:dyDescent="0.25">
      <c r="A11336">
        <v>40022379</v>
      </c>
      <c r="B11336" s="56">
        <v>6176.1146159999998</v>
      </c>
      <c r="C11336" t="s">
        <v>87</v>
      </c>
    </row>
    <row r="11337" spans="1:3" x14ac:dyDescent="0.25">
      <c r="A11337">
        <v>40012379</v>
      </c>
      <c r="B11337" s="56">
        <v>26227.744488</v>
      </c>
      <c r="C11337" t="s">
        <v>85</v>
      </c>
    </row>
    <row r="11338" spans="1:3" x14ac:dyDescent="0.25">
      <c r="A11338">
        <v>40034946</v>
      </c>
      <c r="B11338" s="56">
        <v>3342.7193579999998</v>
      </c>
      <c r="C11338" t="s">
        <v>87</v>
      </c>
    </row>
    <row r="11339" spans="1:3" x14ac:dyDescent="0.25">
      <c r="A11339">
        <v>41958000</v>
      </c>
      <c r="B11339" s="56">
        <v>3501.1193060000001</v>
      </c>
      <c r="C11339" t="s">
        <v>82</v>
      </c>
    </row>
    <row r="11340" spans="1:3" x14ac:dyDescent="0.25">
      <c r="A11340">
        <v>41225850</v>
      </c>
      <c r="B11340" s="56">
        <v>480.000045</v>
      </c>
      <c r="C11340" t="s">
        <v>83</v>
      </c>
    </row>
    <row r="11341" spans="1:3" x14ac:dyDescent="0.25">
      <c r="A11341">
        <v>40017237</v>
      </c>
      <c r="B11341" s="56">
        <v>16539.493212000001</v>
      </c>
      <c r="C11341" t="s">
        <v>87</v>
      </c>
    </row>
    <row r="11342" spans="1:3" x14ac:dyDescent="0.25">
      <c r="A11342">
        <v>40017237</v>
      </c>
      <c r="B11342" s="56">
        <v>16539.493212000001</v>
      </c>
      <c r="C11342" t="s">
        <v>87</v>
      </c>
    </row>
    <row r="11343" spans="1:3" x14ac:dyDescent="0.25">
      <c r="A11343">
        <v>41227925</v>
      </c>
      <c r="B11343" s="56">
        <v>480.000045</v>
      </c>
      <c r="C11343" t="s">
        <v>83</v>
      </c>
    </row>
    <row r="11344" spans="1:3" x14ac:dyDescent="0.25">
      <c r="A11344">
        <v>40028813</v>
      </c>
      <c r="B11344" s="56">
        <v>7712.0649749999984</v>
      </c>
      <c r="C11344" t="s">
        <v>87</v>
      </c>
    </row>
    <row r="11345" spans="1:3" x14ac:dyDescent="0.25">
      <c r="A11345">
        <v>40019107</v>
      </c>
      <c r="B11345" s="56">
        <v>9567.8247059999994</v>
      </c>
      <c r="C11345" t="s">
        <v>87</v>
      </c>
    </row>
    <row r="11346" spans="1:3" x14ac:dyDescent="0.25">
      <c r="A11346">
        <v>41151414</v>
      </c>
      <c r="B11346" s="56">
        <v>480.000045</v>
      </c>
      <c r="C11346" t="s">
        <v>83</v>
      </c>
    </row>
    <row r="11347" spans="1:3" x14ac:dyDescent="0.25">
      <c r="A11347">
        <v>40022723</v>
      </c>
      <c r="B11347" s="56">
        <v>73.250291999999988</v>
      </c>
      <c r="C11347" t="s">
        <v>87</v>
      </c>
    </row>
    <row r="11348" spans="1:3" x14ac:dyDescent="0.25">
      <c r="A11348">
        <v>41235292</v>
      </c>
      <c r="B11348" s="56">
        <v>480.000045</v>
      </c>
      <c r="C11348" t="s">
        <v>83</v>
      </c>
    </row>
    <row r="11349" spans="1:3" x14ac:dyDescent="0.25">
      <c r="A11349">
        <v>42000922</v>
      </c>
      <c r="B11349" s="56">
        <v>15894.033309</v>
      </c>
      <c r="C11349" t="s">
        <v>87</v>
      </c>
    </row>
    <row r="11350" spans="1:3" x14ac:dyDescent="0.25">
      <c r="A11350">
        <v>42817111</v>
      </c>
      <c r="B11350" s="56">
        <v>5907.3260399999999</v>
      </c>
      <c r="C11350" t="s">
        <v>87</v>
      </c>
    </row>
    <row r="11351" spans="1:3" x14ac:dyDescent="0.25">
      <c r="A11351">
        <v>40031727</v>
      </c>
      <c r="B11351" s="56">
        <v>7769.0591099999983</v>
      </c>
      <c r="C11351" t="s">
        <v>87</v>
      </c>
    </row>
    <row r="11352" spans="1:3" x14ac:dyDescent="0.25">
      <c r="A11352">
        <v>41236891</v>
      </c>
      <c r="B11352" s="56">
        <v>480.000045</v>
      </c>
      <c r="C11352" t="s">
        <v>83</v>
      </c>
    </row>
    <row r="11353" spans="1:3" x14ac:dyDescent="0.25">
      <c r="A11353">
        <v>41942560</v>
      </c>
      <c r="B11353" s="56">
        <v>795.21529399999997</v>
      </c>
      <c r="C11353" t="s">
        <v>87</v>
      </c>
    </row>
    <row r="11354" spans="1:3" x14ac:dyDescent="0.25">
      <c r="A11354">
        <v>41941863</v>
      </c>
      <c r="B11354" s="56">
        <v>17155.422144</v>
      </c>
      <c r="C11354" t="s">
        <v>87</v>
      </c>
    </row>
    <row r="11355" spans="1:3" x14ac:dyDescent="0.25">
      <c r="A11355">
        <v>41233751</v>
      </c>
      <c r="B11355" s="56">
        <v>480.000045</v>
      </c>
      <c r="C11355" t="s">
        <v>83</v>
      </c>
    </row>
    <row r="11356" spans="1:3" x14ac:dyDescent="0.25">
      <c r="A11356">
        <v>41234345</v>
      </c>
      <c r="B11356" s="56">
        <v>480.000045</v>
      </c>
      <c r="C11356" t="s">
        <v>83</v>
      </c>
    </row>
    <row r="11357" spans="1:3" x14ac:dyDescent="0.25">
      <c r="A11357">
        <v>41772730</v>
      </c>
      <c r="B11357" s="56">
        <v>18124.341542999999</v>
      </c>
      <c r="C11357" t="s">
        <v>87</v>
      </c>
    </row>
    <row r="11358" spans="1:3" x14ac:dyDescent="0.25">
      <c r="A11358">
        <v>41234886</v>
      </c>
      <c r="B11358" s="56">
        <v>480.000045</v>
      </c>
      <c r="C11358" t="s">
        <v>83</v>
      </c>
    </row>
    <row r="11359" spans="1:3" x14ac:dyDescent="0.25">
      <c r="A11359">
        <v>41231940</v>
      </c>
      <c r="B11359" s="56">
        <v>480.000045</v>
      </c>
      <c r="C11359" t="s">
        <v>83</v>
      </c>
    </row>
    <row r="11360" spans="1:3" x14ac:dyDescent="0.25">
      <c r="A11360">
        <v>41231940</v>
      </c>
      <c r="B11360" s="56">
        <v>480.000045</v>
      </c>
      <c r="C11360" t="s">
        <v>83</v>
      </c>
    </row>
    <row r="11361" spans="1:3" x14ac:dyDescent="0.25">
      <c r="A11361">
        <v>42682422</v>
      </c>
      <c r="B11361" s="56">
        <v>480.000045</v>
      </c>
      <c r="C11361" t="s">
        <v>83</v>
      </c>
    </row>
    <row r="11362" spans="1:3" x14ac:dyDescent="0.25">
      <c r="A11362">
        <v>41233173</v>
      </c>
      <c r="B11362" s="56">
        <v>480.000045</v>
      </c>
      <c r="C11362" t="s">
        <v>83</v>
      </c>
    </row>
    <row r="11363" spans="1:3" x14ac:dyDescent="0.25">
      <c r="A11363">
        <v>40018709</v>
      </c>
      <c r="B11363" s="56">
        <v>13021.181514</v>
      </c>
      <c r="C11363" t="s">
        <v>87</v>
      </c>
    </row>
    <row r="11364" spans="1:3" x14ac:dyDescent="0.25">
      <c r="A11364">
        <v>40019727</v>
      </c>
      <c r="B11364" s="56">
        <v>18519.377930999999</v>
      </c>
      <c r="C11364" t="s">
        <v>87</v>
      </c>
    </row>
    <row r="11365" spans="1:3" x14ac:dyDescent="0.25">
      <c r="A11365">
        <v>41151536</v>
      </c>
      <c r="B11365" s="56">
        <v>480.000045</v>
      </c>
      <c r="C11365" t="s">
        <v>83</v>
      </c>
    </row>
    <row r="11366" spans="1:3" x14ac:dyDescent="0.25">
      <c r="A11366">
        <v>41942869</v>
      </c>
      <c r="B11366" s="56">
        <v>27454.943759999998</v>
      </c>
      <c r="C11366" t="s">
        <v>87</v>
      </c>
    </row>
    <row r="11367" spans="1:3" x14ac:dyDescent="0.25">
      <c r="A11367">
        <v>41236902</v>
      </c>
      <c r="B11367" s="56">
        <v>480.000045</v>
      </c>
      <c r="C11367" t="s">
        <v>83</v>
      </c>
    </row>
    <row r="11368" spans="1:3" x14ac:dyDescent="0.25">
      <c r="A11368">
        <v>42470472</v>
      </c>
      <c r="B11368" s="56">
        <v>10316.661795</v>
      </c>
      <c r="C11368" t="s">
        <v>87</v>
      </c>
    </row>
    <row r="11369" spans="1:3" x14ac:dyDescent="0.25">
      <c r="A11369">
        <v>40009831</v>
      </c>
      <c r="B11369" s="56">
        <v>159010.64793800001</v>
      </c>
      <c r="C11369" t="s">
        <v>82</v>
      </c>
    </row>
    <row r="11370" spans="1:3" x14ac:dyDescent="0.25">
      <c r="A11370">
        <v>41229042</v>
      </c>
      <c r="B11370" s="56">
        <v>480.000045</v>
      </c>
      <c r="C11370" t="s">
        <v>83</v>
      </c>
    </row>
    <row r="11371" spans="1:3" x14ac:dyDescent="0.25">
      <c r="A11371">
        <v>41228614</v>
      </c>
      <c r="B11371" s="56">
        <v>480.000045</v>
      </c>
      <c r="C11371" t="s">
        <v>83</v>
      </c>
    </row>
    <row r="11372" spans="1:3" x14ac:dyDescent="0.25">
      <c r="A11372">
        <v>41236377</v>
      </c>
      <c r="B11372" s="56">
        <v>480.000045</v>
      </c>
      <c r="C11372" t="s">
        <v>83</v>
      </c>
    </row>
    <row r="11373" spans="1:3" x14ac:dyDescent="0.25">
      <c r="A11373">
        <v>41236377</v>
      </c>
      <c r="B11373" s="56">
        <v>480.000045</v>
      </c>
      <c r="C11373" t="s">
        <v>83</v>
      </c>
    </row>
    <row r="11374" spans="1:3" x14ac:dyDescent="0.25">
      <c r="A11374">
        <v>41943404</v>
      </c>
      <c r="B11374" s="56">
        <v>9460.7746740000002</v>
      </c>
      <c r="C11374" t="s">
        <v>87</v>
      </c>
    </row>
    <row r="11375" spans="1:3" x14ac:dyDescent="0.25">
      <c r="A11375">
        <v>41945682</v>
      </c>
      <c r="B11375" s="56">
        <v>17639.089902</v>
      </c>
      <c r="C11375" t="s">
        <v>87</v>
      </c>
    </row>
    <row r="11376" spans="1:3" x14ac:dyDescent="0.25">
      <c r="A11376">
        <v>41945682</v>
      </c>
      <c r="B11376" s="56">
        <v>17639.089902</v>
      </c>
      <c r="C11376" t="s">
        <v>87</v>
      </c>
    </row>
    <row r="11377" spans="1:3" x14ac:dyDescent="0.25">
      <c r="A11377">
        <v>42821305</v>
      </c>
      <c r="B11377" s="56">
        <v>32413.917689999998</v>
      </c>
      <c r="C11377" t="s">
        <v>82</v>
      </c>
    </row>
    <row r="11378" spans="1:3" x14ac:dyDescent="0.25">
      <c r="A11378">
        <v>41945465</v>
      </c>
      <c r="B11378" s="56">
        <v>9937.8396140000004</v>
      </c>
      <c r="C11378" t="s">
        <v>87</v>
      </c>
    </row>
    <row r="11379" spans="1:3" x14ac:dyDescent="0.25">
      <c r="A11379">
        <v>40147425</v>
      </c>
      <c r="B11379" s="56">
        <v>20960.769654</v>
      </c>
      <c r="C11379" t="s">
        <v>87</v>
      </c>
    </row>
    <row r="11380" spans="1:3" x14ac:dyDescent="0.25">
      <c r="A11380">
        <v>40032517</v>
      </c>
      <c r="B11380" s="56">
        <v>17199.575613000001</v>
      </c>
      <c r="C11380" t="s">
        <v>87</v>
      </c>
    </row>
    <row r="11381" spans="1:3" x14ac:dyDescent="0.25">
      <c r="A11381">
        <v>41230030</v>
      </c>
      <c r="B11381" s="56">
        <v>480.000045</v>
      </c>
      <c r="C11381" t="s">
        <v>83</v>
      </c>
    </row>
    <row r="11382" spans="1:3" x14ac:dyDescent="0.25">
      <c r="A11382">
        <v>41237602</v>
      </c>
      <c r="B11382" s="56">
        <v>480.000045</v>
      </c>
      <c r="C11382" t="s">
        <v>83</v>
      </c>
    </row>
    <row r="11383" spans="1:3" x14ac:dyDescent="0.25">
      <c r="A11383">
        <v>40014935</v>
      </c>
      <c r="B11383" s="56">
        <v>8174.8431270000001</v>
      </c>
      <c r="C11383" t="s">
        <v>87</v>
      </c>
    </row>
    <row r="11384" spans="1:3" x14ac:dyDescent="0.25">
      <c r="A11384">
        <v>41237424</v>
      </c>
      <c r="B11384" s="56">
        <v>480.000045</v>
      </c>
      <c r="C11384" t="s">
        <v>83</v>
      </c>
    </row>
    <row r="11385" spans="1:3" x14ac:dyDescent="0.25">
      <c r="A11385">
        <v>40030923</v>
      </c>
      <c r="B11385" s="56">
        <v>6732.5829720000002</v>
      </c>
      <c r="C11385" t="s">
        <v>87</v>
      </c>
    </row>
    <row r="11386" spans="1:3" x14ac:dyDescent="0.25">
      <c r="A11386">
        <v>41233404</v>
      </c>
      <c r="B11386" s="56">
        <v>480.000045</v>
      </c>
      <c r="C11386" t="s">
        <v>83</v>
      </c>
    </row>
    <row r="11387" spans="1:3" x14ac:dyDescent="0.25">
      <c r="A11387">
        <v>42004553</v>
      </c>
      <c r="B11387" s="56">
        <v>15010.738578</v>
      </c>
      <c r="C11387" t="s">
        <v>87</v>
      </c>
    </row>
    <row r="11388" spans="1:3" x14ac:dyDescent="0.25">
      <c r="A11388">
        <v>40012689</v>
      </c>
      <c r="B11388" s="56">
        <v>31736.652396000001</v>
      </c>
      <c r="C11388" t="s">
        <v>85</v>
      </c>
    </row>
    <row r="11389" spans="1:3" x14ac:dyDescent="0.25">
      <c r="A11389">
        <v>40027335</v>
      </c>
      <c r="B11389" s="56">
        <v>6734.8505699999996</v>
      </c>
      <c r="C11389" t="s">
        <v>87</v>
      </c>
    </row>
    <row r="11390" spans="1:3" x14ac:dyDescent="0.25">
      <c r="A11390">
        <v>40027335</v>
      </c>
      <c r="B11390" s="56">
        <v>6734.8505699999996</v>
      </c>
      <c r="C11390" t="s">
        <v>87</v>
      </c>
    </row>
    <row r="11391" spans="1:3" x14ac:dyDescent="0.25">
      <c r="A11391">
        <v>40028327</v>
      </c>
      <c r="B11391" s="56">
        <v>7420.3901999999989</v>
      </c>
      <c r="C11391" t="s">
        <v>87</v>
      </c>
    </row>
    <row r="11392" spans="1:3" x14ac:dyDescent="0.25">
      <c r="A11392">
        <v>40026285</v>
      </c>
      <c r="B11392" s="56">
        <v>6480.5605919999989</v>
      </c>
      <c r="C11392" t="s">
        <v>87</v>
      </c>
    </row>
    <row r="11393" spans="1:3" x14ac:dyDescent="0.25">
      <c r="A11393">
        <v>40018423</v>
      </c>
      <c r="B11393" s="56">
        <v>21043.966977</v>
      </c>
      <c r="C11393" t="s">
        <v>87</v>
      </c>
    </row>
    <row r="11394" spans="1:3" x14ac:dyDescent="0.25">
      <c r="A11394">
        <v>41235118</v>
      </c>
      <c r="B11394" s="56">
        <v>480.000045</v>
      </c>
      <c r="C11394" t="s">
        <v>83</v>
      </c>
    </row>
    <row r="11395" spans="1:3" x14ac:dyDescent="0.25">
      <c r="A11395">
        <v>40013761</v>
      </c>
      <c r="B11395" s="56">
        <v>587369.63799999992</v>
      </c>
      <c r="C11395" t="s">
        <v>84</v>
      </c>
    </row>
    <row r="11396" spans="1:3" x14ac:dyDescent="0.25">
      <c r="A11396">
        <v>40013763</v>
      </c>
      <c r="B11396" s="56">
        <v>401360.13177500002</v>
      </c>
      <c r="C11396" t="s">
        <v>84</v>
      </c>
    </row>
    <row r="11397" spans="1:3" x14ac:dyDescent="0.25">
      <c r="A11397">
        <v>40013765</v>
      </c>
      <c r="B11397" s="56">
        <v>36571.539120000001</v>
      </c>
      <c r="C11397" t="s">
        <v>82</v>
      </c>
    </row>
    <row r="11398" spans="1:3" x14ac:dyDescent="0.25">
      <c r="A11398">
        <v>40013767</v>
      </c>
      <c r="B11398" s="56">
        <v>5099.0439809999998</v>
      </c>
      <c r="C11398" t="s">
        <v>87</v>
      </c>
    </row>
    <row r="11399" spans="1:3" x14ac:dyDescent="0.25">
      <c r="A11399">
        <v>40031373</v>
      </c>
      <c r="B11399" s="56">
        <v>1406.569332</v>
      </c>
      <c r="C11399" t="s">
        <v>82</v>
      </c>
    </row>
    <row r="11400" spans="1:3" x14ac:dyDescent="0.25">
      <c r="A11400">
        <v>43082453</v>
      </c>
      <c r="B11400" s="56">
        <v>60336.032682999998</v>
      </c>
      <c r="C11400" t="s">
        <v>82</v>
      </c>
    </row>
    <row r="11401" spans="1:3" x14ac:dyDescent="0.25">
      <c r="A11401">
        <v>41766294</v>
      </c>
      <c r="B11401" s="56">
        <v>21469.379231999999</v>
      </c>
      <c r="C11401" t="s">
        <v>82</v>
      </c>
    </row>
    <row r="11402" spans="1:3" x14ac:dyDescent="0.25">
      <c r="A11402">
        <v>40017575</v>
      </c>
      <c r="B11402" s="56">
        <v>28980.975276000001</v>
      </c>
      <c r="C11402" t="s">
        <v>87</v>
      </c>
    </row>
    <row r="11403" spans="1:3" x14ac:dyDescent="0.25">
      <c r="A11403">
        <v>40032415</v>
      </c>
      <c r="B11403" s="56">
        <v>17401.598577000001</v>
      </c>
      <c r="C11403" t="s">
        <v>87</v>
      </c>
    </row>
    <row r="11404" spans="1:3" x14ac:dyDescent="0.25">
      <c r="A11404">
        <v>41944788</v>
      </c>
      <c r="B11404" s="56">
        <v>17019.42556</v>
      </c>
      <c r="C11404" t="s">
        <v>87</v>
      </c>
    </row>
    <row r="11405" spans="1:3" x14ac:dyDescent="0.25">
      <c r="A11405">
        <v>40027237</v>
      </c>
      <c r="B11405" s="56">
        <v>11951.413364</v>
      </c>
      <c r="C11405" t="s">
        <v>87</v>
      </c>
    </row>
    <row r="11406" spans="1:3" x14ac:dyDescent="0.25">
      <c r="A11406">
        <v>40018345</v>
      </c>
      <c r="B11406" s="56">
        <v>25526.955663000001</v>
      </c>
      <c r="C11406" t="s">
        <v>87</v>
      </c>
    </row>
    <row r="11407" spans="1:3" x14ac:dyDescent="0.25">
      <c r="A11407">
        <v>41151611</v>
      </c>
      <c r="B11407" s="56">
        <v>480.000045</v>
      </c>
      <c r="C11407" t="s">
        <v>83</v>
      </c>
    </row>
    <row r="11408" spans="1:3" x14ac:dyDescent="0.25">
      <c r="A11408">
        <v>41225686</v>
      </c>
      <c r="B11408" s="56">
        <v>480.000045</v>
      </c>
      <c r="C11408" t="s">
        <v>83</v>
      </c>
    </row>
    <row r="11409" spans="1:3" x14ac:dyDescent="0.25">
      <c r="A11409">
        <v>41946911</v>
      </c>
      <c r="B11409" s="56">
        <v>14853.904788</v>
      </c>
      <c r="C11409" t="s">
        <v>87</v>
      </c>
    </row>
    <row r="11410" spans="1:3" x14ac:dyDescent="0.25">
      <c r="A11410">
        <v>40021565</v>
      </c>
      <c r="B11410" s="56">
        <v>14771.027502000001</v>
      </c>
      <c r="C11410" t="s">
        <v>87</v>
      </c>
    </row>
    <row r="11411" spans="1:3" x14ac:dyDescent="0.25">
      <c r="A11411">
        <v>41229385</v>
      </c>
      <c r="B11411" s="56">
        <v>480.000045</v>
      </c>
      <c r="C11411" t="s">
        <v>83</v>
      </c>
    </row>
    <row r="11412" spans="1:3" x14ac:dyDescent="0.25">
      <c r="A11412">
        <v>41234015</v>
      </c>
      <c r="B11412" s="56">
        <v>480.000045</v>
      </c>
      <c r="C11412" t="s">
        <v>83</v>
      </c>
    </row>
    <row r="11413" spans="1:3" x14ac:dyDescent="0.25">
      <c r="A11413">
        <v>41257696</v>
      </c>
      <c r="B11413" s="56">
        <v>823558.66304799996</v>
      </c>
      <c r="C11413" t="s">
        <v>84</v>
      </c>
    </row>
    <row r="11414" spans="1:3" x14ac:dyDescent="0.25">
      <c r="A11414">
        <v>41950699</v>
      </c>
      <c r="B11414" s="56">
        <v>11265.276078000001</v>
      </c>
      <c r="C11414" t="s">
        <v>87</v>
      </c>
    </row>
    <row r="11415" spans="1:3" x14ac:dyDescent="0.25">
      <c r="A11415">
        <v>41946769</v>
      </c>
      <c r="B11415" s="56">
        <v>22389.196157999999</v>
      </c>
      <c r="C11415" t="s">
        <v>82</v>
      </c>
    </row>
    <row r="11416" spans="1:3" x14ac:dyDescent="0.25">
      <c r="A11416">
        <v>42470482</v>
      </c>
      <c r="B11416" s="56">
        <v>12251.919834</v>
      </c>
      <c r="C11416" t="s">
        <v>87</v>
      </c>
    </row>
    <row r="11417" spans="1:3" x14ac:dyDescent="0.25">
      <c r="A11417">
        <v>40025551</v>
      </c>
      <c r="B11417" s="56">
        <v>21044.323872000001</v>
      </c>
      <c r="C11417" t="s">
        <v>87</v>
      </c>
    </row>
    <row r="11418" spans="1:3" x14ac:dyDescent="0.25">
      <c r="A11418">
        <v>40029161</v>
      </c>
      <c r="B11418" s="56">
        <v>10737.4674</v>
      </c>
      <c r="C11418" t="s">
        <v>87</v>
      </c>
    </row>
    <row r="11419" spans="1:3" x14ac:dyDescent="0.25">
      <c r="A11419">
        <v>40024205</v>
      </c>
      <c r="B11419" s="56">
        <v>18409.997355</v>
      </c>
      <c r="C11419" t="s">
        <v>87</v>
      </c>
    </row>
    <row r="11420" spans="1:3" x14ac:dyDescent="0.25">
      <c r="A11420">
        <v>41227317</v>
      </c>
      <c r="B11420" s="56">
        <v>480.000045</v>
      </c>
      <c r="C11420" t="s">
        <v>83</v>
      </c>
    </row>
    <row r="11421" spans="1:3" x14ac:dyDescent="0.25">
      <c r="A11421">
        <v>41951951</v>
      </c>
      <c r="B11421" s="56">
        <v>30917.002896000002</v>
      </c>
      <c r="C11421" t="s">
        <v>85</v>
      </c>
    </row>
    <row r="11422" spans="1:3" x14ac:dyDescent="0.25">
      <c r="A11422">
        <v>41756690</v>
      </c>
      <c r="B11422" s="56">
        <v>12382.919099999999</v>
      </c>
      <c r="C11422" t="s">
        <v>87</v>
      </c>
    </row>
    <row r="11423" spans="1:3" x14ac:dyDescent="0.25">
      <c r="A11423">
        <v>41232487</v>
      </c>
      <c r="B11423" s="56">
        <v>480.000045</v>
      </c>
      <c r="C11423" t="s">
        <v>83</v>
      </c>
    </row>
    <row r="11424" spans="1:3" x14ac:dyDescent="0.25">
      <c r="A11424">
        <v>42507937</v>
      </c>
      <c r="B11424" s="56">
        <v>74237.73848</v>
      </c>
      <c r="C11424" t="s">
        <v>82</v>
      </c>
    </row>
    <row r="11425" spans="1:3" x14ac:dyDescent="0.25">
      <c r="A11425">
        <v>41945546</v>
      </c>
      <c r="B11425" s="56">
        <v>13887.741959999999</v>
      </c>
      <c r="C11425" t="s">
        <v>87</v>
      </c>
    </row>
    <row r="11426" spans="1:3" x14ac:dyDescent="0.25">
      <c r="A11426">
        <v>41950177</v>
      </c>
      <c r="B11426" s="56">
        <v>16603.727058</v>
      </c>
      <c r="C11426" t="s">
        <v>82</v>
      </c>
    </row>
    <row r="11427" spans="1:3" x14ac:dyDescent="0.25">
      <c r="A11427">
        <v>42560925</v>
      </c>
      <c r="B11427" s="56">
        <v>155.70819</v>
      </c>
      <c r="C11427" t="s">
        <v>87</v>
      </c>
    </row>
    <row r="11428" spans="1:3" x14ac:dyDescent="0.25">
      <c r="A11428">
        <v>41237896</v>
      </c>
      <c r="B11428" s="56">
        <v>480.000045</v>
      </c>
      <c r="C11428" t="s">
        <v>83</v>
      </c>
    </row>
    <row r="11429" spans="1:3" x14ac:dyDescent="0.25">
      <c r="A11429">
        <v>41749726</v>
      </c>
      <c r="B11429" s="56">
        <v>10113.619130999999</v>
      </c>
      <c r="C11429" t="s">
        <v>87</v>
      </c>
    </row>
    <row r="11430" spans="1:3" x14ac:dyDescent="0.25">
      <c r="A11430">
        <v>40008942</v>
      </c>
      <c r="B11430" s="56">
        <v>29049.417539999999</v>
      </c>
      <c r="C11430" t="s">
        <v>85</v>
      </c>
    </row>
    <row r="11431" spans="1:3" x14ac:dyDescent="0.25">
      <c r="A11431">
        <v>40008942</v>
      </c>
      <c r="B11431" s="56">
        <v>29049.417539999999</v>
      </c>
      <c r="C11431" t="s">
        <v>85</v>
      </c>
    </row>
    <row r="11432" spans="1:3" x14ac:dyDescent="0.25">
      <c r="A11432">
        <v>40008942</v>
      </c>
      <c r="B11432" s="56">
        <v>29049.417539999999</v>
      </c>
      <c r="C11432" t="s">
        <v>85</v>
      </c>
    </row>
    <row r="11433" spans="1:3" x14ac:dyDescent="0.25">
      <c r="A11433">
        <v>40023689</v>
      </c>
      <c r="B11433" s="56">
        <v>26399.474982</v>
      </c>
      <c r="C11433" t="s">
        <v>82</v>
      </c>
    </row>
    <row r="11434" spans="1:3" x14ac:dyDescent="0.25">
      <c r="A11434">
        <v>40023689</v>
      </c>
      <c r="B11434" s="56">
        <v>26399.474982</v>
      </c>
      <c r="C11434" t="s">
        <v>82</v>
      </c>
    </row>
    <row r="11435" spans="1:3" x14ac:dyDescent="0.25">
      <c r="A11435">
        <v>41227682</v>
      </c>
      <c r="B11435" s="56">
        <v>480.000045</v>
      </c>
      <c r="C11435" t="s">
        <v>83</v>
      </c>
    </row>
    <row r="11436" spans="1:3" x14ac:dyDescent="0.25">
      <c r="A11436">
        <v>41151673</v>
      </c>
      <c r="B11436" s="56">
        <v>480.000045</v>
      </c>
      <c r="C11436" t="s">
        <v>83</v>
      </c>
    </row>
    <row r="11437" spans="1:3" x14ac:dyDescent="0.25">
      <c r="A11437">
        <v>41151673</v>
      </c>
      <c r="B11437" s="56">
        <v>480.000045</v>
      </c>
      <c r="C11437" t="s">
        <v>83</v>
      </c>
    </row>
    <row r="11438" spans="1:3" x14ac:dyDescent="0.25">
      <c r="A11438">
        <v>40029999</v>
      </c>
      <c r="B11438" s="56">
        <v>23040.589022</v>
      </c>
      <c r="C11438" t="s">
        <v>87</v>
      </c>
    </row>
    <row r="11439" spans="1:3" x14ac:dyDescent="0.25">
      <c r="A11439">
        <v>41236225</v>
      </c>
      <c r="B11439" s="56">
        <v>480.000045</v>
      </c>
      <c r="C11439" t="s">
        <v>83</v>
      </c>
    </row>
    <row r="11440" spans="1:3" x14ac:dyDescent="0.25">
      <c r="A11440">
        <v>40029761</v>
      </c>
      <c r="B11440" s="56">
        <v>16748.726624999999</v>
      </c>
      <c r="C11440" t="s">
        <v>87</v>
      </c>
    </row>
    <row r="11441" spans="1:3" x14ac:dyDescent="0.25">
      <c r="A11441">
        <v>40027841</v>
      </c>
      <c r="B11441" s="56">
        <v>9884.2225839999992</v>
      </c>
      <c r="C11441" t="s">
        <v>82</v>
      </c>
    </row>
    <row r="11442" spans="1:3" x14ac:dyDescent="0.25">
      <c r="A11442">
        <v>40028181</v>
      </c>
      <c r="B11442" s="56">
        <v>17149.875435000002</v>
      </c>
      <c r="C11442" t="s">
        <v>87</v>
      </c>
    </row>
    <row r="11443" spans="1:3" x14ac:dyDescent="0.25">
      <c r="A11443">
        <v>41236906</v>
      </c>
      <c r="B11443" s="56">
        <v>480.000045</v>
      </c>
      <c r="C11443" t="s">
        <v>83</v>
      </c>
    </row>
    <row r="11444" spans="1:3" x14ac:dyDescent="0.25">
      <c r="A11444">
        <v>40028295</v>
      </c>
      <c r="B11444" s="56">
        <v>19724.895312000001</v>
      </c>
      <c r="C11444" t="s">
        <v>87</v>
      </c>
    </row>
    <row r="11445" spans="1:3" x14ac:dyDescent="0.25">
      <c r="A11445">
        <v>40025595</v>
      </c>
      <c r="B11445" s="56">
        <v>11893.230162</v>
      </c>
      <c r="C11445" t="s">
        <v>87</v>
      </c>
    </row>
    <row r="11446" spans="1:3" x14ac:dyDescent="0.25">
      <c r="A11446">
        <v>42612902</v>
      </c>
      <c r="B11446" s="56">
        <v>19981.623123000001</v>
      </c>
      <c r="C11446" t="s">
        <v>87</v>
      </c>
    </row>
    <row r="11447" spans="1:3" x14ac:dyDescent="0.25">
      <c r="A11447">
        <v>40028069</v>
      </c>
      <c r="B11447" s="56">
        <v>9249.4814639999986</v>
      </c>
      <c r="C11447" t="s">
        <v>87</v>
      </c>
    </row>
    <row r="11448" spans="1:3" x14ac:dyDescent="0.25">
      <c r="A11448">
        <v>41917221</v>
      </c>
      <c r="B11448" s="56">
        <v>15825.754197</v>
      </c>
      <c r="C11448" t="s">
        <v>87</v>
      </c>
    </row>
    <row r="11449" spans="1:3" x14ac:dyDescent="0.25">
      <c r="A11449">
        <v>41957290</v>
      </c>
      <c r="B11449" s="56">
        <v>711.32008800000006</v>
      </c>
      <c r="C11449" t="s">
        <v>82</v>
      </c>
    </row>
    <row r="11450" spans="1:3" x14ac:dyDescent="0.25">
      <c r="A11450">
        <v>41948461</v>
      </c>
      <c r="B11450" s="56">
        <v>8728.5780780000005</v>
      </c>
      <c r="C11450" t="s">
        <v>87</v>
      </c>
    </row>
    <row r="11451" spans="1:3" x14ac:dyDescent="0.25">
      <c r="A11451">
        <v>41917219</v>
      </c>
      <c r="B11451" s="56">
        <v>9621.358956</v>
      </c>
      <c r="C11451" t="s">
        <v>87</v>
      </c>
    </row>
    <row r="11452" spans="1:3" x14ac:dyDescent="0.25">
      <c r="A11452">
        <v>41946689</v>
      </c>
      <c r="B11452" s="56">
        <v>55653.309335999998</v>
      </c>
      <c r="C11452" t="s">
        <v>82</v>
      </c>
    </row>
    <row r="11453" spans="1:3" x14ac:dyDescent="0.25">
      <c r="A11453">
        <v>40020063</v>
      </c>
      <c r="B11453" s="56">
        <v>18958.627127</v>
      </c>
      <c r="C11453" t="s">
        <v>87</v>
      </c>
    </row>
    <row r="11454" spans="1:3" x14ac:dyDescent="0.25">
      <c r="A11454">
        <v>40009745</v>
      </c>
      <c r="B11454" s="56">
        <v>61660.894249999998</v>
      </c>
      <c r="C11454" t="s">
        <v>84</v>
      </c>
    </row>
    <row r="11455" spans="1:3" x14ac:dyDescent="0.25">
      <c r="A11455">
        <v>40009745</v>
      </c>
      <c r="B11455" s="56">
        <v>61660.894249999998</v>
      </c>
      <c r="C11455" t="s">
        <v>84</v>
      </c>
    </row>
    <row r="11456" spans="1:3" x14ac:dyDescent="0.25">
      <c r="A11456">
        <v>41151442</v>
      </c>
      <c r="B11456" s="56">
        <v>480.000045</v>
      </c>
      <c r="C11456" t="s">
        <v>83</v>
      </c>
    </row>
    <row r="11457" spans="1:3" x14ac:dyDescent="0.25">
      <c r="A11457">
        <v>41231390</v>
      </c>
      <c r="B11457" s="56">
        <v>480.000045</v>
      </c>
      <c r="C11457" t="s">
        <v>83</v>
      </c>
    </row>
    <row r="11458" spans="1:3" x14ac:dyDescent="0.25">
      <c r="A11458">
        <v>41237318</v>
      </c>
      <c r="B11458" s="56">
        <v>480.000045</v>
      </c>
      <c r="C11458" t="s">
        <v>83</v>
      </c>
    </row>
    <row r="11459" spans="1:3" x14ac:dyDescent="0.25">
      <c r="A11459">
        <v>41237318</v>
      </c>
      <c r="B11459" s="56">
        <v>480.000045</v>
      </c>
      <c r="C11459" t="s">
        <v>83</v>
      </c>
    </row>
    <row r="11460" spans="1:3" x14ac:dyDescent="0.25">
      <c r="A11460">
        <v>41739188</v>
      </c>
      <c r="B11460" s="56">
        <v>8301.8134879999998</v>
      </c>
      <c r="C11460" t="s">
        <v>87</v>
      </c>
    </row>
    <row r="11461" spans="1:3" x14ac:dyDescent="0.25">
      <c r="A11461">
        <v>41226917</v>
      </c>
      <c r="B11461" s="56">
        <v>480.000045</v>
      </c>
      <c r="C11461" t="s">
        <v>83</v>
      </c>
    </row>
    <row r="11462" spans="1:3" x14ac:dyDescent="0.25">
      <c r="A11462">
        <v>40018503</v>
      </c>
      <c r="B11462" s="56">
        <v>10196.467008</v>
      </c>
      <c r="C11462" t="s">
        <v>87</v>
      </c>
    </row>
    <row r="11463" spans="1:3" x14ac:dyDescent="0.25">
      <c r="A11463">
        <v>40020129</v>
      </c>
      <c r="B11463" s="56">
        <v>13269.974679000001</v>
      </c>
      <c r="C11463" t="s">
        <v>87</v>
      </c>
    </row>
    <row r="11464" spans="1:3" x14ac:dyDescent="0.25">
      <c r="A11464">
        <v>41229409</v>
      </c>
      <c r="B11464" s="56">
        <v>480.000045</v>
      </c>
      <c r="C11464" t="s">
        <v>83</v>
      </c>
    </row>
    <row r="11465" spans="1:3" x14ac:dyDescent="0.25">
      <c r="A11465">
        <v>40027815</v>
      </c>
      <c r="B11465" s="56">
        <v>717.32243599999993</v>
      </c>
      <c r="C11465" t="s">
        <v>87</v>
      </c>
    </row>
    <row r="11466" spans="1:3" x14ac:dyDescent="0.25">
      <c r="A11466">
        <v>42437433</v>
      </c>
      <c r="B11466" s="56">
        <v>21295.998545999999</v>
      </c>
      <c r="C11466" t="s">
        <v>87</v>
      </c>
    </row>
    <row r="11467" spans="1:3" x14ac:dyDescent="0.25">
      <c r="A11467">
        <v>40014803</v>
      </c>
      <c r="B11467" s="56">
        <v>5478.4425189999993</v>
      </c>
      <c r="C11467" t="s">
        <v>87</v>
      </c>
    </row>
    <row r="11468" spans="1:3" x14ac:dyDescent="0.25">
      <c r="A11468">
        <v>40029739</v>
      </c>
      <c r="B11468" s="56">
        <v>12056.090475000001</v>
      </c>
      <c r="C11468" t="s">
        <v>87</v>
      </c>
    </row>
    <row r="11469" spans="1:3" x14ac:dyDescent="0.25">
      <c r="A11469">
        <v>40029739</v>
      </c>
      <c r="B11469" s="56">
        <v>12056.090475000001</v>
      </c>
      <c r="C11469" t="s">
        <v>87</v>
      </c>
    </row>
    <row r="11470" spans="1:3" x14ac:dyDescent="0.25">
      <c r="A11470">
        <v>41227022</v>
      </c>
      <c r="B11470" s="56">
        <v>480.000045</v>
      </c>
      <c r="C11470" t="s">
        <v>83</v>
      </c>
    </row>
    <row r="11471" spans="1:3" x14ac:dyDescent="0.25">
      <c r="A11471">
        <v>40016107</v>
      </c>
      <c r="B11471" s="56">
        <v>6438.0528000000004</v>
      </c>
      <c r="C11471" t="s">
        <v>87</v>
      </c>
    </row>
    <row r="11472" spans="1:3" x14ac:dyDescent="0.25">
      <c r="A11472">
        <v>41226048</v>
      </c>
      <c r="B11472" s="56">
        <v>480.000045</v>
      </c>
      <c r="C11472" t="s">
        <v>83</v>
      </c>
    </row>
    <row r="11473" spans="1:3" x14ac:dyDescent="0.25">
      <c r="A11473">
        <v>41229655</v>
      </c>
      <c r="B11473" s="56">
        <v>480.000045</v>
      </c>
      <c r="C11473" t="s">
        <v>83</v>
      </c>
    </row>
    <row r="11474" spans="1:3" x14ac:dyDescent="0.25">
      <c r="A11474">
        <v>40018331</v>
      </c>
      <c r="B11474" s="56">
        <v>9771.0032730000003</v>
      </c>
      <c r="C11474" t="s">
        <v>87</v>
      </c>
    </row>
    <row r="11475" spans="1:3" x14ac:dyDescent="0.25">
      <c r="A11475">
        <v>40016387</v>
      </c>
      <c r="B11475" s="56">
        <v>7277.4125280000017</v>
      </c>
      <c r="C11475" t="s">
        <v>87</v>
      </c>
    </row>
    <row r="11476" spans="1:3" x14ac:dyDescent="0.25">
      <c r="A11476">
        <v>40030823</v>
      </c>
      <c r="B11476" s="56">
        <v>11493.42129</v>
      </c>
      <c r="C11476" t="s">
        <v>87</v>
      </c>
    </row>
    <row r="11477" spans="1:3" x14ac:dyDescent="0.25">
      <c r="A11477">
        <v>40030823</v>
      </c>
      <c r="B11477" s="56">
        <v>11493.42129</v>
      </c>
      <c r="C11477" t="s">
        <v>87</v>
      </c>
    </row>
    <row r="11478" spans="1:3" x14ac:dyDescent="0.25">
      <c r="A11478">
        <v>40031389</v>
      </c>
      <c r="B11478" s="56">
        <v>10454.99121</v>
      </c>
      <c r="C11478" t="s">
        <v>87</v>
      </c>
    </row>
    <row r="11479" spans="1:3" x14ac:dyDescent="0.25">
      <c r="A11479">
        <v>40020019</v>
      </c>
      <c r="B11479" s="56">
        <v>7649.577776000001</v>
      </c>
      <c r="C11479" t="s">
        <v>87</v>
      </c>
    </row>
    <row r="11480" spans="1:3" x14ac:dyDescent="0.25">
      <c r="A11480">
        <v>42692799</v>
      </c>
      <c r="B11480" s="56">
        <v>480.000045</v>
      </c>
      <c r="C11480" t="s">
        <v>83</v>
      </c>
    </row>
    <row r="11481" spans="1:3" x14ac:dyDescent="0.25">
      <c r="A11481">
        <v>41228499</v>
      </c>
      <c r="B11481" s="56">
        <v>480.000045</v>
      </c>
      <c r="C11481" t="s">
        <v>83</v>
      </c>
    </row>
    <row r="11482" spans="1:3" x14ac:dyDescent="0.25">
      <c r="A11482">
        <v>41151387</v>
      </c>
      <c r="B11482" s="56">
        <v>480.000045</v>
      </c>
      <c r="C11482" t="s">
        <v>83</v>
      </c>
    </row>
    <row r="11483" spans="1:3" x14ac:dyDescent="0.25">
      <c r="A11483">
        <v>40019857</v>
      </c>
      <c r="B11483" s="56">
        <v>5912.8707259999983</v>
      </c>
      <c r="C11483" t="s">
        <v>87</v>
      </c>
    </row>
    <row r="11484" spans="1:3" x14ac:dyDescent="0.25">
      <c r="A11484">
        <v>40027927</v>
      </c>
      <c r="B11484" s="56">
        <v>5273.9919079999991</v>
      </c>
      <c r="C11484" t="s">
        <v>87</v>
      </c>
    </row>
    <row r="11485" spans="1:3" x14ac:dyDescent="0.25">
      <c r="A11485">
        <v>40010097</v>
      </c>
      <c r="B11485" s="56">
        <v>34996.093803000003</v>
      </c>
      <c r="C11485" t="s">
        <v>87</v>
      </c>
    </row>
    <row r="11486" spans="1:3" x14ac:dyDescent="0.25">
      <c r="A11486">
        <v>41754476</v>
      </c>
      <c r="B11486" s="56">
        <v>306274.22600800003</v>
      </c>
      <c r="C11486" t="s">
        <v>84</v>
      </c>
    </row>
    <row r="11487" spans="1:3" x14ac:dyDescent="0.25">
      <c r="A11487">
        <v>40029187</v>
      </c>
      <c r="B11487" s="56">
        <v>10997.39695</v>
      </c>
      <c r="C11487" t="s">
        <v>87</v>
      </c>
    </row>
    <row r="11488" spans="1:3" x14ac:dyDescent="0.25">
      <c r="A11488">
        <v>40022073</v>
      </c>
      <c r="B11488" s="56">
        <v>10130.287248000001</v>
      </c>
      <c r="C11488" t="s">
        <v>87</v>
      </c>
    </row>
    <row r="11489" spans="1:3" x14ac:dyDescent="0.25">
      <c r="A11489">
        <v>40008962</v>
      </c>
      <c r="B11489" s="56">
        <v>141029.76691199999</v>
      </c>
      <c r="C11489" t="s">
        <v>82</v>
      </c>
    </row>
    <row r="11490" spans="1:3" x14ac:dyDescent="0.25">
      <c r="A11490">
        <v>40008962</v>
      </c>
      <c r="B11490" s="56">
        <v>141029.76691199999</v>
      </c>
      <c r="C11490" t="s">
        <v>82</v>
      </c>
    </row>
    <row r="11491" spans="1:3" x14ac:dyDescent="0.25">
      <c r="A11491">
        <v>40024879</v>
      </c>
      <c r="B11491" s="56">
        <v>8273.0606309999985</v>
      </c>
      <c r="C11491" t="s">
        <v>87</v>
      </c>
    </row>
    <row r="11492" spans="1:3" x14ac:dyDescent="0.25">
      <c r="A11492">
        <v>40025059</v>
      </c>
      <c r="B11492" s="56">
        <v>7324.9343999999983</v>
      </c>
      <c r="C11492" t="s">
        <v>87</v>
      </c>
    </row>
    <row r="11493" spans="1:3" x14ac:dyDescent="0.25">
      <c r="A11493">
        <v>40024401</v>
      </c>
      <c r="B11493" s="56">
        <v>8350.4951999999994</v>
      </c>
      <c r="C11493" t="s">
        <v>87</v>
      </c>
    </row>
    <row r="11494" spans="1:3" x14ac:dyDescent="0.25">
      <c r="A11494">
        <v>43010447</v>
      </c>
      <c r="B11494" s="56">
        <v>480.000045</v>
      </c>
      <c r="C11494" t="s">
        <v>83</v>
      </c>
    </row>
    <row r="11495" spans="1:3" x14ac:dyDescent="0.25">
      <c r="A11495">
        <v>40026911</v>
      </c>
      <c r="B11495" s="56">
        <v>25610.142789000001</v>
      </c>
      <c r="C11495" t="s">
        <v>82</v>
      </c>
    </row>
    <row r="11496" spans="1:3" x14ac:dyDescent="0.25">
      <c r="A11496">
        <v>42019262</v>
      </c>
      <c r="B11496" s="56">
        <v>1.038648</v>
      </c>
      <c r="C11496" t="s">
        <v>82</v>
      </c>
    </row>
    <row r="11497" spans="1:3" x14ac:dyDescent="0.25">
      <c r="A11497">
        <v>42474629</v>
      </c>
      <c r="B11497" s="56">
        <v>338.31606599999992</v>
      </c>
      <c r="C11497" t="s">
        <v>87</v>
      </c>
    </row>
    <row r="11498" spans="1:3" x14ac:dyDescent="0.25">
      <c r="A11498">
        <v>41231232</v>
      </c>
      <c r="B11498" s="56">
        <v>480.000045</v>
      </c>
      <c r="C11498" t="s">
        <v>83</v>
      </c>
    </row>
    <row r="11499" spans="1:3" x14ac:dyDescent="0.25">
      <c r="A11499">
        <v>40015051</v>
      </c>
      <c r="B11499" s="56">
        <v>8103.5722759999999</v>
      </c>
      <c r="C11499" t="s">
        <v>87</v>
      </c>
    </row>
    <row r="11500" spans="1:3" x14ac:dyDescent="0.25">
      <c r="A11500">
        <v>40030899</v>
      </c>
      <c r="B11500" s="56">
        <v>15150.753585</v>
      </c>
      <c r="C11500" t="s">
        <v>87</v>
      </c>
    </row>
    <row r="11501" spans="1:3" x14ac:dyDescent="0.25">
      <c r="A11501">
        <v>42685420</v>
      </c>
      <c r="B11501" s="56">
        <v>6892.7090999999991</v>
      </c>
      <c r="C11501" t="s">
        <v>87</v>
      </c>
    </row>
    <row r="11502" spans="1:3" x14ac:dyDescent="0.25">
      <c r="A11502">
        <v>41227620</v>
      </c>
      <c r="B11502" s="56">
        <v>480.000045</v>
      </c>
      <c r="C11502" t="s">
        <v>83</v>
      </c>
    </row>
    <row r="11503" spans="1:3" x14ac:dyDescent="0.25">
      <c r="A11503">
        <v>40032733</v>
      </c>
      <c r="B11503" s="56">
        <v>8590.3244290000002</v>
      </c>
      <c r="C11503" t="s">
        <v>87</v>
      </c>
    </row>
    <row r="11504" spans="1:3" x14ac:dyDescent="0.25">
      <c r="A11504">
        <v>41233204</v>
      </c>
      <c r="B11504" s="56">
        <v>480.000045</v>
      </c>
      <c r="C11504" t="s">
        <v>83</v>
      </c>
    </row>
    <row r="11505" spans="1:3" x14ac:dyDescent="0.25">
      <c r="A11505">
        <v>42702395</v>
      </c>
      <c r="B11505" s="56">
        <v>480.000045</v>
      </c>
      <c r="C11505" t="s">
        <v>83</v>
      </c>
    </row>
    <row r="11506" spans="1:3" x14ac:dyDescent="0.25">
      <c r="A11506">
        <v>41236330</v>
      </c>
      <c r="B11506" s="56">
        <v>480.000045</v>
      </c>
      <c r="C11506" t="s">
        <v>83</v>
      </c>
    </row>
    <row r="11507" spans="1:3" x14ac:dyDescent="0.25">
      <c r="A11507">
        <v>41236187</v>
      </c>
      <c r="B11507" s="56">
        <v>480.000045</v>
      </c>
      <c r="C11507" t="s">
        <v>83</v>
      </c>
    </row>
    <row r="11508" spans="1:3" x14ac:dyDescent="0.25">
      <c r="A11508">
        <v>41234418</v>
      </c>
      <c r="B11508" s="56">
        <v>480.000045</v>
      </c>
      <c r="C11508" t="s">
        <v>83</v>
      </c>
    </row>
    <row r="11509" spans="1:3" x14ac:dyDescent="0.25">
      <c r="A11509">
        <v>41234418</v>
      </c>
      <c r="B11509" s="56">
        <v>480.000045</v>
      </c>
      <c r="C11509" t="s">
        <v>83</v>
      </c>
    </row>
    <row r="11510" spans="1:3" x14ac:dyDescent="0.25">
      <c r="A11510">
        <v>41232655</v>
      </c>
      <c r="B11510" s="56">
        <v>480.000045</v>
      </c>
      <c r="C11510" t="s">
        <v>83</v>
      </c>
    </row>
    <row r="11511" spans="1:3" x14ac:dyDescent="0.25">
      <c r="A11511">
        <v>42436047</v>
      </c>
      <c r="B11511" s="56">
        <v>9470.1272489999992</v>
      </c>
      <c r="C11511" t="s">
        <v>87</v>
      </c>
    </row>
    <row r="11512" spans="1:3" x14ac:dyDescent="0.25">
      <c r="A11512">
        <v>41225846</v>
      </c>
      <c r="B11512" s="56">
        <v>480.000045</v>
      </c>
      <c r="C11512" t="s">
        <v>83</v>
      </c>
    </row>
    <row r="11513" spans="1:3" x14ac:dyDescent="0.25">
      <c r="A11513">
        <v>41230261</v>
      </c>
      <c r="B11513" s="56">
        <v>480.000045</v>
      </c>
      <c r="C11513" t="s">
        <v>83</v>
      </c>
    </row>
    <row r="11514" spans="1:3" x14ac:dyDescent="0.25">
      <c r="A11514">
        <v>42998790</v>
      </c>
      <c r="B11514" s="56">
        <v>480.000045</v>
      </c>
      <c r="C11514" t="s">
        <v>83</v>
      </c>
    </row>
    <row r="11515" spans="1:3" x14ac:dyDescent="0.25">
      <c r="A11515">
        <v>40020137</v>
      </c>
      <c r="B11515" s="56">
        <v>7815.3161879999998</v>
      </c>
      <c r="C11515" t="s">
        <v>87</v>
      </c>
    </row>
    <row r="11516" spans="1:3" x14ac:dyDescent="0.25">
      <c r="A11516">
        <v>40020137</v>
      </c>
      <c r="B11516" s="56">
        <v>7815.3161879999998</v>
      </c>
      <c r="C11516" t="s">
        <v>87</v>
      </c>
    </row>
    <row r="11517" spans="1:3" x14ac:dyDescent="0.25">
      <c r="A11517">
        <v>41756696</v>
      </c>
      <c r="B11517" s="56">
        <v>8857.0409999999993</v>
      </c>
      <c r="C11517" t="s">
        <v>87</v>
      </c>
    </row>
    <row r="11518" spans="1:3" x14ac:dyDescent="0.25">
      <c r="A11518">
        <v>42538315</v>
      </c>
      <c r="B11518" s="56">
        <v>6643.2741210000004</v>
      </c>
      <c r="C11518" t="s">
        <v>87</v>
      </c>
    </row>
    <row r="11519" spans="1:3" x14ac:dyDescent="0.25">
      <c r="A11519">
        <v>40021567</v>
      </c>
      <c r="B11519" s="56">
        <v>15835.624893</v>
      </c>
      <c r="C11519" t="s">
        <v>87</v>
      </c>
    </row>
    <row r="11520" spans="1:3" x14ac:dyDescent="0.25">
      <c r="A11520">
        <v>40010683</v>
      </c>
      <c r="B11520" s="56">
        <v>18820.028384000001</v>
      </c>
      <c r="C11520" t="s">
        <v>87</v>
      </c>
    </row>
    <row r="11521" spans="1:3" x14ac:dyDescent="0.25">
      <c r="A11521">
        <v>40022747</v>
      </c>
      <c r="B11521" s="56">
        <v>15889.842060000001</v>
      </c>
      <c r="C11521" t="s">
        <v>87</v>
      </c>
    </row>
    <row r="11522" spans="1:3" x14ac:dyDescent="0.25">
      <c r="A11522">
        <v>40022747</v>
      </c>
      <c r="B11522" s="56">
        <v>15889.842060000001</v>
      </c>
      <c r="C11522" t="s">
        <v>87</v>
      </c>
    </row>
    <row r="11523" spans="1:3" x14ac:dyDescent="0.25">
      <c r="A11523">
        <v>41229964</v>
      </c>
      <c r="B11523" s="56">
        <v>480.000045</v>
      </c>
      <c r="C11523" t="s">
        <v>83</v>
      </c>
    </row>
    <row r="11524" spans="1:3" x14ac:dyDescent="0.25">
      <c r="A11524">
        <v>42348504</v>
      </c>
      <c r="B11524" s="56">
        <v>4641.5417269999998</v>
      </c>
      <c r="C11524" t="s">
        <v>87</v>
      </c>
    </row>
    <row r="11525" spans="1:3" x14ac:dyDescent="0.25">
      <c r="A11525">
        <v>41234126</v>
      </c>
      <c r="B11525" s="56">
        <v>480.000045</v>
      </c>
      <c r="C11525" t="s">
        <v>83</v>
      </c>
    </row>
    <row r="11526" spans="1:3" x14ac:dyDescent="0.25">
      <c r="A11526">
        <v>40014713</v>
      </c>
      <c r="B11526" s="56">
        <v>18213.109831999998</v>
      </c>
      <c r="C11526" t="s">
        <v>87</v>
      </c>
    </row>
    <row r="11527" spans="1:3" x14ac:dyDescent="0.25">
      <c r="A11527">
        <v>41228997</v>
      </c>
      <c r="B11527" s="56">
        <v>480.000045</v>
      </c>
      <c r="C11527" t="s">
        <v>83</v>
      </c>
    </row>
    <row r="11528" spans="1:3" x14ac:dyDescent="0.25">
      <c r="A11528">
        <v>40029283</v>
      </c>
      <c r="B11528" s="56">
        <v>7527.7578000000003</v>
      </c>
      <c r="C11528" t="s">
        <v>82</v>
      </c>
    </row>
    <row r="11529" spans="1:3" x14ac:dyDescent="0.25">
      <c r="A11529">
        <v>41231980</v>
      </c>
      <c r="B11529" s="56">
        <v>510.96769499999999</v>
      </c>
      <c r="C11529" t="s">
        <v>83</v>
      </c>
    </row>
    <row r="11530" spans="1:3" x14ac:dyDescent="0.25">
      <c r="A11530">
        <v>41231980</v>
      </c>
      <c r="B11530" s="56">
        <v>510.96769499999999</v>
      </c>
      <c r="C11530" t="s">
        <v>83</v>
      </c>
    </row>
    <row r="11531" spans="1:3" x14ac:dyDescent="0.25">
      <c r="A11531">
        <v>40030135</v>
      </c>
      <c r="B11531" s="56">
        <v>6918.598958999999</v>
      </c>
      <c r="C11531" t="s">
        <v>87</v>
      </c>
    </row>
    <row r="11532" spans="1:3" x14ac:dyDescent="0.25">
      <c r="A11532">
        <v>42810238</v>
      </c>
      <c r="B11532" s="56">
        <v>480.000045</v>
      </c>
      <c r="C11532" t="s">
        <v>83</v>
      </c>
    </row>
    <row r="11533" spans="1:3" x14ac:dyDescent="0.25">
      <c r="A11533">
        <v>40032009</v>
      </c>
      <c r="B11533" s="56">
        <v>11205.722205</v>
      </c>
      <c r="C11533" t="s">
        <v>87</v>
      </c>
    </row>
    <row r="11534" spans="1:3" x14ac:dyDescent="0.25">
      <c r="A11534">
        <v>41233737</v>
      </c>
      <c r="B11534" s="56">
        <v>480.000045</v>
      </c>
      <c r="C11534" t="s">
        <v>83</v>
      </c>
    </row>
    <row r="11535" spans="1:3" x14ac:dyDescent="0.25">
      <c r="A11535">
        <v>41227086</v>
      </c>
      <c r="B11535" s="56">
        <v>480.000045</v>
      </c>
      <c r="C11535" t="s">
        <v>83</v>
      </c>
    </row>
    <row r="11536" spans="1:3" x14ac:dyDescent="0.25">
      <c r="A11536">
        <v>40031247</v>
      </c>
      <c r="B11536" s="56">
        <v>22418.624546999999</v>
      </c>
      <c r="C11536" t="s">
        <v>87</v>
      </c>
    </row>
    <row r="11537" spans="1:3" x14ac:dyDescent="0.25">
      <c r="A11537">
        <v>40021069</v>
      </c>
      <c r="B11537" s="56">
        <v>15767.315189999999</v>
      </c>
      <c r="C11537" t="s">
        <v>82</v>
      </c>
    </row>
    <row r="11538" spans="1:3" x14ac:dyDescent="0.25">
      <c r="A11538">
        <v>40027717</v>
      </c>
      <c r="B11538" s="56">
        <v>7811.6963560000004</v>
      </c>
      <c r="C11538" t="s">
        <v>90</v>
      </c>
    </row>
    <row r="11539" spans="1:3" x14ac:dyDescent="0.25">
      <c r="A11539">
        <v>40028439</v>
      </c>
      <c r="B11539" s="56">
        <v>16277.892975000001</v>
      </c>
      <c r="C11539" t="s">
        <v>87</v>
      </c>
    </row>
    <row r="11540" spans="1:3" x14ac:dyDescent="0.25">
      <c r="A11540">
        <v>41228266</v>
      </c>
      <c r="B11540" s="56">
        <v>480.000045</v>
      </c>
      <c r="C11540" t="s">
        <v>83</v>
      </c>
    </row>
    <row r="11541" spans="1:3" x14ac:dyDescent="0.25">
      <c r="A11541">
        <v>40015783</v>
      </c>
      <c r="B11541" s="56">
        <v>14852.271887999999</v>
      </c>
      <c r="C11541" t="s">
        <v>87</v>
      </c>
    </row>
    <row r="11542" spans="1:3" x14ac:dyDescent="0.25">
      <c r="A11542">
        <v>40028435</v>
      </c>
      <c r="B11542" s="56">
        <v>18638.732400000001</v>
      </c>
      <c r="C11542" t="s">
        <v>87</v>
      </c>
    </row>
    <row r="11543" spans="1:3" x14ac:dyDescent="0.25">
      <c r="A11543">
        <v>40014293</v>
      </c>
      <c r="B11543" s="56">
        <v>6222.6833880000004</v>
      </c>
      <c r="C11543" t="s">
        <v>87</v>
      </c>
    </row>
    <row r="11544" spans="1:3" x14ac:dyDescent="0.25">
      <c r="A11544">
        <v>41950156</v>
      </c>
      <c r="B11544" s="56">
        <v>32747.885008000001</v>
      </c>
      <c r="C11544" t="s">
        <v>87</v>
      </c>
    </row>
    <row r="11545" spans="1:3" x14ac:dyDescent="0.25">
      <c r="A11545">
        <v>40019411</v>
      </c>
      <c r="B11545" s="56">
        <v>216.89018999999999</v>
      </c>
      <c r="C11545" t="s">
        <v>83</v>
      </c>
    </row>
    <row r="11546" spans="1:3" x14ac:dyDescent="0.25">
      <c r="A11546">
        <v>41231450</v>
      </c>
      <c r="B11546" s="56">
        <v>480.000045</v>
      </c>
      <c r="C11546" t="s">
        <v>83</v>
      </c>
    </row>
    <row r="11547" spans="1:3" x14ac:dyDescent="0.25">
      <c r="A11547">
        <v>40029901</v>
      </c>
      <c r="B11547" s="56">
        <v>7562.841836999999</v>
      </c>
      <c r="C11547" t="s">
        <v>87</v>
      </c>
    </row>
    <row r="11548" spans="1:3" x14ac:dyDescent="0.25">
      <c r="A11548">
        <v>41230176</v>
      </c>
      <c r="B11548" s="56">
        <v>480.000045</v>
      </c>
      <c r="C11548" t="s">
        <v>83</v>
      </c>
    </row>
    <row r="11549" spans="1:3" x14ac:dyDescent="0.25">
      <c r="A11549">
        <v>42614096</v>
      </c>
      <c r="B11549" s="56">
        <v>11722.359033000001</v>
      </c>
      <c r="C11549" t="s">
        <v>87</v>
      </c>
    </row>
    <row r="11550" spans="1:3" x14ac:dyDescent="0.25">
      <c r="A11550">
        <v>41950713</v>
      </c>
      <c r="B11550" s="56">
        <v>19021.822838</v>
      </c>
      <c r="C11550" t="s">
        <v>87</v>
      </c>
    </row>
    <row r="11551" spans="1:3" x14ac:dyDescent="0.25">
      <c r="A11551">
        <v>41950620</v>
      </c>
      <c r="B11551" s="56">
        <v>76032.424996000002</v>
      </c>
      <c r="C11551" t="s">
        <v>82</v>
      </c>
    </row>
    <row r="11552" spans="1:3" x14ac:dyDescent="0.25">
      <c r="A11552">
        <v>40008856</v>
      </c>
      <c r="B11552" s="56">
        <v>126424.516779</v>
      </c>
      <c r="C11552" t="s">
        <v>82</v>
      </c>
    </row>
    <row r="11553" spans="1:3" x14ac:dyDescent="0.25">
      <c r="A11553">
        <v>40008872</v>
      </c>
      <c r="B11553" s="56">
        <v>345321.40500000003</v>
      </c>
      <c r="C11553" t="s">
        <v>84</v>
      </c>
    </row>
    <row r="11554" spans="1:3" x14ac:dyDescent="0.25">
      <c r="A11554">
        <v>41963607</v>
      </c>
      <c r="B11554" s="56">
        <v>380180.04324299999</v>
      </c>
      <c r="C11554" t="s">
        <v>84</v>
      </c>
    </row>
    <row r="11555" spans="1:3" x14ac:dyDescent="0.25">
      <c r="A11555">
        <v>42014801</v>
      </c>
      <c r="B11555" s="56">
        <v>428794.04700000002</v>
      </c>
      <c r="C11555" t="s">
        <v>84</v>
      </c>
    </row>
    <row r="11556" spans="1:3" x14ac:dyDescent="0.25">
      <c r="A11556">
        <v>42393587</v>
      </c>
      <c r="B11556" s="56">
        <v>99412.153928999978</v>
      </c>
      <c r="C11556" t="s">
        <v>82</v>
      </c>
    </row>
    <row r="11557" spans="1:3" x14ac:dyDescent="0.25">
      <c r="A11557">
        <v>42470796</v>
      </c>
      <c r="B11557" s="56">
        <v>100024.99572200001</v>
      </c>
      <c r="C11557" t="s">
        <v>82</v>
      </c>
    </row>
    <row r="11558" spans="1:3" x14ac:dyDescent="0.25">
      <c r="A11558">
        <v>41951710</v>
      </c>
      <c r="B11558" s="56">
        <v>18580.151408000002</v>
      </c>
      <c r="C11558" t="s">
        <v>87</v>
      </c>
    </row>
    <row r="11559" spans="1:3" x14ac:dyDescent="0.25">
      <c r="A11559">
        <v>41232897</v>
      </c>
      <c r="B11559" s="56">
        <v>480.000045</v>
      </c>
      <c r="C11559" t="s">
        <v>83</v>
      </c>
    </row>
    <row r="11560" spans="1:3" x14ac:dyDescent="0.25">
      <c r="A11560">
        <v>40027775</v>
      </c>
      <c r="B11560" s="56">
        <v>4148.4486359999992</v>
      </c>
      <c r="C11560" t="s">
        <v>87</v>
      </c>
    </row>
    <row r="11561" spans="1:3" x14ac:dyDescent="0.25">
      <c r="A11561">
        <v>41237712</v>
      </c>
      <c r="B11561" s="56">
        <v>480.000045</v>
      </c>
      <c r="C11561" t="s">
        <v>83</v>
      </c>
    </row>
    <row r="11562" spans="1:3" x14ac:dyDescent="0.25">
      <c r="A11562">
        <v>41233035</v>
      </c>
      <c r="B11562" s="56">
        <v>480.000045</v>
      </c>
      <c r="C11562" t="s">
        <v>83</v>
      </c>
    </row>
    <row r="11563" spans="1:3" x14ac:dyDescent="0.25">
      <c r="A11563">
        <v>40027205</v>
      </c>
      <c r="B11563" s="56">
        <v>10186.896052</v>
      </c>
      <c r="C11563" t="s">
        <v>87</v>
      </c>
    </row>
    <row r="11564" spans="1:3" x14ac:dyDescent="0.25">
      <c r="A11564">
        <v>41232187</v>
      </c>
      <c r="B11564" s="56">
        <v>480.000045</v>
      </c>
      <c r="C11564" t="s">
        <v>83</v>
      </c>
    </row>
    <row r="11565" spans="1:3" x14ac:dyDescent="0.25">
      <c r="A11565">
        <v>41945597</v>
      </c>
      <c r="B11565" s="56">
        <v>0</v>
      </c>
      <c r="C11565" t="s">
        <v>82</v>
      </c>
    </row>
    <row r="11566" spans="1:3" x14ac:dyDescent="0.25">
      <c r="A11566">
        <v>41945597</v>
      </c>
      <c r="B11566" s="56">
        <v>0</v>
      </c>
      <c r="C11566" t="s">
        <v>82</v>
      </c>
    </row>
    <row r="11567" spans="1:3" x14ac:dyDescent="0.25">
      <c r="A11567">
        <v>42614552</v>
      </c>
      <c r="B11567" s="56">
        <v>10809.574578</v>
      </c>
      <c r="C11567" t="s">
        <v>87</v>
      </c>
    </row>
    <row r="11568" spans="1:3" x14ac:dyDescent="0.25">
      <c r="A11568">
        <v>40021107</v>
      </c>
      <c r="B11568" s="56">
        <v>10831.956993</v>
      </c>
      <c r="C11568" t="s">
        <v>87</v>
      </c>
    </row>
    <row r="11569" spans="1:3" x14ac:dyDescent="0.25">
      <c r="A11569">
        <v>41233612</v>
      </c>
      <c r="B11569" s="56">
        <v>480.000045</v>
      </c>
      <c r="C11569" t="s">
        <v>83</v>
      </c>
    </row>
    <row r="11570" spans="1:3" x14ac:dyDescent="0.25">
      <c r="A11570">
        <v>42800950</v>
      </c>
      <c r="B11570" s="56">
        <v>8859.5660249999983</v>
      </c>
      <c r="C11570" t="s">
        <v>87</v>
      </c>
    </row>
    <row r="11571" spans="1:3" x14ac:dyDescent="0.25">
      <c r="A11571">
        <v>42436469</v>
      </c>
      <c r="B11571" s="56">
        <v>15108.69096</v>
      </c>
      <c r="C11571" t="s">
        <v>87</v>
      </c>
    </row>
    <row r="11572" spans="1:3" x14ac:dyDescent="0.25">
      <c r="A11572">
        <v>41924050</v>
      </c>
      <c r="B11572" s="56">
        <v>7472.9632229999997</v>
      </c>
      <c r="C11572" t="s">
        <v>87</v>
      </c>
    </row>
    <row r="11573" spans="1:3" x14ac:dyDescent="0.25">
      <c r="A11573">
        <v>41924050</v>
      </c>
      <c r="B11573" s="56">
        <v>7472.9632229999997</v>
      </c>
      <c r="C11573" t="s">
        <v>87</v>
      </c>
    </row>
    <row r="11574" spans="1:3" x14ac:dyDescent="0.25">
      <c r="A11574">
        <v>41952621</v>
      </c>
      <c r="B11574" s="56">
        <v>53186.878998</v>
      </c>
      <c r="C11574" t="s">
        <v>82</v>
      </c>
    </row>
    <row r="11575" spans="1:3" x14ac:dyDescent="0.25">
      <c r="A11575">
        <v>40020405</v>
      </c>
      <c r="B11575" s="56">
        <v>16553.320643999999</v>
      </c>
      <c r="C11575" t="s">
        <v>87</v>
      </c>
    </row>
    <row r="11576" spans="1:3" x14ac:dyDescent="0.25">
      <c r="A11576">
        <v>41235740</v>
      </c>
      <c r="B11576" s="56">
        <v>480.000045</v>
      </c>
      <c r="C11576" t="s">
        <v>83</v>
      </c>
    </row>
    <row r="11577" spans="1:3" x14ac:dyDescent="0.25">
      <c r="A11577">
        <v>41230944</v>
      </c>
      <c r="B11577" s="56">
        <v>480.000045</v>
      </c>
      <c r="C11577" t="s">
        <v>83</v>
      </c>
    </row>
    <row r="11578" spans="1:3" x14ac:dyDescent="0.25">
      <c r="A11578">
        <v>41230944</v>
      </c>
      <c r="B11578" s="56">
        <v>480.000045</v>
      </c>
      <c r="C11578" t="s">
        <v>83</v>
      </c>
    </row>
    <row r="11579" spans="1:3" x14ac:dyDescent="0.25">
      <c r="A11579">
        <v>40014353</v>
      </c>
      <c r="B11579" s="56">
        <v>11337.721078</v>
      </c>
      <c r="C11579" t="s">
        <v>87</v>
      </c>
    </row>
    <row r="11580" spans="1:3" x14ac:dyDescent="0.25">
      <c r="A11580">
        <v>41232412</v>
      </c>
      <c r="B11580" s="56">
        <v>480.000045</v>
      </c>
      <c r="C11580" t="s">
        <v>83</v>
      </c>
    </row>
    <row r="11581" spans="1:3" x14ac:dyDescent="0.25">
      <c r="A11581">
        <v>41954535</v>
      </c>
      <c r="B11581" s="56">
        <v>508.88596200000001</v>
      </c>
      <c r="C11581" t="s">
        <v>87</v>
      </c>
    </row>
    <row r="11582" spans="1:3" x14ac:dyDescent="0.25">
      <c r="A11582">
        <v>41230077</v>
      </c>
      <c r="B11582" s="56">
        <v>480.000045</v>
      </c>
      <c r="C11582" t="s">
        <v>83</v>
      </c>
    </row>
    <row r="11583" spans="1:3" x14ac:dyDescent="0.25">
      <c r="A11583">
        <v>40032823</v>
      </c>
      <c r="B11583" s="56">
        <v>5916.0751270000001</v>
      </c>
      <c r="C11583" t="s">
        <v>87</v>
      </c>
    </row>
    <row r="11584" spans="1:3" x14ac:dyDescent="0.25">
      <c r="A11584">
        <v>41227134</v>
      </c>
      <c r="B11584" s="56">
        <v>480.000045</v>
      </c>
      <c r="C11584" t="s">
        <v>83</v>
      </c>
    </row>
    <row r="11585" spans="1:3" x14ac:dyDescent="0.25">
      <c r="A11585">
        <v>41231985</v>
      </c>
      <c r="B11585" s="56">
        <v>480.000045</v>
      </c>
      <c r="C11585" t="s">
        <v>83</v>
      </c>
    </row>
    <row r="11586" spans="1:3" x14ac:dyDescent="0.25">
      <c r="A11586">
        <v>41237251</v>
      </c>
      <c r="B11586" s="56">
        <v>480.000045</v>
      </c>
      <c r="C11586" t="s">
        <v>83</v>
      </c>
    </row>
    <row r="11587" spans="1:3" x14ac:dyDescent="0.25">
      <c r="A11587">
        <v>40017995</v>
      </c>
      <c r="B11587" s="56">
        <v>22455.611983999999</v>
      </c>
      <c r="C11587" t="s">
        <v>87</v>
      </c>
    </row>
    <row r="11588" spans="1:3" x14ac:dyDescent="0.25">
      <c r="A11588">
        <v>40017995</v>
      </c>
      <c r="B11588" s="56">
        <v>22455.611983999999</v>
      </c>
      <c r="C11588" t="s">
        <v>87</v>
      </c>
    </row>
    <row r="11589" spans="1:3" x14ac:dyDescent="0.25">
      <c r="A11589">
        <v>41228196</v>
      </c>
      <c r="B11589" s="56">
        <v>480.000045</v>
      </c>
      <c r="C11589" t="s">
        <v>83</v>
      </c>
    </row>
    <row r="11590" spans="1:3" x14ac:dyDescent="0.25">
      <c r="A11590">
        <v>40028133</v>
      </c>
      <c r="B11590" s="56">
        <v>7997.0884079999987</v>
      </c>
      <c r="C11590" t="s">
        <v>87</v>
      </c>
    </row>
    <row r="11591" spans="1:3" x14ac:dyDescent="0.25">
      <c r="A11591">
        <v>40010393</v>
      </c>
      <c r="B11591" s="56">
        <v>46843.741825999998</v>
      </c>
      <c r="C11591" t="s">
        <v>82</v>
      </c>
    </row>
    <row r="11592" spans="1:3" x14ac:dyDescent="0.25">
      <c r="A11592">
        <v>41237229</v>
      </c>
      <c r="B11592" s="56">
        <v>480.000045</v>
      </c>
      <c r="C11592" t="s">
        <v>83</v>
      </c>
    </row>
    <row r="11593" spans="1:3" x14ac:dyDescent="0.25">
      <c r="A11593">
        <v>41237558</v>
      </c>
      <c r="B11593" s="56">
        <v>480.000045</v>
      </c>
      <c r="C11593" t="s">
        <v>83</v>
      </c>
    </row>
    <row r="11594" spans="1:3" x14ac:dyDescent="0.25">
      <c r="A11594">
        <v>42476533</v>
      </c>
      <c r="B11594" s="56">
        <v>9721.8911790000002</v>
      </c>
      <c r="C11594" t="s">
        <v>87</v>
      </c>
    </row>
    <row r="11595" spans="1:3" x14ac:dyDescent="0.25">
      <c r="A11595">
        <v>41151556</v>
      </c>
      <c r="B11595" s="56">
        <v>480.000045</v>
      </c>
      <c r="C11595" t="s">
        <v>83</v>
      </c>
    </row>
    <row r="11596" spans="1:3" x14ac:dyDescent="0.25">
      <c r="A11596">
        <v>40014357</v>
      </c>
      <c r="B11596" s="56">
        <v>14779.468478000001</v>
      </c>
      <c r="C11596" t="s">
        <v>87</v>
      </c>
    </row>
    <row r="11597" spans="1:3" x14ac:dyDescent="0.25">
      <c r="A11597">
        <v>40014357</v>
      </c>
      <c r="B11597" s="56">
        <v>14779.468478000001</v>
      </c>
      <c r="C11597" t="s">
        <v>87</v>
      </c>
    </row>
    <row r="11598" spans="1:3" x14ac:dyDescent="0.25">
      <c r="A11598">
        <v>40022369</v>
      </c>
      <c r="B11598" s="56">
        <v>11687.554679999999</v>
      </c>
      <c r="C11598" t="s">
        <v>87</v>
      </c>
    </row>
    <row r="11599" spans="1:3" x14ac:dyDescent="0.25">
      <c r="A11599">
        <v>41228028</v>
      </c>
      <c r="B11599" s="56">
        <v>480.000045</v>
      </c>
      <c r="C11599" t="s">
        <v>83</v>
      </c>
    </row>
    <row r="11600" spans="1:3" x14ac:dyDescent="0.25">
      <c r="A11600">
        <v>41231103</v>
      </c>
      <c r="B11600" s="56">
        <v>480.000045</v>
      </c>
      <c r="C11600" t="s">
        <v>83</v>
      </c>
    </row>
    <row r="11601" spans="1:3" x14ac:dyDescent="0.25">
      <c r="A11601">
        <v>40015267</v>
      </c>
      <c r="B11601" s="56">
        <v>10917.412882000001</v>
      </c>
      <c r="C11601" t="s">
        <v>87</v>
      </c>
    </row>
    <row r="11602" spans="1:3" x14ac:dyDescent="0.25">
      <c r="A11602">
        <v>41234688</v>
      </c>
      <c r="B11602" s="56">
        <v>480.000045</v>
      </c>
      <c r="C11602" t="s">
        <v>83</v>
      </c>
    </row>
    <row r="11603" spans="1:3" x14ac:dyDescent="0.25">
      <c r="A11603">
        <v>41234379</v>
      </c>
      <c r="B11603" s="56">
        <v>480.000045</v>
      </c>
      <c r="C11603" t="s">
        <v>83</v>
      </c>
    </row>
    <row r="11604" spans="1:3" x14ac:dyDescent="0.25">
      <c r="A11604">
        <v>40021221</v>
      </c>
      <c r="B11604" s="56">
        <v>22185.531324</v>
      </c>
      <c r="C11604" t="s">
        <v>84</v>
      </c>
    </row>
    <row r="11605" spans="1:3" x14ac:dyDescent="0.25">
      <c r="A11605">
        <v>41230427</v>
      </c>
      <c r="B11605" s="56">
        <v>480.000045</v>
      </c>
      <c r="C11605" t="s">
        <v>83</v>
      </c>
    </row>
    <row r="11606" spans="1:3" x14ac:dyDescent="0.25">
      <c r="A11606">
        <v>41230427</v>
      </c>
      <c r="B11606" s="56">
        <v>480.000045</v>
      </c>
      <c r="C11606" t="s">
        <v>83</v>
      </c>
    </row>
    <row r="11607" spans="1:3" x14ac:dyDescent="0.25">
      <c r="A11607">
        <v>40022799</v>
      </c>
      <c r="B11607" s="56">
        <v>17917.305852000001</v>
      </c>
      <c r="C11607" t="s">
        <v>87</v>
      </c>
    </row>
    <row r="11608" spans="1:3" x14ac:dyDescent="0.25">
      <c r="A11608">
        <v>41231064</v>
      </c>
      <c r="B11608" s="56">
        <v>480.000045</v>
      </c>
      <c r="C11608" t="s">
        <v>83</v>
      </c>
    </row>
    <row r="11609" spans="1:3" x14ac:dyDescent="0.25">
      <c r="A11609">
        <v>41236023</v>
      </c>
      <c r="B11609" s="56">
        <v>480.000045</v>
      </c>
      <c r="C11609" t="s">
        <v>83</v>
      </c>
    </row>
    <row r="11610" spans="1:3" x14ac:dyDescent="0.25">
      <c r="A11610">
        <v>40021615</v>
      </c>
      <c r="B11610" s="56">
        <v>14835.339980999999</v>
      </c>
      <c r="C11610" t="s">
        <v>87</v>
      </c>
    </row>
    <row r="11611" spans="1:3" x14ac:dyDescent="0.25">
      <c r="A11611">
        <v>40027095</v>
      </c>
      <c r="B11611" s="56">
        <v>15418.041257999999</v>
      </c>
      <c r="C11611" t="s">
        <v>87</v>
      </c>
    </row>
    <row r="11612" spans="1:3" x14ac:dyDescent="0.25">
      <c r="A11612">
        <v>40026605</v>
      </c>
      <c r="B11612" s="56">
        <v>18215.492526000002</v>
      </c>
      <c r="C11612" t="s">
        <v>82</v>
      </c>
    </row>
    <row r="11613" spans="1:3" x14ac:dyDescent="0.25">
      <c r="A11613">
        <v>41960812</v>
      </c>
      <c r="B11613" s="56">
        <v>126390.477144</v>
      </c>
      <c r="C11613" t="s">
        <v>82</v>
      </c>
    </row>
    <row r="11614" spans="1:3" x14ac:dyDescent="0.25">
      <c r="A11614">
        <v>40015537</v>
      </c>
      <c r="B11614" s="56">
        <v>11087.938224</v>
      </c>
      <c r="C11614" t="s">
        <v>87</v>
      </c>
    </row>
    <row r="11615" spans="1:3" x14ac:dyDescent="0.25">
      <c r="A11615">
        <v>40028149</v>
      </c>
      <c r="B11615" s="56">
        <v>8345.9302359999983</v>
      </c>
      <c r="C11615" t="s">
        <v>87</v>
      </c>
    </row>
    <row r="11616" spans="1:3" x14ac:dyDescent="0.25">
      <c r="A11616">
        <v>40029091</v>
      </c>
      <c r="B11616" s="56">
        <v>7550.3553000000002</v>
      </c>
      <c r="C11616" t="s">
        <v>87</v>
      </c>
    </row>
    <row r="11617" spans="1:3" x14ac:dyDescent="0.25">
      <c r="A11617">
        <v>41954813</v>
      </c>
      <c r="B11617" s="56">
        <v>22079.873088</v>
      </c>
      <c r="C11617" t="s">
        <v>87</v>
      </c>
    </row>
    <row r="11618" spans="1:3" x14ac:dyDescent="0.25">
      <c r="A11618">
        <v>40016095</v>
      </c>
      <c r="B11618" s="56">
        <v>11652.967584</v>
      </c>
      <c r="C11618" t="s">
        <v>87</v>
      </c>
    </row>
    <row r="11619" spans="1:3" x14ac:dyDescent="0.25">
      <c r="A11619">
        <v>41228221</v>
      </c>
      <c r="B11619" s="56">
        <v>480.000045</v>
      </c>
      <c r="C11619" t="s">
        <v>83</v>
      </c>
    </row>
    <row r="11620" spans="1:3" x14ac:dyDescent="0.25">
      <c r="A11620">
        <v>41231225</v>
      </c>
      <c r="B11620" s="56">
        <v>480.000045</v>
      </c>
      <c r="C11620" t="s">
        <v>83</v>
      </c>
    </row>
    <row r="11621" spans="1:3" x14ac:dyDescent="0.25">
      <c r="A11621">
        <v>41761478</v>
      </c>
      <c r="B11621" s="56">
        <v>110488.05447800001</v>
      </c>
      <c r="C11621" t="s">
        <v>82</v>
      </c>
    </row>
    <row r="11622" spans="1:3" x14ac:dyDescent="0.25">
      <c r="A11622">
        <v>41226198</v>
      </c>
      <c r="B11622" s="56">
        <v>480.000045</v>
      </c>
      <c r="C11622" t="s">
        <v>83</v>
      </c>
    </row>
    <row r="11623" spans="1:3" x14ac:dyDescent="0.25">
      <c r="A11623">
        <v>40014789</v>
      </c>
      <c r="B11623" s="56">
        <v>15657.722274</v>
      </c>
      <c r="C11623" t="s">
        <v>87</v>
      </c>
    </row>
    <row r="11624" spans="1:3" x14ac:dyDescent="0.25">
      <c r="A11624">
        <v>40013703</v>
      </c>
      <c r="B11624" s="56">
        <v>13859.201564999999</v>
      </c>
      <c r="C11624" t="s">
        <v>87</v>
      </c>
    </row>
    <row r="11625" spans="1:3" x14ac:dyDescent="0.25">
      <c r="A11625">
        <v>41233427</v>
      </c>
      <c r="B11625" s="56">
        <v>480.000045</v>
      </c>
      <c r="C11625" t="s">
        <v>83</v>
      </c>
    </row>
    <row r="11626" spans="1:3" x14ac:dyDescent="0.25">
      <c r="A11626">
        <v>41233427</v>
      </c>
      <c r="B11626" s="56">
        <v>480.000045</v>
      </c>
      <c r="C11626" t="s">
        <v>83</v>
      </c>
    </row>
    <row r="11627" spans="1:3" x14ac:dyDescent="0.25">
      <c r="A11627">
        <v>41232471</v>
      </c>
      <c r="B11627" s="56">
        <v>480.000045</v>
      </c>
      <c r="C11627" t="s">
        <v>83</v>
      </c>
    </row>
    <row r="11628" spans="1:3" x14ac:dyDescent="0.25">
      <c r="A11628">
        <v>41924045</v>
      </c>
      <c r="B11628" s="56">
        <v>8117.0873190000002</v>
      </c>
      <c r="C11628" t="s">
        <v>87</v>
      </c>
    </row>
    <row r="11629" spans="1:3" x14ac:dyDescent="0.25">
      <c r="A11629">
        <v>42386290</v>
      </c>
      <c r="B11629" s="56">
        <v>6015.7158079999999</v>
      </c>
      <c r="C11629" t="s">
        <v>87</v>
      </c>
    </row>
    <row r="11630" spans="1:3" x14ac:dyDescent="0.25">
      <c r="A11630">
        <v>42386290</v>
      </c>
      <c r="B11630" s="56">
        <v>6015.7158079999999</v>
      </c>
      <c r="C11630" t="s">
        <v>87</v>
      </c>
    </row>
    <row r="11631" spans="1:3" x14ac:dyDescent="0.25">
      <c r="A11631">
        <v>42520658</v>
      </c>
      <c r="B11631" s="56">
        <v>5104.098152999999</v>
      </c>
      <c r="C11631" t="s">
        <v>87</v>
      </c>
    </row>
    <row r="11632" spans="1:3" x14ac:dyDescent="0.25">
      <c r="A11632">
        <v>40030151</v>
      </c>
      <c r="B11632" s="56">
        <v>7752.784138</v>
      </c>
      <c r="C11632" t="s">
        <v>87</v>
      </c>
    </row>
    <row r="11633" spans="1:3" x14ac:dyDescent="0.25">
      <c r="A11633">
        <v>40023409</v>
      </c>
      <c r="B11633" s="56">
        <v>7661.5869719999992</v>
      </c>
      <c r="C11633" t="s">
        <v>87</v>
      </c>
    </row>
    <row r="11634" spans="1:3" x14ac:dyDescent="0.25">
      <c r="A11634">
        <v>40021127</v>
      </c>
      <c r="B11634" s="56">
        <v>11388.295115999999</v>
      </c>
      <c r="C11634" t="s">
        <v>87</v>
      </c>
    </row>
    <row r="11635" spans="1:3" x14ac:dyDescent="0.25">
      <c r="A11635">
        <v>41942445</v>
      </c>
      <c r="B11635" s="56">
        <v>10343.100796999999</v>
      </c>
      <c r="C11635" t="s">
        <v>87</v>
      </c>
    </row>
    <row r="11636" spans="1:3" x14ac:dyDescent="0.25">
      <c r="A11636">
        <v>41942445</v>
      </c>
      <c r="B11636" s="56">
        <v>10343.100796999999</v>
      </c>
      <c r="C11636" t="s">
        <v>87</v>
      </c>
    </row>
    <row r="11637" spans="1:3" x14ac:dyDescent="0.25">
      <c r="A11637">
        <v>41234975</v>
      </c>
      <c r="B11637" s="56">
        <v>480.000045</v>
      </c>
      <c r="C11637" t="s">
        <v>83</v>
      </c>
    </row>
    <row r="11638" spans="1:3" x14ac:dyDescent="0.25">
      <c r="A11638">
        <v>41228889</v>
      </c>
      <c r="B11638" s="56">
        <v>480.000045</v>
      </c>
      <c r="C11638" t="s">
        <v>83</v>
      </c>
    </row>
    <row r="11639" spans="1:3" x14ac:dyDescent="0.25">
      <c r="A11639">
        <v>40025767</v>
      </c>
      <c r="B11639" s="56">
        <v>7406.5209480000003</v>
      </c>
      <c r="C11639" t="s">
        <v>87</v>
      </c>
    </row>
    <row r="11640" spans="1:3" x14ac:dyDescent="0.25">
      <c r="A11640">
        <v>42614550</v>
      </c>
      <c r="B11640" s="56">
        <v>11682.621324</v>
      </c>
      <c r="C11640" t="s">
        <v>87</v>
      </c>
    </row>
    <row r="11641" spans="1:3" x14ac:dyDescent="0.25">
      <c r="A11641">
        <v>41770831</v>
      </c>
      <c r="B11641" s="56">
        <v>480.000045</v>
      </c>
      <c r="C11641" t="s">
        <v>83</v>
      </c>
    </row>
    <row r="11642" spans="1:3" x14ac:dyDescent="0.25">
      <c r="A11642">
        <v>41954348</v>
      </c>
      <c r="B11642" s="56">
        <v>9420.3352979999981</v>
      </c>
      <c r="C11642" t="s">
        <v>87</v>
      </c>
    </row>
    <row r="11643" spans="1:3" x14ac:dyDescent="0.25">
      <c r="A11643">
        <v>41947272</v>
      </c>
      <c r="B11643" s="56">
        <v>8677.2391200000002</v>
      </c>
      <c r="C11643" t="s">
        <v>82</v>
      </c>
    </row>
    <row r="11644" spans="1:3" x14ac:dyDescent="0.25">
      <c r="A11644">
        <v>40011265</v>
      </c>
      <c r="B11644" s="56">
        <v>15272.404415999999</v>
      </c>
      <c r="C11644" t="s">
        <v>87</v>
      </c>
    </row>
    <row r="11645" spans="1:3" x14ac:dyDescent="0.25">
      <c r="A11645">
        <v>41955827</v>
      </c>
      <c r="B11645" s="56">
        <v>23756.834016000001</v>
      </c>
      <c r="C11645" t="s">
        <v>87</v>
      </c>
    </row>
    <row r="11646" spans="1:3" x14ac:dyDescent="0.25">
      <c r="A11646">
        <v>41957783</v>
      </c>
      <c r="B11646" s="56">
        <v>39382.790815999993</v>
      </c>
      <c r="C11646" t="s">
        <v>82</v>
      </c>
    </row>
    <row r="11647" spans="1:3" x14ac:dyDescent="0.25">
      <c r="A11647">
        <v>41956138</v>
      </c>
      <c r="B11647" s="56">
        <v>21558.800999999999</v>
      </c>
      <c r="C11647" t="s">
        <v>87</v>
      </c>
    </row>
    <row r="11648" spans="1:3" x14ac:dyDescent="0.25">
      <c r="A11648">
        <v>42857968</v>
      </c>
      <c r="B11648" s="56">
        <v>480.000045</v>
      </c>
      <c r="C11648" t="s">
        <v>83</v>
      </c>
    </row>
    <row r="11649" spans="1:3" x14ac:dyDescent="0.25">
      <c r="A11649">
        <v>41229109</v>
      </c>
      <c r="B11649" s="56">
        <v>480.000045</v>
      </c>
      <c r="C11649" t="s">
        <v>83</v>
      </c>
    </row>
    <row r="11650" spans="1:3" x14ac:dyDescent="0.25">
      <c r="A11650">
        <v>41237709</v>
      </c>
      <c r="B11650" s="56">
        <v>480.000045</v>
      </c>
      <c r="C11650" t="s">
        <v>83</v>
      </c>
    </row>
    <row r="11651" spans="1:3" x14ac:dyDescent="0.25">
      <c r="A11651">
        <v>41760378</v>
      </c>
      <c r="B11651" s="56">
        <v>7892.467920000001</v>
      </c>
      <c r="C11651" t="s">
        <v>82</v>
      </c>
    </row>
    <row r="11652" spans="1:3" x14ac:dyDescent="0.25">
      <c r="A11652">
        <v>41965846</v>
      </c>
      <c r="B11652" s="56">
        <v>480.000045</v>
      </c>
      <c r="C11652" t="s">
        <v>83</v>
      </c>
    </row>
    <row r="11653" spans="1:3" x14ac:dyDescent="0.25">
      <c r="A11653">
        <v>40031285</v>
      </c>
      <c r="B11653" s="56">
        <v>7028.4657960000004</v>
      </c>
      <c r="C11653" t="s">
        <v>87</v>
      </c>
    </row>
    <row r="11654" spans="1:3" x14ac:dyDescent="0.25">
      <c r="A11654">
        <v>41235564</v>
      </c>
      <c r="B11654" s="56">
        <v>480.000045</v>
      </c>
      <c r="C11654" t="s">
        <v>83</v>
      </c>
    </row>
    <row r="11655" spans="1:3" x14ac:dyDescent="0.25">
      <c r="A11655">
        <v>40016683</v>
      </c>
      <c r="B11655" s="56">
        <v>16001.398368</v>
      </c>
      <c r="C11655" t="s">
        <v>87</v>
      </c>
    </row>
    <row r="11656" spans="1:3" x14ac:dyDescent="0.25">
      <c r="A11656">
        <v>41231956</v>
      </c>
      <c r="B11656" s="56">
        <v>480.000045</v>
      </c>
      <c r="C11656" t="s">
        <v>83</v>
      </c>
    </row>
    <row r="11657" spans="1:3" x14ac:dyDescent="0.25">
      <c r="A11657">
        <v>42384106</v>
      </c>
      <c r="B11657" s="56">
        <v>15349.554297000001</v>
      </c>
      <c r="C11657" t="s">
        <v>82</v>
      </c>
    </row>
    <row r="11658" spans="1:3" x14ac:dyDescent="0.25">
      <c r="A11658">
        <v>40032235</v>
      </c>
      <c r="B11658" s="56">
        <v>6556.0489829999988</v>
      </c>
      <c r="C11658" t="s">
        <v>87</v>
      </c>
    </row>
    <row r="11659" spans="1:3" x14ac:dyDescent="0.25">
      <c r="A11659">
        <v>41261800</v>
      </c>
      <c r="B11659" s="56">
        <v>3553.2661079999998</v>
      </c>
      <c r="C11659" t="s">
        <v>87</v>
      </c>
    </row>
    <row r="11660" spans="1:3" x14ac:dyDescent="0.25">
      <c r="A11660">
        <v>40021265</v>
      </c>
      <c r="B11660" s="56">
        <v>18141.370533000001</v>
      </c>
      <c r="C11660" t="s">
        <v>87</v>
      </c>
    </row>
    <row r="11661" spans="1:3" x14ac:dyDescent="0.25">
      <c r="A11661">
        <v>41751207</v>
      </c>
      <c r="B11661" s="56">
        <v>17045.002064</v>
      </c>
      <c r="C11661" t="s">
        <v>87</v>
      </c>
    </row>
    <row r="11662" spans="1:3" x14ac:dyDescent="0.25">
      <c r="A11662">
        <v>41778174</v>
      </c>
      <c r="B11662" s="56">
        <v>7661.6077230000001</v>
      </c>
      <c r="C11662" t="s">
        <v>87</v>
      </c>
    </row>
    <row r="11663" spans="1:3" x14ac:dyDescent="0.25">
      <c r="A11663">
        <v>41230188</v>
      </c>
      <c r="B11663" s="56">
        <v>480.000045</v>
      </c>
      <c r="C11663" t="s">
        <v>87</v>
      </c>
    </row>
    <row r="11664" spans="1:3" x14ac:dyDescent="0.25">
      <c r="A11664">
        <v>42926442</v>
      </c>
      <c r="B11664" s="56">
        <v>5099.6420639999997</v>
      </c>
      <c r="C11664" t="s">
        <v>87</v>
      </c>
    </row>
    <row r="11665" spans="1:3" x14ac:dyDescent="0.25">
      <c r="A11665">
        <v>41957221</v>
      </c>
      <c r="B11665" s="56">
        <v>70750.090274999995</v>
      </c>
      <c r="C11665" t="s">
        <v>82</v>
      </c>
    </row>
    <row r="11666" spans="1:3" x14ac:dyDescent="0.25">
      <c r="A11666">
        <v>40010263</v>
      </c>
      <c r="B11666" s="56">
        <v>18908645.006999999</v>
      </c>
      <c r="C11666" t="s">
        <v>86</v>
      </c>
    </row>
    <row r="11667" spans="1:3" x14ac:dyDescent="0.25">
      <c r="A11667">
        <v>40010293</v>
      </c>
      <c r="B11667" s="56">
        <v>124245.89699199999</v>
      </c>
      <c r="C11667" t="s">
        <v>82</v>
      </c>
    </row>
    <row r="11668" spans="1:3" x14ac:dyDescent="0.25">
      <c r="A11668">
        <v>40010293</v>
      </c>
      <c r="B11668" s="56">
        <v>124245.89699199999</v>
      </c>
      <c r="C11668" t="s">
        <v>82</v>
      </c>
    </row>
    <row r="11669" spans="1:3" x14ac:dyDescent="0.25">
      <c r="A11669">
        <v>41960988</v>
      </c>
      <c r="B11669" s="56">
        <v>19964.907095999999</v>
      </c>
      <c r="C11669" t="s">
        <v>87</v>
      </c>
    </row>
    <row r="11670" spans="1:3" x14ac:dyDescent="0.25">
      <c r="A11670">
        <v>41228570</v>
      </c>
      <c r="B11670" s="56">
        <v>480.000045</v>
      </c>
      <c r="C11670" t="s">
        <v>82</v>
      </c>
    </row>
    <row r="11671" spans="1:3" x14ac:dyDescent="0.25">
      <c r="A11671">
        <v>41228570</v>
      </c>
      <c r="B11671" s="56">
        <v>480.000045</v>
      </c>
      <c r="C11671" t="s">
        <v>82</v>
      </c>
    </row>
    <row r="11672" spans="1:3" x14ac:dyDescent="0.25">
      <c r="A11672">
        <v>40031219</v>
      </c>
      <c r="B11672" s="56">
        <v>9930.8175119999996</v>
      </c>
      <c r="C11672" t="s">
        <v>87</v>
      </c>
    </row>
    <row r="11673" spans="1:3" x14ac:dyDescent="0.25">
      <c r="A11673">
        <v>40019489</v>
      </c>
      <c r="B11673" s="56">
        <v>13052.441161999999</v>
      </c>
      <c r="C11673" t="s">
        <v>87</v>
      </c>
    </row>
    <row r="11674" spans="1:3" x14ac:dyDescent="0.25">
      <c r="A11674">
        <v>41227919</v>
      </c>
      <c r="B11674" s="56">
        <v>480.000045</v>
      </c>
      <c r="C11674" t="s">
        <v>83</v>
      </c>
    </row>
    <row r="11675" spans="1:3" x14ac:dyDescent="0.25">
      <c r="A11675">
        <v>40026025</v>
      </c>
      <c r="B11675" s="56">
        <v>8657.2122119999985</v>
      </c>
      <c r="C11675" t="s">
        <v>87</v>
      </c>
    </row>
    <row r="11676" spans="1:3" x14ac:dyDescent="0.25">
      <c r="A11676">
        <v>42465742</v>
      </c>
      <c r="B11676" s="56">
        <v>13972.449447000001</v>
      </c>
      <c r="C11676" t="s">
        <v>87</v>
      </c>
    </row>
    <row r="11677" spans="1:3" x14ac:dyDescent="0.25">
      <c r="A11677">
        <v>42422860</v>
      </c>
      <c r="B11677" s="56">
        <v>17459.695978</v>
      </c>
      <c r="C11677" t="s">
        <v>82</v>
      </c>
    </row>
    <row r="11678" spans="1:3" x14ac:dyDescent="0.25">
      <c r="A11678">
        <v>41226440</v>
      </c>
      <c r="B11678" s="56">
        <v>480.000045</v>
      </c>
      <c r="C11678" t="s">
        <v>83</v>
      </c>
    </row>
    <row r="11679" spans="1:3" x14ac:dyDescent="0.25">
      <c r="A11679">
        <v>41957989</v>
      </c>
      <c r="B11679" s="56">
        <v>19461.226976000002</v>
      </c>
      <c r="C11679" t="s">
        <v>87</v>
      </c>
    </row>
    <row r="11680" spans="1:3" x14ac:dyDescent="0.25">
      <c r="A11680">
        <v>40012721</v>
      </c>
      <c r="B11680" s="56">
        <v>162949.81892799999</v>
      </c>
      <c r="C11680" t="s">
        <v>82</v>
      </c>
    </row>
    <row r="11681" spans="1:3" x14ac:dyDescent="0.25">
      <c r="A11681">
        <v>40012721</v>
      </c>
      <c r="B11681" s="56">
        <v>162949.81892799999</v>
      </c>
      <c r="C11681" t="s">
        <v>82</v>
      </c>
    </row>
    <row r="11682" spans="1:3" x14ac:dyDescent="0.25">
      <c r="A11682">
        <v>41958120</v>
      </c>
      <c r="B11682" s="56">
        <v>20644.246898000001</v>
      </c>
      <c r="C11682" t="s">
        <v>87</v>
      </c>
    </row>
    <row r="11683" spans="1:3" x14ac:dyDescent="0.25">
      <c r="A11683">
        <v>41232196</v>
      </c>
      <c r="B11683" s="56">
        <v>480.000045</v>
      </c>
      <c r="C11683" t="s">
        <v>83</v>
      </c>
    </row>
    <row r="11684" spans="1:3" x14ac:dyDescent="0.25">
      <c r="A11684">
        <v>41228660</v>
      </c>
      <c r="B11684" s="56">
        <v>480.000045</v>
      </c>
      <c r="C11684" t="s">
        <v>83</v>
      </c>
    </row>
    <row r="11685" spans="1:3" x14ac:dyDescent="0.25">
      <c r="A11685">
        <v>40028549</v>
      </c>
      <c r="B11685" s="56">
        <v>4771.1870250000002</v>
      </c>
      <c r="C11685" t="s">
        <v>87</v>
      </c>
    </row>
    <row r="11686" spans="1:3" x14ac:dyDescent="0.25">
      <c r="A11686">
        <v>40019845</v>
      </c>
      <c r="B11686" s="56">
        <v>9626.5779270000003</v>
      </c>
      <c r="C11686" t="s">
        <v>87</v>
      </c>
    </row>
    <row r="11687" spans="1:3" x14ac:dyDescent="0.25">
      <c r="A11687">
        <v>40022607</v>
      </c>
      <c r="B11687" s="56">
        <v>9224.5987920000007</v>
      </c>
      <c r="C11687" t="s">
        <v>87</v>
      </c>
    </row>
    <row r="11688" spans="1:3" x14ac:dyDescent="0.25">
      <c r="A11688">
        <v>40020161</v>
      </c>
      <c r="B11688" s="56">
        <v>11369.426402999999</v>
      </c>
      <c r="C11688" t="s">
        <v>87</v>
      </c>
    </row>
    <row r="11689" spans="1:3" x14ac:dyDescent="0.25">
      <c r="A11689">
        <v>41231323</v>
      </c>
      <c r="B11689" s="56">
        <v>480.000045</v>
      </c>
      <c r="C11689" t="s">
        <v>83</v>
      </c>
    </row>
    <row r="11690" spans="1:3" x14ac:dyDescent="0.25">
      <c r="A11690">
        <v>41778068</v>
      </c>
      <c r="B11690" s="56">
        <v>9525.242033999999</v>
      </c>
      <c r="C11690" t="s">
        <v>87</v>
      </c>
    </row>
    <row r="11691" spans="1:3" x14ac:dyDescent="0.25">
      <c r="A11691">
        <v>40021223</v>
      </c>
      <c r="B11691" s="56">
        <v>16126.463727</v>
      </c>
      <c r="C11691" t="s">
        <v>87</v>
      </c>
    </row>
    <row r="11692" spans="1:3" x14ac:dyDescent="0.25">
      <c r="A11692">
        <v>41773985</v>
      </c>
      <c r="B11692" s="56">
        <v>52844.615436000007</v>
      </c>
      <c r="C11692" t="s">
        <v>82</v>
      </c>
    </row>
    <row r="11693" spans="1:3" x14ac:dyDescent="0.25">
      <c r="A11693">
        <v>41234137</v>
      </c>
      <c r="B11693" s="56">
        <v>480.000045</v>
      </c>
      <c r="C11693" t="s">
        <v>83</v>
      </c>
    </row>
    <row r="11694" spans="1:3" x14ac:dyDescent="0.25">
      <c r="A11694">
        <v>41229027</v>
      </c>
      <c r="B11694" s="56">
        <v>480.000045</v>
      </c>
      <c r="C11694" t="s">
        <v>83</v>
      </c>
    </row>
    <row r="11695" spans="1:3" x14ac:dyDescent="0.25">
      <c r="A11695">
        <v>40020563</v>
      </c>
      <c r="B11695" s="56">
        <v>16598.513448000002</v>
      </c>
      <c r="C11695" t="s">
        <v>87</v>
      </c>
    </row>
    <row r="11696" spans="1:3" x14ac:dyDescent="0.25">
      <c r="A11696">
        <v>42510179</v>
      </c>
      <c r="B11696" s="56">
        <v>480.000045</v>
      </c>
      <c r="C11696" t="s">
        <v>83</v>
      </c>
    </row>
    <row r="11697" spans="1:3" x14ac:dyDescent="0.25">
      <c r="A11697">
        <v>40016639</v>
      </c>
      <c r="B11697" s="56">
        <v>5206.8684960000001</v>
      </c>
      <c r="C11697" t="s">
        <v>82</v>
      </c>
    </row>
    <row r="11698" spans="1:3" x14ac:dyDescent="0.25">
      <c r="A11698">
        <v>42861488</v>
      </c>
      <c r="B11698" s="56">
        <v>25222.76082</v>
      </c>
      <c r="C11698" t="s">
        <v>87</v>
      </c>
    </row>
    <row r="11699" spans="1:3" x14ac:dyDescent="0.25">
      <c r="A11699">
        <v>41960792</v>
      </c>
      <c r="B11699" s="56">
        <v>35796.827474999998</v>
      </c>
      <c r="C11699" t="s">
        <v>85</v>
      </c>
    </row>
    <row r="11700" spans="1:3" x14ac:dyDescent="0.25">
      <c r="A11700">
        <v>40029973</v>
      </c>
      <c r="B11700" s="56">
        <v>10281.290648</v>
      </c>
      <c r="C11700" t="s">
        <v>87</v>
      </c>
    </row>
    <row r="11701" spans="1:3" x14ac:dyDescent="0.25">
      <c r="A11701">
        <v>41230825</v>
      </c>
      <c r="B11701" s="56">
        <v>480.000045</v>
      </c>
      <c r="C11701" t="s">
        <v>83</v>
      </c>
    </row>
    <row r="11702" spans="1:3" x14ac:dyDescent="0.25">
      <c r="A11702">
        <v>41236887</v>
      </c>
      <c r="B11702" s="56">
        <v>480.000045</v>
      </c>
      <c r="C11702" t="s">
        <v>83</v>
      </c>
    </row>
    <row r="11703" spans="1:3" x14ac:dyDescent="0.25">
      <c r="A11703">
        <v>40031705</v>
      </c>
      <c r="B11703" s="56">
        <v>6021.3543300000001</v>
      </c>
      <c r="C11703" t="s">
        <v>87</v>
      </c>
    </row>
    <row r="11704" spans="1:3" x14ac:dyDescent="0.25">
      <c r="A11704">
        <v>41233218</v>
      </c>
      <c r="B11704" s="56">
        <v>480.000045</v>
      </c>
      <c r="C11704" t="s">
        <v>83</v>
      </c>
    </row>
    <row r="11705" spans="1:3" x14ac:dyDescent="0.25">
      <c r="A11705">
        <v>41230664</v>
      </c>
      <c r="B11705" s="56">
        <v>480.000045</v>
      </c>
      <c r="C11705" t="s">
        <v>83</v>
      </c>
    </row>
    <row r="11706" spans="1:3" x14ac:dyDescent="0.25">
      <c r="A11706">
        <v>41961165</v>
      </c>
      <c r="B11706" s="56">
        <v>32795.624024999997</v>
      </c>
      <c r="C11706" t="s">
        <v>87</v>
      </c>
    </row>
    <row r="11707" spans="1:3" x14ac:dyDescent="0.25">
      <c r="A11707">
        <v>41268764</v>
      </c>
      <c r="B11707" s="56">
        <v>340725.502935</v>
      </c>
      <c r="C11707" t="s">
        <v>84</v>
      </c>
    </row>
    <row r="11708" spans="1:3" x14ac:dyDescent="0.25">
      <c r="A11708">
        <v>40028867</v>
      </c>
      <c r="B11708" s="56">
        <v>12631.19685</v>
      </c>
      <c r="C11708" t="s">
        <v>87</v>
      </c>
    </row>
    <row r="11709" spans="1:3" x14ac:dyDescent="0.25">
      <c r="A11709">
        <v>40024361</v>
      </c>
      <c r="B11709" s="56">
        <v>15237.005440000001</v>
      </c>
      <c r="C11709" t="s">
        <v>87</v>
      </c>
    </row>
    <row r="11710" spans="1:3" x14ac:dyDescent="0.25">
      <c r="A11710">
        <v>41231658</v>
      </c>
      <c r="B11710" s="56">
        <v>480.000045</v>
      </c>
      <c r="C11710" t="s">
        <v>83</v>
      </c>
    </row>
    <row r="11711" spans="1:3" x14ac:dyDescent="0.25">
      <c r="A11711">
        <v>41963646</v>
      </c>
      <c r="B11711" s="56">
        <v>45652.713029999999</v>
      </c>
      <c r="C11711" t="s">
        <v>85</v>
      </c>
    </row>
    <row r="11712" spans="1:3" x14ac:dyDescent="0.25">
      <c r="A11712">
        <v>41963646</v>
      </c>
      <c r="B11712" s="56">
        <v>45652.713029999999</v>
      </c>
      <c r="C11712" t="s">
        <v>85</v>
      </c>
    </row>
    <row r="11713" spans="1:3" x14ac:dyDescent="0.25">
      <c r="A11713">
        <v>41963646</v>
      </c>
      <c r="B11713" s="56">
        <v>45652.713029999999</v>
      </c>
      <c r="C11713" t="s">
        <v>85</v>
      </c>
    </row>
    <row r="11714" spans="1:3" x14ac:dyDescent="0.25">
      <c r="A11714">
        <v>40031903</v>
      </c>
      <c r="B11714" s="56">
        <v>4732.7933699999994</v>
      </c>
      <c r="C11714" t="s">
        <v>87</v>
      </c>
    </row>
    <row r="11715" spans="1:3" x14ac:dyDescent="0.25">
      <c r="A11715">
        <v>41962013</v>
      </c>
      <c r="B11715" s="56">
        <v>201016.80553000001</v>
      </c>
      <c r="C11715" t="s">
        <v>82</v>
      </c>
    </row>
    <row r="11716" spans="1:3" x14ac:dyDescent="0.25">
      <c r="A11716">
        <v>40031241</v>
      </c>
      <c r="B11716" s="56">
        <v>14923.686788999999</v>
      </c>
      <c r="C11716" t="s">
        <v>87</v>
      </c>
    </row>
    <row r="11717" spans="1:3" x14ac:dyDescent="0.25">
      <c r="A11717">
        <v>40021619</v>
      </c>
      <c r="B11717" s="56">
        <v>18963.382850999998</v>
      </c>
      <c r="C11717" t="s">
        <v>87</v>
      </c>
    </row>
    <row r="11718" spans="1:3" x14ac:dyDescent="0.25">
      <c r="A11718">
        <v>41235439</v>
      </c>
      <c r="B11718" s="56">
        <v>480.000045</v>
      </c>
      <c r="C11718" t="s">
        <v>83</v>
      </c>
    </row>
    <row r="11719" spans="1:3" x14ac:dyDescent="0.25">
      <c r="A11719">
        <v>41779308</v>
      </c>
      <c r="B11719" s="56">
        <v>8309.2497839999996</v>
      </c>
      <c r="C11719" t="s">
        <v>87</v>
      </c>
    </row>
    <row r="11720" spans="1:3" x14ac:dyDescent="0.25">
      <c r="A11720">
        <v>42466880</v>
      </c>
      <c r="B11720" s="56">
        <v>7348.0011139999988</v>
      </c>
      <c r="C11720" t="s">
        <v>87</v>
      </c>
    </row>
    <row r="11721" spans="1:3" x14ac:dyDescent="0.25">
      <c r="A11721">
        <v>40013703</v>
      </c>
      <c r="B11721" s="56">
        <v>13859.201564999999</v>
      </c>
      <c r="C11721" t="s">
        <v>87</v>
      </c>
    </row>
    <row r="11722" spans="1:3" x14ac:dyDescent="0.25">
      <c r="A11722">
        <v>40013703</v>
      </c>
      <c r="B11722" s="56">
        <v>13859.201564999999</v>
      </c>
      <c r="C11722" t="s">
        <v>87</v>
      </c>
    </row>
    <row r="11723" spans="1:3" x14ac:dyDescent="0.25">
      <c r="A11723">
        <v>40019231</v>
      </c>
      <c r="B11723" s="56">
        <v>7233.9952000000003</v>
      </c>
      <c r="C11723" t="s">
        <v>87</v>
      </c>
    </row>
    <row r="11724" spans="1:3" x14ac:dyDescent="0.25">
      <c r="A11724">
        <v>41230753</v>
      </c>
      <c r="B11724" s="56">
        <v>480.000045</v>
      </c>
      <c r="C11724" t="s">
        <v>83</v>
      </c>
    </row>
    <row r="11725" spans="1:3" x14ac:dyDescent="0.25">
      <c r="A11725">
        <v>40016487</v>
      </c>
      <c r="B11725" s="56">
        <v>5680.0556640000004</v>
      </c>
      <c r="C11725" t="s">
        <v>87</v>
      </c>
    </row>
    <row r="11726" spans="1:3" x14ac:dyDescent="0.25">
      <c r="A11726">
        <v>41225702</v>
      </c>
      <c r="B11726" s="56">
        <v>480.000045</v>
      </c>
      <c r="C11726" t="s">
        <v>83</v>
      </c>
    </row>
    <row r="11727" spans="1:3" x14ac:dyDescent="0.25">
      <c r="A11727">
        <v>42538340</v>
      </c>
      <c r="B11727" s="56">
        <v>10320.189957000001</v>
      </c>
      <c r="C11727" t="s">
        <v>87</v>
      </c>
    </row>
    <row r="11728" spans="1:3" x14ac:dyDescent="0.25">
      <c r="A11728">
        <v>40022303</v>
      </c>
      <c r="B11728" s="56">
        <v>8046.3426120000004</v>
      </c>
      <c r="C11728" t="s">
        <v>82</v>
      </c>
    </row>
    <row r="11729" spans="1:3" x14ac:dyDescent="0.25">
      <c r="A11729">
        <v>40030657</v>
      </c>
      <c r="B11729" s="56">
        <v>10907.79644</v>
      </c>
      <c r="C11729" t="s">
        <v>87</v>
      </c>
    </row>
    <row r="11730" spans="1:3" x14ac:dyDescent="0.25">
      <c r="A11730">
        <v>41232024</v>
      </c>
      <c r="B11730" s="56">
        <v>480.000045</v>
      </c>
      <c r="C11730" t="s">
        <v>83</v>
      </c>
    </row>
    <row r="11731" spans="1:3" x14ac:dyDescent="0.25">
      <c r="A11731">
        <v>41947254</v>
      </c>
      <c r="B11731" s="56">
        <v>13917.915891000001</v>
      </c>
      <c r="C11731" t="s">
        <v>87</v>
      </c>
    </row>
    <row r="11732" spans="1:3" x14ac:dyDescent="0.25">
      <c r="A11732">
        <v>41229633</v>
      </c>
      <c r="B11732" s="56">
        <v>480.000045</v>
      </c>
      <c r="C11732" t="s">
        <v>83</v>
      </c>
    </row>
    <row r="11733" spans="1:3" x14ac:dyDescent="0.25">
      <c r="A11733">
        <v>40027675</v>
      </c>
      <c r="B11733" s="56">
        <v>19067.995348</v>
      </c>
      <c r="C11733" t="s">
        <v>87</v>
      </c>
    </row>
    <row r="11734" spans="1:3" x14ac:dyDescent="0.25">
      <c r="A11734">
        <v>41942439</v>
      </c>
      <c r="B11734" s="56">
        <v>11327.439420000001</v>
      </c>
      <c r="C11734" t="s">
        <v>87</v>
      </c>
    </row>
    <row r="11735" spans="1:3" x14ac:dyDescent="0.25">
      <c r="A11735">
        <v>41756292</v>
      </c>
      <c r="B11735" s="56">
        <v>11909.540774999999</v>
      </c>
      <c r="C11735" t="s">
        <v>87</v>
      </c>
    </row>
    <row r="11736" spans="1:3" x14ac:dyDescent="0.25">
      <c r="A11736">
        <v>40013659</v>
      </c>
      <c r="B11736" s="56">
        <v>17429.643176000001</v>
      </c>
      <c r="C11736" t="s">
        <v>87</v>
      </c>
    </row>
    <row r="11737" spans="1:3" x14ac:dyDescent="0.25">
      <c r="A11737">
        <v>40013659</v>
      </c>
      <c r="B11737" s="56">
        <v>17429.643176000001</v>
      </c>
      <c r="C11737" t="s">
        <v>87</v>
      </c>
    </row>
    <row r="11738" spans="1:3" x14ac:dyDescent="0.25">
      <c r="A11738">
        <v>41229411</v>
      </c>
      <c r="B11738" s="56">
        <v>480.000045</v>
      </c>
      <c r="C11738" t="s">
        <v>83</v>
      </c>
    </row>
    <row r="11739" spans="1:3" x14ac:dyDescent="0.25">
      <c r="A11739">
        <v>40015391</v>
      </c>
      <c r="B11739" s="56">
        <v>6131.6497440000003</v>
      </c>
      <c r="C11739" t="s">
        <v>87</v>
      </c>
    </row>
    <row r="11740" spans="1:3" x14ac:dyDescent="0.25">
      <c r="A11740">
        <v>40024853</v>
      </c>
      <c r="B11740" s="56">
        <v>7784.2674360000001</v>
      </c>
      <c r="C11740" t="s">
        <v>87</v>
      </c>
    </row>
    <row r="11741" spans="1:3" x14ac:dyDescent="0.25">
      <c r="A11741">
        <v>40024853</v>
      </c>
      <c r="B11741" s="56">
        <v>7784.2674360000001</v>
      </c>
      <c r="C11741" t="s">
        <v>87</v>
      </c>
    </row>
    <row r="11742" spans="1:3" x14ac:dyDescent="0.25">
      <c r="A11742">
        <v>40018959</v>
      </c>
      <c r="B11742" s="56">
        <v>8044.5254669999986</v>
      </c>
      <c r="C11742" t="s">
        <v>87</v>
      </c>
    </row>
    <row r="11743" spans="1:3" x14ac:dyDescent="0.25">
      <c r="A11743">
        <v>41233633</v>
      </c>
      <c r="B11743" s="56">
        <v>480.000045</v>
      </c>
      <c r="C11743" t="s">
        <v>83</v>
      </c>
    </row>
    <row r="11744" spans="1:3" x14ac:dyDescent="0.25">
      <c r="A11744">
        <v>40020085</v>
      </c>
      <c r="B11744" s="56">
        <v>18598.365762000001</v>
      </c>
      <c r="C11744" t="s">
        <v>87</v>
      </c>
    </row>
    <row r="11745" spans="1:3" x14ac:dyDescent="0.25">
      <c r="A11745">
        <v>40020085</v>
      </c>
      <c r="B11745" s="56">
        <v>18598.365762000001</v>
      </c>
      <c r="C11745" t="s">
        <v>87</v>
      </c>
    </row>
    <row r="11746" spans="1:3" x14ac:dyDescent="0.25">
      <c r="A11746">
        <v>42963797</v>
      </c>
      <c r="B11746" s="56">
        <v>47537.067995999998</v>
      </c>
      <c r="C11746" t="s">
        <v>82</v>
      </c>
    </row>
    <row r="11747" spans="1:3" x14ac:dyDescent="0.25">
      <c r="A11747">
        <v>40031479</v>
      </c>
      <c r="B11747" s="56">
        <v>14201.761275000001</v>
      </c>
      <c r="C11747" t="s">
        <v>87</v>
      </c>
    </row>
    <row r="11748" spans="1:3" x14ac:dyDescent="0.25">
      <c r="A11748">
        <v>40024597</v>
      </c>
      <c r="B11748" s="56">
        <v>6574.994537999999</v>
      </c>
      <c r="C11748" t="s">
        <v>82</v>
      </c>
    </row>
    <row r="11749" spans="1:3" x14ac:dyDescent="0.25">
      <c r="A11749">
        <v>41991301</v>
      </c>
      <c r="B11749" s="56">
        <v>14737.279710999999</v>
      </c>
      <c r="C11749" t="s">
        <v>87</v>
      </c>
    </row>
    <row r="11750" spans="1:3" x14ac:dyDescent="0.25">
      <c r="A11750">
        <v>41991301</v>
      </c>
      <c r="B11750" s="56">
        <v>14737.279710999999</v>
      </c>
      <c r="C11750" t="s">
        <v>87</v>
      </c>
    </row>
    <row r="11751" spans="1:3" x14ac:dyDescent="0.25">
      <c r="A11751">
        <v>40022307</v>
      </c>
      <c r="B11751" s="56">
        <v>9032.2933200000007</v>
      </c>
      <c r="C11751" t="s">
        <v>87</v>
      </c>
    </row>
    <row r="11752" spans="1:3" x14ac:dyDescent="0.25">
      <c r="A11752">
        <v>40022307</v>
      </c>
      <c r="B11752" s="56">
        <v>9032.2933200000007</v>
      </c>
      <c r="C11752" t="s">
        <v>87</v>
      </c>
    </row>
    <row r="11753" spans="1:3" x14ac:dyDescent="0.25">
      <c r="A11753">
        <v>41151540</v>
      </c>
      <c r="B11753" s="56">
        <v>480.000045</v>
      </c>
      <c r="C11753" t="s">
        <v>83</v>
      </c>
    </row>
    <row r="11754" spans="1:3" x14ac:dyDescent="0.25">
      <c r="A11754">
        <v>41235694</v>
      </c>
      <c r="B11754" s="56">
        <v>480.000045</v>
      </c>
      <c r="C11754" t="s">
        <v>83</v>
      </c>
    </row>
    <row r="11755" spans="1:3" x14ac:dyDescent="0.25">
      <c r="A11755">
        <v>40010977</v>
      </c>
      <c r="B11755" s="56">
        <v>101947.979874</v>
      </c>
      <c r="C11755" t="s">
        <v>82</v>
      </c>
    </row>
    <row r="11756" spans="1:3" x14ac:dyDescent="0.25">
      <c r="A11756">
        <v>40010979</v>
      </c>
      <c r="B11756" s="56">
        <v>119698.934706</v>
      </c>
      <c r="C11756" t="s">
        <v>82</v>
      </c>
    </row>
    <row r="11757" spans="1:3" x14ac:dyDescent="0.25">
      <c r="A11757">
        <v>40009953</v>
      </c>
      <c r="B11757" s="56">
        <v>82636.487999999998</v>
      </c>
      <c r="C11757" t="s">
        <v>84</v>
      </c>
    </row>
    <row r="11758" spans="1:3" x14ac:dyDescent="0.25">
      <c r="A11758">
        <v>40009953</v>
      </c>
      <c r="B11758" s="56">
        <v>82636.487999999998</v>
      </c>
      <c r="C11758" t="s">
        <v>84</v>
      </c>
    </row>
    <row r="11759" spans="1:3" x14ac:dyDescent="0.25">
      <c r="A11759">
        <v>40010829</v>
      </c>
      <c r="B11759" s="56">
        <v>3921586.656</v>
      </c>
      <c r="C11759" t="s">
        <v>86</v>
      </c>
    </row>
    <row r="11760" spans="1:3" x14ac:dyDescent="0.25">
      <c r="A11760">
        <v>40010829</v>
      </c>
      <c r="B11760" s="56">
        <v>3921586.656</v>
      </c>
      <c r="C11760" t="s">
        <v>86</v>
      </c>
    </row>
    <row r="11761" spans="1:3" x14ac:dyDescent="0.25">
      <c r="A11761">
        <v>41960171</v>
      </c>
      <c r="B11761" s="56">
        <v>480.000045</v>
      </c>
      <c r="C11761" t="s">
        <v>83</v>
      </c>
    </row>
    <row r="11762" spans="1:3" x14ac:dyDescent="0.25">
      <c r="A11762">
        <v>41233352</v>
      </c>
      <c r="B11762" s="56">
        <v>480.000045</v>
      </c>
      <c r="C11762" t="s">
        <v>83</v>
      </c>
    </row>
    <row r="11763" spans="1:3" x14ac:dyDescent="0.25">
      <c r="A11763">
        <v>41236287</v>
      </c>
      <c r="B11763" s="56">
        <v>480.000045</v>
      </c>
      <c r="C11763" t="s">
        <v>83</v>
      </c>
    </row>
    <row r="11764" spans="1:3" x14ac:dyDescent="0.25">
      <c r="A11764">
        <v>41228286</v>
      </c>
      <c r="B11764" s="56">
        <v>480.000045</v>
      </c>
      <c r="C11764" t="s">
        <v>87</v>
      </c>
    </row>
    <row r="11765" spans="1:3" x14ac:dyDescent="0.25">
      <c r="A11765">
        <v>40023583</v>
      </c>
      <c r="B11765" s="56">
        <v>6309.7661279999984</v>
      </c>
      <c r="C11765" t="s">
        <v>87</v>
      </c>
    </row>
    <row r="11766" spans="1:3" x14ac:dyDescent="0.25">
      <c r="A11766">
        <v>40010865</v>
      </c>
      <c r="B11766" s="56">
        <v>72633.283788000001</v>
      </c>
      <c r="C11766" t="s">
        <v>82</v>
      </c>
    </row>
    <row r="11767" spans="1:3" x14ac:dyDescent="0.25">
      <c r="A11767">
        <v>42702417</v>
      </c>
      <c r="B11767" s="56">
        <v>7293.608189999999</v>
      </c>
      <c r="C11767" t="s">
        <v>87</v>
      </c>
    </row>
    <row r="11768" spans="1:3" x14ac:dyDescent="0.25">
      <c r="A11768">
        <v>42702417</v>
      </c>
      <c r="B11768" s="56">
        <v>7293.608189999999</v>
      </c>
      <c r="C11768" t="s">
        <v>87</v>
      </c>
    </row>
    <row r="11769" spans="1:3" x14ac:dyDescent="0.25">
      <c r="A11769">
        <v>40015013</v>
      </c>
      <c r="B11769" s="56">
        <v>5078.3507279999994</v>
      </c>
      <c r="C11769" t="s">
        <v>87</v>
      </c>
    </row>
    <row r="11770" spans="1:3" x14ac:dyDescent="0.25">
      <c r="A11770">
        <v>40015013</v>
      </c>
      <c r="B11770" s="56">
        <v>5078.3507279999994</v>
      </c>
      <c r="C11770" t="s">
        <v>87</v>
      </c>
    </row>
    <row r="11771" spans="1:3" x14ac:dyDescent="0.25">
      <c r="A11771">
        <v>42462301</v>
      </c>
      <c r="B11771" s="56">
        <v>10920.796812000001</v>
      </c>
      <c r="C11771" t="s">
        <v>87</v>
      </c>
    </row>
    <row r="11772" spans="1:3" x14ac:dyDescent="0.25">
      <c r="A11772">
        <v>42462301</v>
      </c>
      <c r="B11772" s="56">
        <v>10920.796812000001</v>
      </c>
      <c r="C11772" t="s">
        <v>87</v>
      </c>
    </row>
    <row r="11773" spans="1:3" x14ac:dyDescent="0.25">
      <c r="A11773">
        <v>40008572</v>
      </c>
      <c r="B11773" s="56">
        <v>121585.091958</v>
      </c>
      <c r="C11773" t="s">
        <v>82</v>
      </c>
    </row>
    <row r="11774" spans="1:3" x14ac:dyDescent="0.25">
      <c r="A11774">
        <v>40027323</v>
      </c>
      <c r="B11774" s="56">
        <v>8993.7934079999995</v>
      </c>
      <c r="C11774" t="s">
        <v>82</v>
      </c>
    </row>
    <row r="11775" spans="1:3" x14ac:dyDescent="0.25">
      <c r="A11775">
        <v>41227514</v>
      </c>
      <c r="B11775" s="56">
        <v>480.000045</v>
      </c>
      <c r="C11775" t="s">
        <v>83</v>
      </c>
    </row>
    <row r="11776" spans="1:3" x14ac:dyDescent="0.25">
      <c r="A11776">
        <v>41227514</v>
      </c>
      <c r="B11776" s="56">
        <v>480.000045</v>
      </c>
      <c r="C11776" t="s">
        <v>83</v>
      </c>
    </row>
    <row r="11777" spans="1:3" x14ac:dyDescent="0.25">
      <c r="A11777">
        <v>41228250</v>
      </c>
      <c r="B11777" s="56">
        <v>480.000045</v>
      </c>
      <c r="C11777" t="s">
        <v>83</v>
      </c>
    </row>
    <row r="11778" spans="1:3" x14ac:dyDescent="0.25">
      <c r="A11778">
        <v>41228250</v>
      </c>
      <c r="B11778" s="56">
        <v>480.000045</v>
      </c>
      <c r="C11778" t="s">
        <v>83</v>
      </c>
    </row>
    <row r="11779" spans="1:3" x14ac:dyDescent="0.25">
      <c r="A11779">
        <v>41231840</v>
      </c>
      <c r="B11779" s="56">
        <v>480.000045</v>
      </c>
      <c r="C11779" t="s">
        <v>83</v>
      </c>
    </row>
    <row r="11780" spans="1:3" x14ac:dyDescent="0.25">
      <c r="A11780">
        <v>42537995</v>
      </c>
      <c r="B11780" s="56">
        <v>8544.6985139999997</v>
      </c>
      <c r="C11780" t="s">
        <v>87</v>
      </c>
    </row>
    <row r="11781" spans="1:3" x14ac:dyDescent="0.25">
      <c r="A11781">
        <v>42537995</v>
      </c>
      <c r="B11781" s="56">
        <v>8544.6985139999997</v>
      </c>
      <c r="C11781" t="s">
        <v>87</v>
      </c>
    </row>
    <row r="11782" spans="1:3" x14ac:dyDescent="0.25">
      <c r="A11782">
        <v>40028583</v>
      </c>
      <c r="B11782" s="56">
        <v>10098.085875000001</v>
      </c>
      <c r="C11782" t="s">
        <v>87</v>
      </c>
    </row>
    <row r="11783" spans="1:3" x14ac:dyDescent="0.25">
      <c r="A11783">
        <v>40147548</v>
      </c>
      <c r="B11783" s="56">
        <v>11098.975635000001</v>
      </c>
      <c r="C11783" t="s">
        <v>87</v>
      </c>
    </row>
    <row r="11784" spans="1:3" x14ac:dyDescent="0.25">
      <c r="A11784">
        <v>41230879</v>
      </c>
      <c r="B11784" s="56">
        <v>480.000045</v>
      </c>
      <c r="C11784" t="s">
        <v>83</v>
      </c>
    </row>
    <row r="11785" spans="1:3" x14ac:dyDescent="0.25">
      <c r="A11785">
        <v>40031963</v>
      </c>
      <c r="B11785" s="56">
        <v>12317.414014</v>
      </c>
      <c r="C11785" t="s">
        <v>87</v>
      </c>
    </row>
    <row r="11786" spans="1:3" x14ac:dyDescent="0.25">
      <c r="A11786">
        <v>41231280</v>
      </c>
      <c r="B11786" s="56">
        <v>480.000045</v>
      </c>
      <c r="C11786" t="s">
        <v>83</v>
      </c>
    </row>
    <row r="11787" spans="1:3" x14ac:dyDescent="0.25">
      <c r="A11787">
        <v>41229675</v>
      </c>
      <c r="B11787" s="56">
        <v>480.000045</v>
      </c>
      <c r="C11787" t="s">
        <v>83</v>
      </c>
    </row>
    <row r="11788" spans="1:3" x14ac:dyDescent="0.25">
      <c r="A11788">
        <v>41229675</v>
      </c>
      <c r="B11788" s="56">
        <v>480.000045</v>
      </c>
      <c r="C11788" t="s">
        <v>83</v>
      </c>
    </row>
    <row r="11789" spans="1:3" x14ac:dyDescent="0.25">
      <c r="A11789">
        <v>40032391</v>
      </c>
      <c r="B11789" s="56">
        <v>7979.6113649999988</v>
      </c>
      <c r="C11789" t="s">
        <v>87</v>
      </c>
    </row>
    <row r="11790" spans="1:3" x14ac:dyDescent="0.25">
      <c r="A11790">
        <v>40026271</v>
      </c>
      <c r="B11790" s="56">
        <v>15045.245225999999</v>
      </c>
      <c r="C11790" t="s">
        <v>87</v>
      </c>
    </row>
    <row r="11791" spans="1:3" x14ac:dyDescent="0.25">
      <c r="A11791">
        <v>40022191</v>
      </c>
      <c r="B11791" s="56">
        <v>6380.9724839999999</v>
      </c>
      <c r="C11791" t="s">
        <v>87</v>
      </c>
    </row>
    <row r="11792" spans="1:3" x14ac:dyDescent="0.25">
      <c r="A11792">
        <v>42466933</v>
      </c>
      <c r="B11792" s="56">
        <v>12248.999820000001</v>
      </c>
      <c r="C11792" t="s">
        <v>87</v>
      </c>
    </row>
    <row r="11793" spans="1:3" x14ac:dyDescent="0.25">
      <c r="A11793">
        <v>40028117</v>
      </c>
      <c r="B11793" s="56">
        <v>9916.2648040000004</v>
      </c>
      <c r="C11793" t="s">
        <v>87</v>
      </c>
    </row>
    <row r="11794" spans="1:3" x14ac:dyDescent="0.25">
      <c r="A11794">
        <v>40017199</v>
      </c>
      <c r="B11794" s="56">
        <v>22098.061458</v>
      </c>
      <c r="C11794" t="s">
        <v>87</v>
      </c>
    </row>
    <row r="11795" spans="1:3" x14ac:dyDescent="0.25">
      <c r="A11795">
        <v>40025295</v>
      </c>
      <c r="B11795" s="56">
        <v>3388.4423999999999</v>
      </c>
      <c r="C11795" t="s">
        <v>87</v>
      </c>
    </row>
    <row r="11796" spans="1:3" x14ac:dyDescent="0.25">
      <c r="A11796">
        <v>40018893</v>
      </c>
      <c r="B11796" s="56">
        <v>3729.9300389999989</v>
      </c>
      <c r="C11796" t="s">
        <v>82</v>
      </c>
    </row>
    <row r="11797" spans="1:3" x14ac:dyDescent="0.25">
      <c r="A11797">
        <v>41234412</v>
      </c>
      <c r="B11797" s="56">
        <v>480.000045</v>
      </c>
      <c r="C11797" t="s">
        <v>83</v>
      </c>
    </row>
    <row r="11798" spans="1:3" x14ac:dyDescent="0.25">
      <c r="A11798">
        <v>42833506</v>
      </c>
      <c r="B11798" s="56">
        <v>762613.23599999992</v>
      </c>
      <c r="C11798" t="s">
        <v>84</v>
      </c>
    </row>
    <row r="11799" spans="1:3" x14ac:dyDescent="0.25">
      <c r="A11799">
        <v>42833506</v>
      </c>
      <c r="B11799" s="56">
        <v>762613.23599999992</v>
      </c>
      <c r="C11799" t="s">
        <v>84</v>
      </c>
    </row>
    <row r="11800" spans="1:3" x14ac:dyDescent="0.25">
      <c r="A11800">
        <v>40017037</v>
      </c>
      <c r="B11800" s="56">
        <v>21253.129632</v>
      </c>
      <c r="C11800" t="s">
        <v>87</v>
      </c>
    </row>
    <row r="11801" spans="1:3" x14ac:dyDescent="0.25">
      <c r="A11801">
        <v>40031767</v>
      </c>
      <c r="B11801" s="56">
        <v>19786.730804999999</v>
      </c>
      <c r="C11801" t="s">
        <v>87</v>
      </c>
    </row>
    <row r="11802" spans="1:3" x14ac:dyDescent="0.25">
      <c r="A11802">
        <v>42018038</v>
      </c>
      <c r="B11802" s="56">
        <v>7104.2179199999991</v>
      </c>
      <c r="C11802" t="s">
        <v>87</v>
      </c>
    </row>
    <row r="11803" spans="1:3" x14ac:dyDescent="0.25">
      <c r="A11803">
        <v>41237943</v>
      </c>
      <c r="B11803" s="56">
        <v>480.000045</v>
      </c>
      <c r="C11803" t="s">
        <v>83</v>
      </c>
    </row>
    <row r="11804" spans="1:3" x14ac:dyDescent="0.25">
      <c r="A11804">
        <v>41228818</v>
      </c>
      <c r="B11804" s="56">
        <v>480.000045</v>
      </c>
      <c r="C11804" t="s">
        <v>83</v>
      </c>
    </row>
    <row r="11805" spans="1:3" x14ac:dyDescent="0.25">
      <c r="A11805">
        <v>42396496</v>
      </c>
      <c r="B11805" s="56">
        <v>15486.778727000001</v>
      </c>
      <c r="C11805" t="s">
        <v>87</v>
      </c>
    </row>
    <row r="11806" spans="1:3" x14ac:dyDescent="0.25">
      <c r="A11806">
        <v>41232014</v>
      </c>
      <c r="B11806" s="56">
        <v>480.000045</v>
      </c>
      <c r="C11806" t="s">
        <v>83</v>
      </c>
    </row>
    <row r="11807" spans="1:3" x14ac:dyDescent="0.25">
      <c r="A11807">
        <v>42614538</v>
      </c>
      <c r="B11807" s="56">
        <v>11686.455395999999</v>
      </c>
      <c r="C11807" t="s">
        <v>87</v>
      </c>
    </row>
    <row r="11808" spans="1:3" x14ac:dyDescent="0.25">
      <c r="A11808">
        <v>40017625</v>
      </c>
      <c r="B11808" s="56">
        <v>15714.657882</v>
      </c>
      <c r="C11808" t="s">
        <v>87</v>
      </c>
    </row>
    <row r="11809" spans="1:3" x14ac:dyDescent="0.25">
      <c r="A11809">
        <v>40013093</v>
      </c>
      <c r="B11809" s="56">
        <v>73426.44975</v>
      </c>
      <c r="C11809" t="s">
        <v>82</v>
      </c>
    </row>
    <row r="11810" spans="1:3" x14ac:dyDescent="0.25">
      <c r="A11810">
        <v>41228130</v>
      </c>
      <c r="B11810" s="56">
        <v>480.000045</v>
      </c>
      <c r="C11810" t="s">
        <v>83</v>
      </c>
    </row>
    <row r="11811" spans="1:3" x14ac:dyDescent="0.25">
      <c r="A11811">
        <v>41233408</v>
      </c>
      <c r="B11811" s="56">
        <v>480.000045</v>
      </c>
      <c r="C11811" t="s">
        <v>83</v>
      </c>
    </row>
    <row r="11812" spans="1:3" x14ac:dyDescent="0.25">
      <c r="A11812">
        <v>41730132</v>
      </c>
      <c r="B11812" s="56">
        <v>25247.119392000001</v>
      </c>
      <c r="C11812" t="s">
        <v>87</v>
      </c>
    </row>
    <row r="11813" spans="1:3" x14ac:dyDescent="0.25">
      <c r="A11813">
        <v>41228998</v>
      </c>
      <c r="B11813" s="56">
        <v>480.000045</v>
      </c>
      <c r="C11813" t="s">
        <v>83</v>
      </c>
    </row>
    <row r="11814" spans="1:3" x14ac:dyDescent="0.25">
      <c r="A11814">
        <v>41237426</v>
      </c>
      <c r="B11814" s="56">
        <v>480.000045</v>
      </c>
      <c r="C11814" t="s">
        <v>83</v>
      </c>
    </row>
    <row r="11815" spans="1:3" x14ac:dyDescent="0.25">
      <c r="A11815">
        <v>41229223</v>
      </c>
      <c r="B11815" s="56">
        <v>480.000045</v>
      </c>
      <c r="C11815" t="s">
        <v>83</v>
      </c>
    </row>
    <row r="11816" spans="1:3" x14ac:dyDescent="0.25">
      <c r="A11816">
        <v>40020535</v>
      </c>
      <c r="B11816" s="56">
        <v>19922.684463000001</v>
      </c>
      <c r="C11816" t="s">
        <v>87</v>
      </c>
    </row>
    <row r="11817" spans="1:3" x14ac:dyDescent="0.25">
      <c r="A11817">
        <v>42817123</v>
      </c>
      <c r="B11817" s="56">
        <v>10846.936385999999</v>
      </c>
      <c r="C11817" t="s">
        <v>87</v>
      </c>
    </row>
    <row r="11818" spans="1:3" x14ac:dyDescent="0.25">
      <c r="A11818">
        <v>41226270</v>
      </c>
      <c r="B11818" s="56">
        <v>480.000045</v>
      </c>
      <c r="C11818" t="s">
        <v>83</v>
      </c>
    </row>
    <row r="11819" spans="1:3" x14ac:dyDescent="0.25">
      <c r="A11819">
        <v>41226270</v>
      </c>
      <c r="B11819" s="56">
        <v>480.000045</v>
      </c>
      <c r="C11819" t="s">
        <v>83</v>
      </c>
    </row>
    <row r="11820" spans="1:3" x14ac:dyDescent="0.25">
      <c r="A11820">
        <v>40015897</v>
      </c>
      <c r="B11820" s="56">
        <v>6549.9442559999998</v>
      </c>
      <c r="C11820" t="s">
        <v>87</v>
      </c>
    </row>
    <row r="11821" spans="1:3" x14ac:dyDescent="0.25">
      <c r="A11821">
        <v>40022929</v>
      </c>
      <c r="B11821" s="56">
        <v>2466.7877760000001</v>
      </c>
      <c r="C11821" t="s">
        <v>82</v>
      </c>
    </row>
    <row r="11822" spans="1:3" x14ac:dyDescent="0.25">
      <c r="A11822">
        <v>40010101</v>
      </c>
      <c r="B11822" s="56">
        <v>4809.9656879999993</v>
      </c>
      <c r="C11822" t="s">
        <v>87</v>
      </c>
    </row>
    <row r="11823" spans="1:3" x14ac:dyDescent="0.25">
      <c r="A11823">
        <v>40008422</v>
      </c>
      <c r="B11823" s="56">
        <v>245747.53684799999</v>
      </c>
      <c r="C11823" t="s">
        <v>84</v>
      </c>
    </row>
    <row r="11824" spans="1:3" x14ac:dyDescent="0.25">
      <c r="A11824">
        <v>41778309</v>
      </c>
      <c r="B11824" s="56">
        <v>76733.403911999994</v>
      </c>
      <c r="C11824" t="s">
        <v>82</v>
      </c>
    </row>
    <row r="11825" spans="1:3" x14ac:dyDescent="0.25">
      <c r="A11825">
        <v>40024189</v>
      </c>
      <c r="B11825" s="56">
        <v>16319.388000000001</v>
      </c>
      <c r="C11825" t="s">
        <v>87</v>
      </c>
    </row>
    <row r="11826" spans="1:3" x14ac:dyDescent="0.25">
      <c r="A11826">
        <v>40013939</v>
      </c>
      <c r="B11826" s="56">
        <v>20924.661375</v>
      </c>
      <c r="C11826" t="s">
        <v>82</v>
      </c>
    </row>
    <row r="11827" spans="1:3" x14ac:dyDescent="0.25">
      <c r="A11827">
        <v>40013939</v>
      </c>
      <c r="B11827" s="56">
        <v>20924.661375</v>
      </c>
      <c r="C11827" t="s">
        <v>82</v>
      </c>
    </row>
    <row r="11828" spans="1:3" x14ac:dyDescent="0.25">
      <c r="A11828">
        <v>41257682</v>
      </c>
      <c r="B11828" s="56">
        <v>28082.818572</v>
      </c>
      <c r="C11828" t="s">
        <v>87</v>
      </c>
    </row>
    <row r="11829" spans="1:3" x14ac:dyDescent="0.25">
      <c r="A11829">
        <v>40023049</v>
      </c>
      <c r="B11829" s="56">
        <v>20625.003637999998</v>
      </c>
      <c r="C11829" t="s">
        <v>87</v>
      </c>
    </row>
    <row r="11830" spans="1:3" x14ac:dyDescent="0.25">
      <c r="A11830">
        <v>40013747</v>
      </c>
      <c r="B11830" s="56">
        <v>301073.06916000001</v>
      </c>
      <c r="C11830" t="s">
        <v>84</v>
      </c>
    </row>
    <row r="11831" spans="1:3" x14ac:dyDescent="0.25">
      <c r="A11831">
        <v>40013749</v>
      </c>
      <c r="B11831" s="56">
        <v>96792.60024</v>
      </c>
      <c r="C11831" t="s">
        <v>82</v>
      </c>
    </row>
    <row r="11832" spans="1:3" x14ac:dyDescent="0.25">
      <c r="A11832">
        <v>40013751</v>
      </c>
      <c r="B11832" s="56">
        <v>146607.87622500001</v>
      </c>
      <c r="C11832" t="s">
        <v>82</v>
      </c>
    </row>
    <row r="11833" spans="1:3" x14ac:dyDescent="0.25">
      <c r="A11833">
        <v>40013753</v>
      </c>
      <c r="B11833" s="56">
        <v>257392.99468</v>
      </c>
      <c r="C11833" t="s">
        <v>82</v>
      </c>
    </row>
    <row r="11834" spans="1:3" x14ac:dyDescent="0.25">
      <c r="A11834">
        <v>40013779</v>
      </c>
      <c r="B11834" s="56">
        <v>232214.74501499999</v>
      </c>
      <c r="C11834" t="s">
        <v>82</v>
      </c>
    </row>
    <row r="11835" spans="1:3" x14ac:dyDescent="0.25">
      <c r="A11835">
        <v>40013811</v>
      </c>
      <c r="B11835" s="56">
        <v>57230.324054999997</v>
      </c>
      <c r="C11835" t="s">
        <v>82</v>
      </c>
    </row>
    <row r="11836" spans="1:3" x14ac:dyDescent="0.25">
      <c r="A11836">
        <v>40013937</v>
      </c>
      <c r="B11836" s="56">
        <v>430613.32500000001</v>
      </c>
      <c r="C11836" t="s">
        <v>84</v>
      </c>
    </row>
    <row r="11837" spans="1:3" x14ac:dyDescent="0.25">
      <c r="A11837">
        <v>40013975</v>
      </c>
      <c r="B11837" s="56">
        <v>469173.54299999989</v>
      </c>
      <c r="C11837" t="s">
        <v>84</v>
      </c>
    </row>
    <row r="11838" spans="1:3" x14ac:dyDescent="0.25">
      <c r="A11838">
        <v>40013985</v>
      </c>
      <c r="B11838" s="56">
        <v>145093.02546199999</v>
      </c>
      <c r="C11838" t="s">
        <v>82</v>
      </c>
    </row>
    <row r="11839" spans="1:3" x14ac:dyDescent="0.25">
      <c r="A11839">
        <v>41964224</v>
      </c>
      <c r="B11839" s="56">
        <v>26149.182929999999</v>
      </c>
      <c r="C11839" t="s">
        <v>82</v>
      </c>
    </row>
    <row r="11840" spans="1:3" x14ac:dyDescent="0.25">
      <c r="A11840">
        <v>41964229</v>
      </c>
      <c r="B11840" s="56">
        <v>153356.44662</v>
      </c>
      <c r="C11840" t="s">
        <v>82</v>
      </c>
    </row>
    <row r="11841" spans="1:3" x14ac:dyDescent="0.25">
      <c r="A11841">
        <v>42349652</v>
      </c>
      <c r="B11841" s="56">
        <v>570369.03999999992</v>
      </c>
      <c r="C11841" t="s">
        <v>84</v>
      </c>
    </row>
    <row r="11842" spans="1:3" x14ac:dyDescent="0.25">
      <c r="A11842">
        <v>42584876</v>
      </c>
      <c r="B11842" s="56">
        <v>83477.184300000008</v>
      </c>
      <c r="C11842" t="s">
        <v>82</v>
      </c>
    </row>
    <row r="11843" spans="1:3" x14ac:dyDescent="0.25">
      <c r="A11843">
        <v>42716460</v>
      </c>
      <c r="B11843" s="56">
        <v>150397.232625</v>
      </c>
      <c r="C11843" t="s">
        <v>82</v>
      </c>
    </row>
    <row r="11844" spans="1:3" x14ac:dyDescent="0.25">
      <c r="A11844">
        <v>41234752</v>
      </c>
      <c r="B11844" s="56">
        <v>480.000045</v>
      </c>
      <c r="C11844" t="s">
        <v>83</v>
      </c>
    </row>
    <row r="11845" spans="1:3" x14ac:dyDescent="0.25">
      <c r="A11845">
        <v>41776341</v>
      </c>
      <c r="B11845" s="56">
        <v>318.87910099999999</v>
      </c>
      <c r="C11845" t="s">
        <v>82</v>
      </c>
    </row>
    <row r="11846" spans="1:3" x14ac:dyDescent="0.25">
      <c r="A11846">
        <v>42007255</v>
      </c>
      <c r="B11846" s="56">
        <v>974464.23400000005</v>
      </c>
      <c r="C11846" t="s">
        <v>84</v>
      </c>
    </row>
    <row r="11847" spans="1:3" x14ac:dyDescent="0.25">
      <c r="A11847">
        <v>40027397</v>
      </c>
      <c r="B11847" s="56">
        <v>11653.789868</v>
      </c>
      <c r="C11847" t="s">
        <v>87</v>
      </c>
    </row>
    <row r="11848" spans="1:3" x14ac:dyDescent="0.25">
      <c r="A11848">
        <v>40012919</v>
      </c>
      <c r="B11848" s="56">
        <v>598558.64999999991</v>
      </c>
      <c r="C11848" t="s">
        <v>84</v>
      </c>
    </row>
    <row r="11849" spans="1:3" x14ac:dyDescent="0.25">
      <c r="A11849">
        <v>42768185</v>
      </c>
      <c r="B11849" s="56">
        <v>11701.750896</v>
      </c>
      <c r="C11849" t="s">
        <v>87</v>
      </c>
    </row>
    <row r="11850" spans="1:3" x14ac:dyDescent="0.25">
      <c r="A11850">
        <v>42732182</v>
      </c>
      <c r="B11850" s="56">
        <v>9710.9090099999994</v>
      </c>
      <c r="C11850" t="s">
        <v>87</v>
      </c>
    </row>
    <row r="11851" spans="1:3" x14ac:dyDescent="0.25">
      <c r="A11851">
        <v>41226035</v>
      </c>
      <c r="B11851" s="56">
        <v>480.000045</v>
      </c>
      <c r="C11851" t="s">
        <v>83</v>
      </c>
    </row>
    <row r="11852" spans="1:3" x14ac:dyDescent="0.25">
      <c r="A11852">
        <v>40022331</v>
      </c>
      <c r="B11852" s="56">
        <v>9595.0376759999999</v>
      </c>
      <c r="C11852" t="s">
        <v>82</v>
      </c>
    </row>
    <row r="11853" spans="1:3" x14ac:dyDescent="0.25">
      <c r="A11853">
        <v>41233639</v>
      </c>
      <c r="B11853" s="56">
        <v>480.000045</v>
      </c>
      <c r="C11853" t="s">
        <v>83</v>
      </c>
    </row>
    <row r="11854" spans="1:3" x14ac:dyDescent="0.25">
      <c r="A11854">
        <v>40030167</v>
      </c>
      <c r="B11854" s="56">
        <v>12494.997384</v>
      </c>
      <c r="C11854" t="s">
        <v>82</v>
      </c>
    </row>
    <row r="11855" spans="1:3" x14ac:dyDescent="0.25">
      <c r="A11855">
        <v>41231690</v>
      </c>
      <c r="B11855" s="56">
        <v>480.000045</v>
      </c>
      <c r="C11855" t="s">
        <v>83</v>
      </c>
    </row>
    <row r="11856" spans="1:3" x14ac:dyDescent="0.25">
      <c r="A11856">
        <v>41230820</v>
      </c>
      <c r="B11856" s="56">
        <v>480.000045</v>
      </c>
      <c r="C11856" t="s">
        <v>87</v>
      </c>
    </row>
    <row r="11857" spans="1:3" x14ac:dyDescent="0.25">
      <c r="A11857">
        <v>41230820</v>
      </c>
      <c r="B11857" s="56">
        <v>480.000045</v>
      </c>
      <c r="C11857" t="s">
        <v>87</v>
      </c>
    </row>
    <row r="11858" spans="1:3" x14ac:dyDescent="0.25">
      <c r="A11858">
        <v>40017679</v>
      </c>
      <c r="B11858" s="56">
        <v>11895.697835999999</v>
      </c>
      <c r="C11858" t="s">
        <v>87</v>
      </c>
    </row>
    <row r="11859" spans="1:3" x14ac:dyDescent="0.25">
      <c r="A11859">
        <v>42020529</v>
      </c>
      <c r="B11859" s="56">
        <v>12532.796199</v>
      </c>
      <c r="C11859" t="s">
        <v>87</v>
      </c>
    </row>
    <row r="11860" spans="1:3" x14ac:dyDescent="0.25">
      <c r="A11860">
        <v>40008344</v>
      </c>
      <c r="B11860" s="56">
        <v>9836.0567909999991</v>
      </c>
      <c r="C11860" t="s">
        <v>87</v>
      </c>
    </row>
    <row r="11861" spans="1:3" x14ac:dyDescent="0.25">
      <c r="A11861">
        <v>40008344</v>
      </c>
      <c r="B11861" s="56">
        <v>9836.0567909999991</v>
      </c>
      <c r="C11861" t="s">
        <v>87</v>
      </c>
    </row>
    <row r="11862" spans="1:3" x14ac:dyDescent="0.25">
      <c r="A11862">
        <v>42018044</v>
      </c>
      <c r="B11862" s="56">
        <v>10798.503772</v>
      </c>
      <c r="C11862" t="s">
        <v>87</v>
      </c>
    </row>
    <row r="11863" spans="1:3" x14ac:dyDescent="0.25">
      <c r="A11863">
        <v>40022257</v>
      </c>
      <c r="B11863" s="56">
        <v>4266.4023719999996</v>
      </c>
      <c r="C11863" t="s">
        <v>87</v>
      </c>
    </row>
    <row r="11864" spans="1:3" x14ac:dyDescent="0.25">
      <c r="A11864">
        <v>42612899</v>
      </c>
      <c r="B11864" s="56">
        <v>9439.4444759999988</v>
      </c>
      <c r="C11864" t="s">
        <v>87</v>
      </c>
    </row>
    <row r="11865" spans="1:3" x14ac:dyDescent="0.25">
      <c r="A11865">
        <v>41237792</v>
      </c>
      <c r="B11865" s="56">
        <v>480.000045</v>
      </c>
      <c r="C11865" t="s">
        <v>83</v>
      </c>
    </row>
    <row r="11866" spans="1:3" x14ac:dyDescent="0.25">
      <c r="A11866">
        <v>41950614</v>
      </c>
      <c r="B11866" s="56">
        <v>3032.2381559999999</v>
      </c>
      <c r="C11866" t="s">
        <v>87</v>
      </c>
    </row>
    <row r="11867" spans="1:3" x14ac:dyDescent="0.25">
      <c r="A11867">
        <v>40032285</v>
      </c>
      <c r="B11867" s="56">
        <v>8973.9310320000004</v>
      </c>
      <c r="C11867" t="s">
        <v>87</v>
      </c>
    </row>
    <row r="11868" spans="1:3" x14ac:dyDescent="0.25">
      <c r="A11868">
        <v>40015833</v>
      </c>
      <c r="B11868" s="56">
        <v>7285.1520959999998</v>
      </c>
      <c r="C11868" t="s">
        <v>87</v>
      </c>
    </row>
    <row r="11869" spans="1:3" x14ac:dyDescent="0.25">
      <c r="A11869">
        <v>41763688</v>
      </c>
      <c r="B11869" s="56">
        <v>90285.685973999993</v>
      </c>
      <c r="C11869" t="s">
        <v>82</v>
      </c>
    </row>
    <row r="11870" spans="1:3" x14ac:dyDescent="0.25">
      <c r="A11870">
        <v>41763690</v>
      </c>
      <c r="B11870" s="56">
        <v>45298.245266999991</v>
      </c>
      <c r="C11870" t="s">
        <v>82</v>
      </c>
    </row>
    <row r="11871" spans="1:3" x14ac:dyDescent="0.25">
      <c r="A11871">
        <v>41763699</v>
      </c>
      <c r="B11871" s="56">
        <v>58933.938789</v>
      </c>
      <c r="C11871" t="s">
        <v>82</v>
      </c>
    </row>
    <row r="11872" spans="1:3" x14ac:dyDescent="0.25">
      <c r="A11872">
        <v>41763701</v>
      </c>
      <c r="B11872" s="56">
        <v>45453.841289999997</v>
      </c>
      <c r="C11872" t="s">
        <v>82</v>
      </c>
    </row>
    <row r="11873" spans="1:3" x14ac:dyDescent="0.25">
      <c r="A11873">
        <v>41763703</v>
      </c>
      <c r="B11873" s="56">
        <v>35857.709712000003</v>
      </c>
      <c r="C11873" t="s">
        <v>85</v>
      </c>
    </row>
    <row r="11874" spans="1:3" x14ac:dyDescent="0.25">
      <c r="A11874">
        <v>41763707</v>
      </c>
      <c r="B11874" s="56">
        <v>61627.027671000003</v>
      </c>
      <c r="C11874" t="s">
        <v>82</v>
      </c>
    </row>
    <row r="11875" spans="1:3" x14ac:dyDescent="0.25">
      <c r="A11875">
        <v>41763709</v>
      </c>
      <c r="B11875" s="56">
        <v>78072.667694999996</v>
      </c>
      <c r="C11875" t="s">
        <v>82</v>
      </c>
    </row>
    <row r="11876" spans="1:3" x14ac:dyDescent="0.25">
      <c r="A11876">
        <v>41226302</v>
      </c>
      <c r="B11876" s="56">
        <v>480.000045</v>
      </c>
      <c r="C11876" t="s">
        <v>83</v>
      </c>
    </row>
    <row r="11877" spans="1:3" x14ac:dyDescent="0.25">
      <c r="A11877">
        <v>41226302</v>
      </c>
      <c r="B11877" s="56">
        <v>480.000045</v>
      </c>
      <c r="C11877" t="s">
        <v>83</v>
      </c>
    </row>
    <row r="11878" spans="1:3" x14ac:dyDescent="0.25">
      <c r="A11878">
        <v>40020613</v>
      </c>
      <c r="B11878" s="56">
        <v>18828.003454000002</v>
      </c>
      <c r="C11878" t="s">
        <v>87</v>
      </c>
    </row>
    <row r="11879" spans="1:3" x14ac:dyDescent="0.25">
      <c r="A11879">
        <v>41235566</v>
      </c>
      <c r="B11879" s="56">
        <v>480.000045</v>
      </c>
      <c r="C11879" t="s">
        <v>83</v>
      </c>
    </row>
    <row r="11880" spans="1:3" x14ac:dyDescent="0.25">
      <c r="A11880">
        <v>40032035</v>
      </c>
      <c r="B11880" s="56">
        <v>12274.012366999999</v>
      </c>
      <c r="C11880" t="s">
        <v>87</v>
      </c>
    </row>
    <row r="11881" spans="1:3" x14ac:dyDescent="0.25">
      <c r="A11881">
        <v>40030805</v>
      </c>
      <c r="B11881" s="56">
        <v>8923.3908979999997</v>
      </c>
      <c r="C11881" t="s">
        <v>87</v>
      </c>
    </row>
    <row r="11882" spans="1:3" x14ac:dyDescent="0.25">
      <c r="A11882">
        <v>41233215</v>
      </c>
      <c r="B11882" s="56">
        <v>480.000045</v>
      </c>
      <c r="C11882" t="s">
        <v>83</v>
      </c>
    </row>
    <row r="11883" spans="1:3" x14ac:dyDescent="0.25">
      <c r="A11883">
        <v>41232731</v>
      </c>
      <c r="B11883" s="56">
        <v>480.000045</v>
      </c>
      <c r="C11883" t="s">
        <v>83</v>
      </c>
    </row>
    <row r="11884" spans="1:3" x14ac:dyDescent="0.25">
      <c r="A11884">
        <v>42732711</v>
      </c>
      <c r="B11884" s="56">
        <v>85.879133999999993</v>
      </c>
      <c r="C11884" t="s">
        <v>87</v>
      </c>
    </row>
    <row r="11885" spans="1:3" x14ac:dyDescent="0.25">
      <c r="A11885">
        <v>40028225</v>
      </c>
      <c r="B11885" s="56">
        <v>8231.1098199999997</v>
      </c>
      <c r="C11885" t="s">
        <v>87</v>
      </c>
    </row>
    <row r="11886" spans="1:3" x14ac:dyDescent="0.25">
      <c r="A11886">
        <v>40028225</v>
      </c>
      <c r="B11886" s="56">
        <v>8231.1098199999997</v>
      </c>
      <c r="C11886" t="s">
        <v>87</v>
      </c>
    </row>
    <row r="11887" spans="1:3" x14ac:dyDescent="0.25">
      <c r="A11887">
        <v>40019607</v>
      </c>
      <c r="B11887" s="56">
        <v>31126.980495000011</v>
      </c>
      <c r="C11887" t="s">
        <v>82</v>
      </c>
    </row>
    <row r="11888" spans="1:3" x14ac:dyDescent="0.25">
      <c r="A11888">
        <v>40019245</v>
      </c>
      <c r="B11888" s="56">
        <v>3921.5214719999999</v>
      </c>
      <c r="C11888" t="s">
        <v>82</v>
      </c>
    </row>
    <row r="11889" spans="1:3" x14ac:dyDescent="0.25">
      <c r="A11889">
        <v>40015041</v>
      </c>
      <c r="B11889" s="56">
        <v>6695.4406660000004</v>
      </c>
      <c r="C11889" t="s">
        <v>87</v>
      </c>
    </row>
    <row r="11890" spans="1:3" x14ac:dyDescent="0.25">
      <c r="A11890">
        <v>40017559</v>
      </c>
      <c r="B11890" s="56">
        <v>11547.541665000001</v>
      </c>
      <c r="C11890" t="s">
        <v>87</v>
      </c>
    </row>
    <row r="11891" spans="1:3" x14ac:dyDescent="0.25">
      <c r="A11891">
        <v>40032539</v>
      </c>
      <c r="B11891" s="56">
        <v>25862.518539000001</v>
      </c>
      <c r="C11891" t="s">
        <v>87</v>
      </c>
    </row>
    <row r="11892" spans="1:3" x14ac:dyDescent="0.25">
      <c r="A11892">
        <v>42436049</v>
      </c>
      <c r="B11892" s="56">
        <v>10460.204964</v>
      </c>
      <c r="C11892" t="s">
        <v>87</v>
      </c>
    </row>
    <row r="11893" spans="1:3" x14ac:dyDescent="0.25">
      <c r="A11893">
        <v>41956391</v>
      </c>
      <c r="B11893" s="56">
        <v>2348.8575300000002</v>
      </c>
      <c r="C11893" t="s">
        <v>82</v>
      </c>
    </row>
    <row r="11894" spans="1:3" x14ac:dyDescent="0.25">
      <c r="A11894">
        <v>41954849</v>
      </c>
      <c r="B11894" s="56">
        <v>7572.1902300000002</v>
      </c>
      <c r="C11894" t="s">
        <v>87</v>
      </c>
    </row>
    <row r="11895" spans="1:3" x14ac:dyDescent="0.25">
      <c r="A11895">
        <v>42591452</v>
      </c>
      <c r="B11895" s="56">
        <v>314232.75742500002</v>
      </c>
      <c r="C11895" t="s">
        <v>84</v>
      </c>
    </row>
    <row r="11896" spans="1:3" x14ac:dyDescent="0.25">
      <c r="A11896">
        <v>41229666</v>
      </c>
      <c r="B11896" s="56">
        <v>480.000045</v>
      </c>
      <c r="C11896" t="s">
        <v>83</v>
      </c>
    </row>
    <row r="11897" spans="1:3" x14ac:dyDescent="0.25">
      <c r="A11897">
        <v>42004185</v>
      </c>
      <c r="B11897" s="56">
        <v>92437.276459999994</v>
      </c>
      <c r="C11897" t="s">
        <v>82</v>
      </c>
    </row>
    <row r="11898" spans="1:3" x14ac:dyDescent="0.25">
      <c r="A11898">
        <v>42004191</v>
      </c>
      <c r="B11898" s="56">
        <v>24197.102748000001</v>
      </c>
      <c r="C11898" t="s">
        <v>87</v>
      </c>
    </row>
    <row r="11899" spans="1:3" x14ac:dyDescent="0.25">
      <c r="A11899">
        <v>41237815</v>
      </c>
      <c r="B11899" s="56">
        <v>480.000045</v>
      </c>
      <c r="C11899" t="s">
        <v>83</v>
      </c>
    </row>
    <row r="11900" spans="1:3" x14ac:dyDescent="0.25">
      <c r="A11900">
        <v>41227256</v>
      </c>
      <c r="B11900" s="56">
        <v>480.000045</v>
      </c>
      <c r="C11900" t="s">
        <v>83</v>
      </c>
    </row>
    <row r="11901" spans="1:3" x14ac:dyDescent="0.25">
      <c r="A11901">
        <v>40025979</v>
      </c>
      <c r="B11901" s="56">
        <v>13794.134507999999</v>
      </c>
      <c r="C11901" t="s">
        <v>87</v>
      </c>
    </row>
    <row r="11902" spans="1:3" x14ac:dyDescent="0.25">
      <c r="A11902">
        <v>41963189</v>
      </c>
      <c r="B11902" s="56">
        <v>15576.641487000001</v>
      </c>
      <c r="C11902" t="s">
        <v>87</v>
      </c>
    </row>
    <row r="11903" spans="1:3" x14ac:dyDescent="0.25">
      <c r="A11903">
        <v>42004739</v>
      </c>
      <c r="B11903" s="56">
        <v>80709.144704000006</v>
      </c>
      <c r="C11903" t="s">
        <v>82</v>
      </c>
    </row>
    <row r="11904" spans="1:3" x14ac:dyDescent="0.25">
      <c r="A11904">
        <v>42007202</v>
      </c>
      <c r="B11904" s="56">
        <v>118641.82486199999</v>
      </c>
      <c r="C11904" t="s">
        <v>85</v>
      </c>
    </row>
    <row r="11905" spans="1:3" x14ac:dyDescent="0.25">
      <c r="A11905">
        <v>41228646</v>
      </c>
      <c r="B11905" s="56">
        <v>480.000045</v>
      </c>
      <c r="C11905" t="s">
        <v>83</v>
      </c>
    </row>
    <row r="11906" spans="1:3" x14ac:dyDescent="0.25">
      <c r="A11906">
        <v>41227752</v>
      </c>
      <c r="B11906" s="56">
        <v>480.000045</v>
      </c>
      <c r="C11906" t="s">
        <v>83</v>
      </c>
    </row>
    <row r="11907" spans="1:3" x14ac:dyDescent="0.25">
      <c r="A11907">
        <v>40012701</v>
      </c>
      <c r="B11907" s="56">
        <v>164983.69761199999</v>
      </c>
      <c r="C11907" t="s">
        <v>82</v>
      </c>
    </row>
    <row r="11908" spans="1:3" x14ac:dyDescent="0.25">
      <c r="A11908">
        <v>42011581</v>
      </c>
      <c r="B11908" s="56">
        <v>122932.62071</v>
      </c>
      <c r="C11908" t="s">
        <v>82</v>
      </c>
    </row>
    <row r="11909" spans="1:3" x14ac:dyDescent="0.25">
      <c r="A11909">
        <v>41231108</v>
      </c>
      <c r="B11909" s="56">
        <v>480.000045</v>
      </c>
      <c r="C11909" t="s">
        <v>83</v>
      </c>
    </row>
    <row r="11910" spans="1:3" x14ac:dyDescent="0.25">
      <c r="A11910">
        <v>41231564</v>
      </c>
      <c r="B11910" s="56">
        <v>480.000045</v>
      </c>
      <c r="C11910" t="s">
        <v>83</v>
      </c>
    </row>
    <row r="11911" spans="1:3" x14ac:dyDescent="0.25">
      <c r="A11911">
        <v>41234643</v>
      </c>
      <c r="B11911" s="56">
        <v>480.000045</v>
      </c>
      <c r="C11911" t="s">
        <v>83</v>
      </c>
    </row>
    <row r="11912" spans="1:3" x14ac:dyDescent="0.25">
      <c r="A11912">
        <v>41770360</v>
      </c>
      <c r="B11912" s="56">
        <v>480.000045</v>
      </c>
      <c r="C11912" t="s">
        <v>83</v>
      </c>
    </row>
    <row r="11913" spans="1:3" x14ac:dyDescent="0.25">
      <c r="A11913">
        <v>41230275</v>
      </c>
      <c r="B11913" s="56">
        <v>480.000045</v>
      </c>
      <c r="C11913" t="s">
        <v>83</v>
      </c>
    </row>
    <row r="11914" spans="1:3" x14ac:dyDescent="0.25">
      <c r="A11914">
        <v>41237957</v>
      </c>
      <c r="B11914" s="56">
        <v>480.000045</v>
      </c>
      <c r="C11914" t="s">
        <v>83</v>
      </c>
    </row>
    <row r="11915" spans="1:3" x14ac:dyDescent="0.25">
      <c r="A11915">
        <v>40022025</v>
      </c>
      <c r="B11915" s="56">
        <v>14021.128220000001</v>
      </c>
      <c r="C11915" t="s">
        <v>87</v>
      </c>
    </row>
    <row r="11916" spans="1:3" x14ac:dyDescent="0.25">
      <c r="A11916">
        <v>40022025</v>
      </c>
      <c r="B11916" s="56">
        <v>14021.128220000001</v>
      </c>
      <c r="C11916" t="s">
        <v>87</v>
      </c>
    </row>
    <row r="11917" spans="1:3" x14ac:dyDescent="0.25">
      <c r="A11917">
        <v>40029039</v>
      </c>
      <c r="B11917" s="56">
        <v>7515.9678000000004</v>
      </c>
      <c r="C11917" t="s">
        <v>87</v>
      </c>
    </row>
    <row r="11918" spans="1:3" x14ac:dyDescent="0.25">
      <c r="A11918">
        <v>40018727</v>
      </c>
      <c r="B11918" s="56">
        <v>12014.034020999999</v>
      </c>
      <c r="C11918" t="s">
        <v>87</v>
      </c>
    </row>
    <row r="11919" spans="1:3" x14ac:dyDescent="0.25">
      <c r="A11919">
        <v>42513606</v>
      </c>
      <c r="B11919" s="56">
        <v>6798.0135959999998</v>
      </c>
      <c r="C11919" t="s">
        <v>87</v>
      </c>
    </row>
    <row r="11920" spans="1:3" x14ac:dyDescent="0.25">
      <c r="A11920">
        <v>41231007</v>
      </c>
      <c r="B11920" s="56">
        <v>480.000045</v>
      </c>
      <c r="C11920" t="s">
        <v>83</v>
      </c>
    </row>
    <row r="11921" spans="1:3" x14ac:dyDescent="0.25">
      <c r="A11921">
        <v>42467357</v>
      </c>
      <c r="B11921" s="56">
        <v>14108.293881</v>
      </c>
      <c r="C11921" t="s">
        <v>87</v>
      </c>
    </row>
    <row r="11922" spans="1:3" x14ac:dyDescent="0.25">
      <c r="A11922">
        <v>42006168</v>
      </c>
      <c r="B11922" s="56">
        <v>192337.99615799999</v>
      </c>
      <c r="C11922" t="s">
        <v>82</v>
      </c>
    </row>
    <row r="11923" spans="1:3" x14ac:dyDescent="0.25">
      <c r="A11923">
        <v>42006168</v>
      </c>
      <c r="B11923" s="56">
        <v>192337.99615799999</v>
      </c>
      <c r="C11923" t="s">
        <v>82</v>
      </c>
    </row>
    <row r="11924" spans="1:3" x14ac:dyDescent="0.25">
      <c r="A11924">
        <v>41231505</v>
      </c>
      <c r="B11924" s="56">
        <v>480.000045</v>
      </c>
      <c r="C11924" t="s">
        <v>83</v>
      </c>
    </row>
    <row r="11925" spans="1:3" x14ac:dyDescent="0.25">
      <c r="A11925">
        <v>40030073</v>
      </c>
      <c r="B11925" s="56">
        <v>7699.2455520000003</v>
      </c>
      <c r="C11925" t="s">
        <v>87</v>
      </c>
    </row>
    <row r="11926" spans="1:3" x14ac:dyDescent="0.25">
      <c r="A11926">
        <v>40030491</v>
      </c>
      <c r="B11926" s="56">
        <v>12663.133755999999</v>
      </c>
      <c r="C11926" t="s">
        <v>82</v>
      </c>
    </row>
    <row r="11927" spans="1:3" x14ac:dyDescent="0.25">
      <c r="A11927">
        <v>40031747</v>
      </c>
      <c r="B11927" s="56">
        <v>6782.290109999999</v>
      </c>
      <c r="C11927" t="s">
        <v>87</v>
      </c>
    </row>
    <row r="11928" spans="1:3" x14ac:dyDescent="0.25">
      <c r="A11928">
        <v>41226127</v>
      </c>
      <c r="B11928" s="56">
        <v>480.000045</v>
      </c>
      <c r="C11928" t="s">
        <v>83</v>
      </c>
    </row>
    <row r="11929" spans="1:3" x14ac:dyDescent="0.25">
      <c r="A11929">
        <v>42006824</v>
      </c>
      <c r="B11929" s="56">
        <v>12638.439492</v>
      </c>
      <c r="C11929" t="s">
        <v>87</v>
      </c>
    </row>
    <row r="11930" spans="1:3" x14ac:dyDescent="0.25">
      <c r="A11930">
        <v>40024805</v>
      </c>
      <c r="B11930" s="56">
        <v>9933.3416809999999</v>
      </c>
      <c r="C11930" t="s">
        <v>82</v>
      </c>
    </row>
    <row r="11931" spans="1:3" x14ac:dyDescent="0.25">
      <c r="A11931">
        <v>42006766</v>
      </c>
      <c r="B11931" s="56">
        <v>66362.132832000003</v>
      </c>
      <c r="C11931" t="s">
        <v>82</v>
      </c>
    </row>
    <row r="11932" spans="1:3" x14ac:dyDescent="0.25">
      <c r="A11932">
        <v>41235141</v>
      </c>
      <c r="B11932" s="56">
        <v>480.000045</v>
      </c>
      <c r="C11932" t="s">
        <v>83</v>
      </c>
    </row>
    <row r="11933" spans="1:3" x14ac:dyDescent="0.25">
      <c r="A11933">
        <v>41235141</v>
      </c>
      <c r="B11933" s="56">
        <v>480.000045</v>
      </c>
      <c r="C11933" t="s">
        <v>83</v>
      </c>
    </row>
    <row r="11934" spans="1:3" x14ac:dyDescent="0.25">
      <c r="A11934">
        <v>41233700</v>
      </c>
      <c r="B11934" s="56">
        <v>480.000045</v>
      </c>
      <c r="C11934" t="s">
        <v>83</v>
      </c>
    </row>
    <row r="11935" spans="1:3" x14ac:dyDescent="0.25">
      <c r="A11935">
        <v>41233700</v>
      </c>
      <c r="B11935" s="56">
        <v>480.000045</v>
      </c>
      <c r="C11935" t="s">
        <v>83</v>
      </c>
    </row>
    <row r="11936" spans="1:3" x14ac:dyDescent="0.25">
      <c r="A11936">
        <v>40032499</v>
      </c>
      <c r="B11936" s="56">
        <v>9059.3207099999981</v>
      </c>
      <c r="C11936" t="s">
        <v>87</v>
      </c>
    </row>
    <row r="11937" spans="1:3" x14ac:dyDescent="0.25">
      <c r="A11937">
        <v>41227713</v>
      </c>
      <c r="B11937" s="56">
        <v>480.000045</v>
      </c>
      <c r="C11937" t="s">
        <v>83</v>
      </c>
    </row>
    <row r="11938" spans="1:3" x14ac:dyDescent="0.25">
      <c r="A11938">
        <v>41234165</v>
      </c>
      <c r="B11938" s="56">
        <v>480.000045</v>
      </c>
      <c r="C11938" t="s">
        <v>83</v>
      </c>
    </row>
    <row r="11939" spans="1:3" x14ac:dyDescent="0.25">
      <c r="A11939">
        <v>41233973</v>
      </c>
      <c r="B11939" s="56">
        <v>480.000045</v>
      </c>
      <c r="C11939" t="s">
        <v>83</v>
      </c>
    </row>
    <row r="11940" spans="1:3" x14ac:dyDescent="0.25">
      <c r="A11940">
        <v>41227159</v>
      </c>
      <c r="B11940" s="56">
        <v>480.000045</v>
      </c>
      <c r="C11940" t="s">
        <v>83</v>
      </c>
    </row>
    <row r="11941" spans="1:3" x14ac:dyDescent="0.25">
      <c r="A11941">
        <v>41228903</v>
      </c>
      <c r="B11941" s="56">
        <v>480.000045</v>
      </c>
      <c r="C11941" t="s">
        <v>83</v>
      </c>
    </row>
    <row r="11942" spans="1:3" x14ac:dyDescent="0.25">
      <c r="A11942">
        <v>40020533</v>
      </c>
      <c r="B11942" s="56">
        <v>22012.87572</v>
      </c>
      <c r="C11942" t="s">
        <v>81</v>
      </c>
    </row>
    <row r="11943" spans="1:3" x14ac:dyDescent="0.25">
      <c r="A11943">
        <v>40026671</v>
      </c>
      <c r="B11943" s="56">
        <v>4874.7268349999986</v>
      </c>
      <c r="C11943" t="s">
        <v>82</v>
      </c>
    </row>
    <row r="11944" spans="1:3" x14ac:dyDescent="0.25">
      <c r="A11944">
        <v>40024665</v>
      </c>
      <c r="B11944" s="56">
        <v>4915.6066080000001</v>
      </c>
      <c r="C11944" t="s">
        <v>87</v>
      </c>
    </row>
    <row r="11945" spans="1:3" x14ac:dyDescent="0.25">
      <c r="A11945">
        <v>42732176</v>
      </c>
      <c r="B11945" s="56">
        <v>13899.663261</v>
      </c>
      <c r="C11945" t="s">
        <v>87</v>
      </c>
    </row>
    <row r="11946" spans="1:3" x14ac:dyDescent="0.25">
      <c r="A11946">
        <v>41236027</v>
      </c>
      <c r="B11946" s="56">
        <v>480.000045</v>
      </c>
      <c r="C11946" t="s">
        <v>83</v>
      </c>
    </row>
    <row r="11947" spans="1:3" x14ac:dyDescent="0.25">
      <c r="A11947">
        <v>41227226</v>
      </c>
      <c r="B11947" s="56">
        <v>480.000045</v>
      </c>
      <c r="C11947" t="s">
        <v>83</v>
      </c>
    </row>
    <row r="11948" spans="1:3" x14ac:dyDescent="0.25">
      <c r="A11948">
        <v>41227226</v>
      </c>
      <c r="B11948" s="56">
        <v>480.000045</v>
      </c>
      <c r="C11948" t="s">
        <v>83</v>
      </c>
    </row>
    <row r="11949" spans="1:3" x14ac:dyDescent="0.25">
      <c r="A11949">
        <v>41749011</v>
      </c>
      <c r="B11949" s="56">
        <v>3476.0076799999988</v>
      </c>
      <c r="C11949" t="s">
        <v>87</v>
      </c>
    </row>
    <row r="11950" spans="1:3" x14ac:dyDescent="0.25">
      <c r="A11950">
        <v>41958022</v>
      </c>
      <c r="B11950" s="56">
        <v>16369.284888</v>
      </c>
      <c r="C11950" t="s">
        <v>87</v>
      </c>
    </row>
    <row r="11951" spans="1:3" x14ac:dyDescent="0.25">
      <c r="A11951">
        <v>41226736</v>
      </c>
      <c r="B11951" s="56">
        <v>480.000045</v>
      </c>
      <c r="C11951" t="s">
        <v>83</v>
      </c>
    </row>
    <row r="11952" spans="1:3" x14ac:dyDescent="0.25">
      <c r="A11952">
        <v>40030597</v>
      </c>
      <c r="B11952" s="56">
        <v>8401.701669</v>
      </c>
      <c r="C11952" t="s">
        <v>87</v>
      </c>
    </row>
    <row r="11953" spans="1:3" x14ac:dyDescent="0.25">
      <c r="A11953">
        <v>41955608</v>
      </c>
      <c r="B11953" s="56">
        <v>480.000045</v>
      </c>
      <c r="C11953" t="s">
        <v>83</v>
      </c>
    </row>
    <row r="11954" spans="1:3" x14ac:dyDescent="0.25">
      <c r="A11954">
        <v>40030051</v>
      </c>
      <c r="B11954" s="56">
        <v>25592.344260000002</v>
      </c>
      <c r="C11954" t="s">
        <v>85</v>
      </c>
    </row>
    <row r="11955" spans="1:3" x14ac:dyDescent="0.25">
      <c r="A11955">
        <v>40017541</v>
      </c>
      <c r="B11955" s="56">
        <v>18828.699317999999</v>
      </c>
      <c r="C11955" t="s">
        <v>87</v>
      </c>
    </row>
    <row r="11956" spans="1:3" x14ac:dyDescent="0.25">
      <c r="A11956">
        <v>42533941</v>
      </c>
      <c r="B11956" s="56">
        <v>279039.82500000001</v>
      </c>
      <c r="C11956" t="s">
        <v>84</v>
      </c>
    </row>
    <row r="11957" spans="1:3" x14ac:dyDescent="0.25">
      <c r="A11957">
        <v>41237671</v>
      </c>
      <c r="B11957" s="56">
        <v>480.000045</v>
      </c>
      <c r="C11957" t="s">
        <v>83</v>
      </c>
    </row>
    <row r="11958" spans="1:3" x14ac:dyDescent="0.25">
      <c r="A11958">
        <v>41237444</v>
      </c>
      <c r="B11958" s="56">
        <v>480.000045</v>
      </c>
      <c r="C11958" t="s">
        <v>83</v>
      </c>
    </row>
    <row r="11959" spans="1:3" x14ac:dyDescent="0.25">
      <c r="A11959">
        <v>41233996</v>
      </c>
      <c r="B11959" s="56">
        <v>480.000045</v>
      </c>
      <c r="C11959" t="s">
        <v>83</v>
      </c>
    </row>
    <row r="11960" spans="1:3" x14ac:dyDescent="0.25">
      <c r="A11960">
        <v>40014459</v>
      </c>
      <c r="B11960" s="56">
        <v>15804.69419</v>
      </c>
      <c r="C11960" t="s">
        <v>87</v>
      </c>
    </row>
    <row r="11961" spans="1:3" x14ac:dyDescent="0.25">
      <c r="A11961">
        <v>41234917</v>
      </c>
      <c r="B11961" s="56">
        <v>480.000045</v>
      </c>
      <c r="C11961" t="s">
        <v>83</v>
      </c>
    </row>
    <row r="11962" spans="1:3" x14ac:dyDescent="0.25">
      <c r="A11962">
        <v>40019069</v>
      </c>
      <c r="B11962" s="56">
        <v>4631.4773999999998</v>
      </c>
      <c r="C11962" t="s">
        <v>87</v>
      </c>
    </row>
    <row r="11963" spans="1:3" x14ac:dyDescent="0.25">
      <c r="A11963">
        <v>41953516</v>
      </c>
      <c r="B11963" s="56">
        <v>417730.30199999991</v>
      </c>
      <c r="C11963" t="s">
        <v>84</v>
      </c>
    </row>
    <row r="11964" spans="1:3" x14ac:dyDescent="0.25">
      <c r="A11964">
        <v>40029713</v>
      </c>
      <c r="B11964" s="56">
        <v>11624.566650000001</v>
      </c>
      <c r="C11964" t="s">
        <v>87</v>
      </c>
    </row>
    <row r="11965" spans="1:3" x14ac:dyDescent="0.25">
      <c r="A11965">
        <v>41234447</v>
      </c>
      <c r="B11965" s="56">
        <v>480.000045</v>
      </c>
      <c r="C11965" t="s">
        <v>83</v>
      </c>
    </row>
    <row r="11966" spans="1:3" x14ac:dyDescent="0.25">
      <c r="A11966">
        <v>40031537</v>
      </c>
      <c r="B11966" s="56">
        <v>8186.6074500000004</v>
      </c>
      <c r="C11966" t="s">
        <v>87</v>
      </c>
    </row>
    <row r="11967" spans="1:3" x14ac:dyDescent="0.25">
      <c r="A11967">
        <v>41233920</v>
      </c>
      <c r="B11967" s="56">
        <v>480.000045</v>
      </c>
      <c r="C11967" t="s">
        <v>83</v>
      </c>
    </row>
    <row r="11968" spans="1:3" x14ac:dyDescent="0.25">
      <c r="A11968">
        <v>41233923</v>
      </c>
      <c r="B11968" s="56">
        <v>480.000045</v>
      </c>
      <c r="C11968" t="s">
        <v>83</v>
      </c>
    </row>
    <row r="11969" spans="1:3" x14ac:dyDescent="0.25">
      <c r="A11969">
        <v>41233930</v>
      </c>
      <c r="B11969" s="56">
        <v>480.000045</v>
      </c>
      <c r="C11969" t="s">
        <v>83</v>
      </c>
    </row>
    <row r="11970" spans="1:3" x14ac:dyDescent="0.25">
      <c r="A11970">
        <v>40009913</v>
      </c>
      <c r="B11970" s="56">
        <v>29759.773611000001</v>
      </c>
      <c r="C11970" t="s">
        <v>87</v>
      </c>
    </row>
    <row r="11971" spans="1:3" x14ac:dyDescent="0.25">
      <c r="A11971">
        <v>40009913</v>
      </c>
      <c r="B11971" s="56">
        <v>29759.773611000001</v>
      </c>
      <c r="C11971" t="s">
        <v>87</v>
      </c>
    </row>
    <row r="11972" spans="1:3" x14ac:dyDescent="0.25">
      <c r="A11972">
        <v>40009915</v>
      </c>
      <c r="B11972" s="56">
        <v>54739.579999999987</v>
      </c>
      <c r="C11972" t="s">
        <v>82</v>
      </c>
    </row>
    <row r="11973" spans="1:3" x14ac:dyDescent="0.25">
      <c r="A11973">
        <v>40009933</v>
      </c>
      <c r="B11973" s="56">
        <v>31058.693330999999</v>
      </c>
      <c r="C11973" t="s">
        <v>85</v>
      </c>
    </row>
    <row r="11974" spans="1:3" x14ac:dyDescent="0.25">
      <c r="A11974">
        <v>40009933</v>
      </c>
      <c r="B11974" s="56">
        <v>31058.693330999999</v>
      </c>
      <c r="C11974" t="s">
        <v>85</v>
      </c>
    </row>
    <row r="11975" spans="1:3" x14ac:dyDescent="0.25">
      <c r="A11975">
        <v>41913129</v>
      </c>
      <c r="B11975" s="56">
        <v>0</v>
      </c>
      <c r="C11975" t="s">
        <v>82</v>
      </c>
    </row>
    <row r="11976" spans="1:3" x14ac:dyDescent="0.25">
      <c r="A11976">
        <v>40009971</v>
      </c>
      <c r="B11976" s="56">
        <v>114026.810436</v>
      </c>
      <c r="C11976" t="s">
        <v>82</v>
      </c>
    </row>
    <row r="11977" spans="1:3" x14ac:dyDescent="0.25">
      <c r="A11977">
        <v>40010071</v>
      </c>
      <c r="B11977" s="56">
        <v>113093.988876</v>
      </c>
      <c r="C11977" t="s">
        <v>82</v>
      </c>
    </row>
    <row r="11978" spans="1:3" x14ac:dyDescent="0.25">
      <c r="A11978">
        <v>40009395</v>
      </c>
      <c r="B11978" s="56">
        <v>216446.52744000001</v>
      </c>
      <c r="C11978" t="s">
        <v>84</v>
      </c>
    </row>
    <row r="11979" spans="1:3" x14ac:dyDescent="0.25">
      <c r="A11979">
        <v>40009395</v>
      </c>
      <c r="B11979" s="56">
        <v>216446.52744000001</v>
      </c>
      <c r="C11979" t="s">
        <v>84</v>
      </c>
    </row>
    <row r="11980" spans="1:3" x14ac:dyDescent="0.25">
      <c r="A11980">
        <v>40013375</v>
      </c>
      <c r="B11980" s="56">
        <v>81892.6636</v>
      </c>
      <c r="C11980" t="s">
        <v>82</v>
      </c>
    </row>
    <row r="11981" spans="1:3" x14ac:dyDescent="0.25">
      <c r="A11981">
        <v>41226013</v>
      </c>
      <c r="B11981" s="56">
        <v>480.000045</v>
      </c>
      <c r="C11981" t="s">
        <v>83</v>
      </c>
    </row>
    <row r="11982" spans="1:3" x14ac:dyDescent="0.25">
      <c r="A11982">
        <v>41228819</v>
      </c>
      <c r="B11982" s="56">
        <v>480.000045</v>
      </c>
      <c r="C11982" t="s">
        <v>83</v>
      </c>
    </row>
    <row r="11983" spans="1:3" x14ac:dyDescent="0.25">
      <c r="A11983">
        <v>41228819</v>
      </c>
      <c r="B11983" s="56">
        <v>480.000045</v>
      </c>
      <c r="C11983" t="s">
        <v>83</v>
      </c>
    </row>
    <row r="11984" spans="1:3" x14ac:dyDescent="0.25">
      <c r="A11984">
        <v>40018949</v>
      </c>
      <c r="B11984" s="56">
        <v>8538.6822839999986</v>
      </c>
      <c r="C11984" t="s">
        <v>87</v>
      </c>
    </row>
    <row r="11985" spans="1:3" x14ac:dyDescent="0.25">
      <c r="A11985">
        <v>41236873</v>
      </c>
      <c r="B11985" s="56">
        <v>480.000045</v>
      </c>
      <c r="C11985" t="s">
        <v>83</v>
      </c>
    </row>
    <row r="11986" spans="1:3" x14ac:dyDescent="0.25">
      <c r="A11986">
        <v>41231022</v>
      </c>
      <c r="B11986" s="56">
        <v>480.000045</v>
      </c>
      <c r="C11986" t="s">
        <v>83</v>
      </c>
    </row>
    <row r="11987" spans="1:3" x14ac:dyDescent="0.25">
      <c r="A11987">
        <v>40030541</v>
      </c>
      <c r="B11987" s="56">
        <v>4945.6396679999998</v>
      </c>
      <c r="C11987" t="s">
        <v>87</v>
      </c>
    </row>
    <row r="11988" spans="1:3" x14ac:dyDescent="0.25">
      <c r="A11988">
        <v>41233107</v>
      </c>
      <c r="B11988" s="56">
        <v>480.000045</v>
      </c>
      <c r="C11988" t="s">
        <v>83</v>
      </c>
    </row>
    <row r="11989" spans="1:3" x14ac:dyDescent="0.25">
      <c r="A11989">
        <v>40030099</v>
      </c>
      <c r="B11989" s="56">
        <v>7081.8231119999991</v>
      </c>
      <c r="C11989" t="s">
        <v>87</v>
      </c>
    </row>
    <row r="11990" spans="1:3" x14ac:dyDescent="0.25">
      <c r="A11990">
        <v>40028363</v>
      </c>
      <c r="B11990" s="56">
        <v>13545.0594</v>
      </c>
      <c r="C11990" t="s">
        <v>87</v>
      </c>
    </row>
    <row r="11991" spans="1:3" x14ac:dyDescent="0.25">
      <c r="A11991">
        <v>40013679</v>
      </c>
      <c r="B11991" s="56">
        <v>13868.093349000001</v>
      </c>
      <c r="C11991" t="s">
        <v>87</v>
      </c>
    </row>
    <row r="11992" spans="1:3" x14ac:dyDescent="0.25">
      <c r="A11992">
        <v>42010204</v>
      </c>
      <c r="B11992" s="56">
        <v>15061.671065</v>
      </c>
      <c r="C11992" t="s">
        <v>87</v>
      </c>
    </row>
    <row r="11993" spans="1:3" x14ac:dyDescent="0.25">
      <c r="A11993">
        <v>40028961</v>
      </c>
      <c r="B11993" s="56">
        <v>9945.1204499999985</v>
      </c>
      <c r="C11993" t="s">
        <v>87</v>
      </c>
    </row>
    <row r="11994" spans="1:3" x14ac:dyDescent="0.25">
      <c r="A11994">
        <v>41954165</v>
      </c>
      <c r="B11994" s="56">
        <v>13243.731039</v>
      </c>
      <c r="C11994" t="s">
        <v>87</v>
      </c>
    </row>
    <row r="11995" spans="1:3" x14ac:dyDescent="0.25">
      <c r="A11995">
        <v>40030179</v>
      </c>
      <c r="B11995" s="56">
        <v>27571.663532999999</v>
      </c>
      <c r="C11995" t="s">
        <v>82</v>
      </c>
    </row>
    <row r="11996" spans="1:3" x14ac:dyDescent="0.25">
      <c r="A11996">
        <v>40030179</v>
      </c>
      <c r="B11996" s="56">
        <v>27571.663532999999</v>
      </c>
      <c r="C11996" t="s">
        <v>82</v>
      </c>
    </row>
    <row r="11997" spans="1:3" x14ac:dyDescent="0.25">
      <c r="A11997">
        <v>41234160</v>
      </c>
      <c r="B11997" s="56">
        <v>480.000045</v>
      </c>
      <c r="C11997" t="s">
        <v>83</v>
      </c>
    </row>
    <row r="11998" spans="1:3" x14ac:dyDescent="0.25">
      <c r="A11998">
        <v>40026733</v>
      </c>
      <c r="B11998" s="56">
        <v>3775.8675239999989</v>
      </c>
      <c r="C11998" t="s">
        <v>87</v>
      </c>
    </row>
    <row r="11999" spans="1:3" x14ac:dyDescent="0.25">
      <c r="A11999">
        <v>40025583</v>
      </c>
      <c r="B11999" s="56">
        <v>18526.205312999999</v>
      </c>
      <c r="C11999" t="s">
        <v>85</v>
      </c>
    </row>
    <row r="12000" spans="1:3" x14ac:dyDescent="0.25">
      <c r="A12000">
        <v>42472766</v>
      </c>
      <c r="B12000" s="56">
        <v>480.000045</v>
      </c>
      <c r="C12000" t="s">
        <v>83</v>
      </c>
    </row>
    <row r="12001" spans="1:3" x14ac:dyDescent="0.25">
      <c r="A12001">
        <v>40031141</v>
      </c>
      <c r="B12001" s="56">
        <v>3202.204698</v>
      </c>
      <c r="C12001" t="s">
        <v>85</v>
      </c>
    </row>
    <row r="12002" spans="1:3" x14ac:dyDescent="0.25">
      <c r="A12002">
        <v>41237622</v>
      </c>
      <c r="B12002" s="56">
        <v>480.000045</v>
      </c>
      <c r="C12002" t="s">
        <v>83</v>
      </c>
    </row>
    <row r="12003" spans="1:3" x14ac:dyDescent="0.25">
      <c r="A12003">
        <v>40030553</v>
      </c>
      <c r="B12003" s="56">
        <v>9493.4632969999984</v>
      </c>
      <c r="C12003" t="s">
        <v>87</v>
      </c>
    </row>
    <row r="12004" spans="1:3" x14ac:dyDescent="0.25">
      <c r="A12004">
        <v>40014095</v>
      </c>
      <c r="B12004" s="56">
        <v>12069.648459</v>
      </c>
      <c r="C12004" t="s">
        <v>87</v>
      </c>
    </row>
    <row r="12005" spans="1:3" x14ac:dyDescent="0.25">
      <c r="A12005">
        <v>42010794</v>
      </c>
      <c r="B12005" s="56">
        <v>126537.42875000001</v>
      </c>
      <c r="C12005" t="s">
        <v>82</v>
      </c>
    </row>
    <row r="12006" spans="1:3" x14ac:dyDescent="0.25">
      <c r="A12006">
        <v>41230744</v>
      </c>
      <c r="B12006" s="56">
        <v>480.000045</v>
      </c>
      <c r="C12006" t="s">
        <v>83</v>
      </c>
    </row>
    <row r="12007" spans="1:3" x14ac:dyDescent="0.25">
      <c r="A12007">
        <v>41765808</v>
      </c>
      <c r="B12007" s="56">
        <v>14857.222743</v>
      </c>
      <c r="C12007" t="s">
        <v>87</v>
      </c>
    </row>
    <row r="12008" spans="1:3" x14ac:dyDescent="0.25">
      <c r="A12008">
        <v>41237621</v>
      </c>
      <c r="B12008" s="56">
        <v>480.000045</v>
      </c>
      <c r="C12008" t="s">
        <v>83</v>
      </c>
    </row>
    <row r="12009" spans="1:3" x14ac:dyDescent="0.25">
      <c r="A12009">
        <v>41232725</v>
      </c>
      <c r="B12009" s="56">
        <v>480.000045</v>
      </c>
      <c r="C12009" t="s">
        <v>83</v>
      </c>
    </row>
    <row r="12010" spans="1:3" x14ac:dyDescent="0.25">
      <c r="A12010">
        <v>40020335</v>
      </c>
      <c r="B12010" s="56">
        <v>7063.468578</v>
      </c>
      <c r="C12010" t="s">
        <v>87</v>
      </c>
    </row>
    <row r="12011" spans="1:3" x14ac:dyDescent="0.25">
      <c r="A12011">
        <v>40028599</v>
      </c>
      <c r="B12011" s="56">
        <v>10045.836525000001</v>
      </c>
      <c r="C12011" t="s">
        <v>87</v>
      </c>
    </row>
    <row r="12012" spans="1:3" x14ac:dyDescent="0.25">
      <c r="A12012">
        <v>42011579</v>
      </c>
      <c r="B12012" s="56">
        <v>51678.373828000003</v>
      </c>
      <c r="C12012" t="s">
        <v>85</v>
      </c>
    </row>
    <row r="12013" spans="1:3" x14ac:dyDescent="0.25">
      <c r="A12013">
        <v>40014321</v>
      </c>
      <c r="B12013" s="56">
        <v>2947.9962260000002</v>
      </c>
      <c r="C12013" t="s">
        <v>82</v>
      </c>
    </row>
    <row r="12014" spans="1:3" x14ac:dyDescent="0.25">
      <c r="A12014">
        <v>40021693</v>
      </c>
      <c r="B12014" s="56">
        <v>21950.602641000001</v>
      </c>
      <c r="C12014" t="s">
        <v>87</v>
      </c>
    </row>
    <row r="12015" spans="1:3" x14ac:dyDescent="0.25">
      <c r="A12015">
        <v>40024021</v>
      </c>
      <c r="B12015" s="56">
        <v>10795.482324000001</v>
      </c>
      <c r="C12015" t="s">
        <v>87</v>
      </c>
    </row>
    <row r="12016" spans="1:3" x14ac:dyDescent="0.25">
      <c r="A12016">
        <v>41226430</v>
      </c>
      <c r="B12016" s="56">
        <v>480.000045</v>
      </c>
      <c r="C12016" t="s">
        <v>83</v>
      </c>
    </row>
    <row r="12017" spans="1:3" x14ac:dyDescent="0.25">
      <c r="A12017">
        <v>40029395</v>
      </c>
      <c r="B12017" s="56">
        <v>8730.0265360000012</v>
      </c>
      <c r="C12017" t="s">
        <v>87</v>
      </c>
    </row>
    <row r="12018" spans="1:3" x14ac:dyDescent="0.25">
      <c r="A12018">
        <v>40029395</v>
      </c>
      <c r="B12018" s="56">
        <v>8730.0265360000012</v>
      </c>
      <c r="C12018" t="s">
        <v>87</v>
      </c>
    </row>
    <row r="12019" spans="1:3" x14ac:dyDescent="0.25">
      <c r="A12019">
        <v>41151518</v>
      </c>
      <c r="B12019" s="56">
        <v>480.000045</v>
      </c>
      <c r="C12019" t="s">
        <v>83</v>
      </c>
    </row>
    <row r="12020" spans="1:3" x14ac:dyDescent="0.25">
      <c r="A12020">
        <v>42732709</v>
      </c>
      <c r="B12020" s="56">
        <v>721560.11399999994</v>
      </c>
      <c r="C12020" t="s">
        <v>84</v>
      </c>
    </row>
    <row r="12021" spans="1:3" x14ac:dyDescent="0.25">
      <c r="A12021">
        <v>40022163</v>
      </c>
      <c r="B12021" s="56">
        <v>5523.1925039999996</v>
      </c>
      <c r="C12021" t="s">
        <v>87</v>
      </c>
    </row>
    <row r="12022" spans="1:3" x14ac:dyDescent="0.25">
      <c r="A12022">
        <v>41740801</v>
      </c>
      <c r="B12022" s="56">
        <v>371775.03343199991</v>
      </c>
      <c r="C12022" t="s">
        <v>84</v>
      </c>
    </row>
    <row r="12023" spans="1:3" x14ac:dyDescent="0.25">
      <c r="A12023">
        <v>41740804</v>
      </c>
      <c r="B12023" s="56">
        <v>417187.37293200003</v>
      </c>
      <c r="C12023" t="s">
        <v>84</v>
      </c>
    </row>
    <row r="12024" spans="1:3" x14ac:dyDescent="0.25">
      <c r="A12024">
        <v>40032311</v>
      </c>
      <c r="B12024" s="56">
        <v>7094.7462959999984</v>
      </c>
      <c r="C12024" t="s">
        <v>87</v>
      </c>
    </row>
    <row r="12025" spans="1:3" x14ac:dyDescent="0.25">
      <c r="A12025">
        <v>41235291</v>
      </c>
      <c r="B12025" s="56">
        <v>480.000045</v>
      </c>
      <c r="C12025" t="s">
        <v>83</v>
      </c>
    </row>
    <row r="12026" spans="1:3" x14ac:dyDescent="0.25">
      <c r="A12026">
        <v>40029707</v>
      </c>
      <c r="B12026" s="56">
        <v>12558.393599999999</v>
      </c>
      <c r="C12026" t="s">
        <v>87</v>
      </c>
    </row>
    <row r="12027" spans="1:3" x14ac:dyDescent="0.25">
      <c r="A12027">
        <v>42817252</v>
      </c>
      <c r="B12027" s="56">
        <v>6411.2923709999995</v>
      </c>
      <c r="C12027" t="s">
        <v>87</v>
      </c>
    </row>
    <row r="12028" spans="1:3" x14ac:dyDescent="0.25">
      <c r="A12028">
        <v>41227962</v>
      </c>
      <c r="B12028" s="56">
        <v>480.000045</v>
      </c>
      <c r="C12028" t="s">
        <v>81</v>
      </c>
    </row>
    <row r="12029" spans="1:3" x14ac:dyDescent="0.25">
      <c r="A12029">
        <v>42012303</v>
      </c>
      <c r="B12029" s="56">
        <v>72222.924113999994</v>
      </c>
      <c r="C12029" t="s">
        <v>82</v>
      </c>
    </row>
    <row r="12030" spans="1:3" x14ac:dyDescent="0.25">
      <c r="A12030">
        <v>42012307</v>
      </c>
      <c r="B12030" s="56">
        <v>59704.342533000003</v>
      </c>
      <c r="C12030" t="s">
        <v>82</v>
      </c>
    </row>
    <row r="12031" spans="1:3" x14ac:dyDescent="0.25">
      <c r="A12031">
        <v>42013032</v>
      </c>
      <c r="B12031" s="56">
        <v>55795.910128000003</v>
      </c>
      <c r="C12031" t="s">
        <v>82</v>
      </c>
    </row>
    <row r="12032" spans="1:3" x14ac:dyDescent="0.25">
      <c r="A12032">
        <v>42599119</v>
      </c>
      <c r="B12032" s="56">
        <v>480.000045</v>
      </c>
      <c r="C12032" t="s">
        <v>83</v>
      </c>
    </row>
    <row r="12033" spans="1:3" x14ac:dyDescent="0.25">
      <c r="A12033">
        <v>41235336</v>
      </c>
      <c r="B12033" s="56">
        <v>480.000045</v>
      </c>
      <c r="C12033" t="s">
        <v>83</v>
      </c>
    </row>
    <row r="12034" spans="1:3" x14ac:dyDescent="0.25">
      <c r="A12034">
        <v>41235336</v>
      </c>
      <c r="B12034" s="56">
        <v>480.000045</v>
      </c>
      <c r="C12034" t="s">
        <v>83</v>
      </c>
    </row>
    <row r="12035" spans="1:3" x14ac:dyDescent="0.25">
      <c r="A12035">
        <v>40022449</v>
      </c>
      <c r="B12035" s="56">
        <v>8679.5423519999986</v>
      </c>
      <c r="C12035" t="s">
        <v>87</v>
      </c>
    </row>
    <row r="12036" spans="1:3" x14ac:dyDescent="0.25">
      <c r="A12036">
        <v>41227280</v>
      </c>
      <c r="B12036" s="56">
        <v>480.000045</v>
      </c>
      <c r="C12036" t="s">
        <v>83</v>
      </c>
    </row>
    <row r="12037" spans="1:3" x14ac:dyDescent="0.25">
      <c r="A12037">
        <v>42592523</v>
      </c>
      <c r="B12037" s="56">
        <v>20299.902084000001</v>
      </c>
      <c r="C12037" t="s">
        <v>87</v>
      </c>
    </row>
    <row r="12038" spans="1:3" x14ac:dyDescent="0.25">
      <c r="A12038">
        <v>42016329</v>
      </c>
      <c r="B12038" s="56">
        <v>180641.80155</v>
      </c>
      <c r="C12038" t="s">
        <v>82</v>
      </c>
    </row>
    <row r="12039" spans="1:3" x14ac:dyDescent="0.25">
      <c r="A12039">
        <v>40019263</v>
      </c>
      <c r="B12039" s="56">
        <v>7212.5828279999987</v>
      </c>
      <c r="C12039" t="s">
        <v>87</v>
      </c>
    </row>
    <row r="12040" spans="1:3" x14ac:dyDescent="0.25">
      <c r="A12040">
        <v>40009977</v>
      </c>
      <c r="B12040" s="56">
        <v>4001.598512999999</v>
      </c>
      <c r="C12040" t="s">
        <v>87</v>
      </c>
    </row>
    <row r="12041" spans="1:3" x14ac:dyDescent="0.25">
      <c r="A12041">
        <v>41227067</v>
      </c>
      <c r="B12041" s="56">
        <v>480.000045</v>
      </c>
      <c r="C12041" t="s">
        <v>83</v>
      </c>
    </row>
    <row r="12042" spans="1:3" x14ac:dyDescent="0.25">
      <c r="A12042">
        <v>41233275</v>
      </c>
      <c r="B12042" s="56">
        <v>480.000045</v>
      </c>
      <c r="C12042" t="s">
        <v>83</v>
      </c>
    </row>
    <row r="12043" spans="1:3" x14ac:dyDescent="0.25">
      <c r="A12043">
        <v>40028299</v>
      </c>
      <c r="B12043" s="56">
        <v>28509.838415999999</v>
      </c>
      <c r="C12043" t="s">
        <v>82</v>
      </c>
    </row>
    <row r="12044" spans="1:3" x14ac:dyDescent="0.25">
      <c r="A12044">
        <v>42711627</v>
      </c>
      <c r="B12044" s="56">
        <v>16257.097494</v>
      </c>
      <c r="C12044" t="s">
        <v>87</v>
      </c>
    </row>
    <row r="12045" spans="1:3" x14ac:dyDescent="0.25">
      <c r="A12045">
        <v>41765812</v>
      </c>
      <c r="B12045" s="56">
        <v>19932.002757999999</v>
      </c>
      <c r="C12045" t="s">
        <v>87</v>
      </c>
    </row>
    <row r="12046" spans="1:3" x14ac:dyDescent="0.25">
      <c r="A12046">
        <v>40012763</v>
      </c>
      <c r="B12046" s="56">
        <v>4375.8548799999999</v>
      </c>
      <c r="C12046" t="s">
        <v>87</v>
      </c>
    </row>
    <row r="12047" spans="1:3" x14ac:dyDescent="0.25">
      <c r="A12047">
        <v>40021031</v>
      </c>
      <c r="B12047" s="56">
        <v>19666.851930000001</v>
      </c>
      <c r="C12047" t="s">
        <v>87</v>
      </c>
    </row>
    <row r="12048" spans="1:3" x14ac:dyDescent="0.25">
      <c r="A12048">
        <v>41230552</v>
      </c>
      <c r="B12048" s="56">
        <v>480.000045</v>
      </c>
      <c r="C12048" t="s">
        <v>83</v>
      </c>
    </row>
    <row r="12049" spans="1:3" x14ac:dyDescent="0.25">
      <c r="A12049">
        <v>40013139</v>
      </c>
      <c r="B12049" s="56">
        <v>26255.20995</v>
      </c>
      <c r="C12049" t="s">
        <v>87</v>
      </c>
    </row>
    <row r="12050" spans="1:3" x14ac:dyDescent="0.25">
      <c r="A12050">
        <v>41228347</v>
      </c>
      <c r="B12050" s="56">
        <v>480.000045</v>
      </c>
      <c r="C12050" t="s">
        <v>83</v>
      </c>
    </row>
    <row r="12051" spans="1:3" x14ac:dyDescent="0.25">
      <c r="A12051">
        <v>40015573</v>
      </c>
      <c r="B12051" s="56">
        <v>7882.4075039999998</v>
      </c>
      <c r="C12051" t="s">
        <v>87</v>
      </c>
    </row>
    <row r="12052" spans="1:3" x14ac:dyDescent="0.25">
      <c r="A12052">
        <v>42013479</v>
      </c>
      <c r="B12052" s="56">
        <v>13260.458624999999</v>
      </c>
      <c r="C12052" t="s">
        <v>87</v>
      </c>
    </row>
    <row r="12053" spans="1:3" x14ac:dyDescent="0.25">
      <c r="A12053">
        <v>41771231</v>
      </c>
      <c r="B12053" s="56">
        <v>10748.612958</v>
      </c>
      <c r="C12053" t="s">
        <v>87</v>
      </c>
    </row>
    <row r="12054" spans="1:3" x14ac:dyDescent="0.25">
      <c r="A12054">
        <v>40025425</v>
      </c>
      <c r="B12054" s="56">
        <v>10719.787679999999</v>
      </c>
      <c r="C12054" t="s">
        <v>87</v>
      </c>
    </row>
    <row r="12055" spans="1:3" x14ac:dyDescent="0.25">
      <c r="A12055">
        <v>40016041</v>
      </c>
      <c r="B12055" s="56">
        <v>7413.2792640000016</v>
      </c>
      <c r="C12055" t="s">
        <v>87</v>
      </c>
    </row>
    <row r="12056" spans="1:3" x14ac:dyDescent="0.25">
      <c r="A12056">
        <v>42013488</v>
      </c>
      <c r="B12056" s="56">
        <v>33730.164492000004</v>
      </c>
      <c r="C12056" t="s">
        <v>82</v>
      </c>
    </row>
    <row r="12057" spans="1:3" x14ac:dyDescent="0.25">
      <c r="A12057">
        <v>40018477</v>
      </c>
      <c r="B12057" s="56">
        <v>13850.676873</v>
      </c>
      <c r="C12057" t="s">
        <v>87</v>
      </c>
    </row>
    <row r="12058" spans="1:3" x14ac:dyDescent="0.25">
      <c r="A12058">
        <v>41230315</v>
      </c>
      <c r="B12058" s="56">
        <v>480.000045</v>
      </c>
      <c r="C12058" t="s">
        <v>83</v>
      </c>
    </row>
    <row r="12059" spans="1:3" x14ac:dyDescent="0.25">
      <c r="A12059">
        <v>40034754</v>
      </c>
      <c r="B12059" s="56">
        <v>4510.3731399999997</v>
      </c>
      <c r="C12059" t="s">
        <v>87</v>
      </c>
    </row>
    <row r="12060" spans="1:3" x14ac:dyDescent="0.25">
      <c r="A12060">
        <v>41226892</v>
      </c>
      <c r="B12060" s="56">
        <v>480.000045</v>
      </c>
      <c r="C12060" t="s">
        <v>83</v>
      </c>
    </row>
    <row r="12061" spans="1:3" x14ac:dyDescent="0.25">
      <c r="A12061">
        <v>42393836</v>
      </c>
      <c r="B12061" s="56">
        <v>14166.69318</v>
      </c>
      <c r="C12061" t="s">
        <v>87</v>
      </c>
    </row>
    <row r="12062" spans="1:3" x14ac:dyDescent="0.25">
      <c r="A12062">
        <v>42350219</v>
      </c>
      <c r="B12062" s="56">
        <v>16981.065879000002</v>
      </c>
      <c r="C12062" t="s">
        <v>87</v>
      </c>
    </row>
    <row r="12063" spans="1:3" x14ac:dyDescent="0.25">
      <c r="A12063">
        <v>42353383</v>
      </c>
      <c r="B12063" s="56">
        <v>16496.995988999999</v>
      </c>
      <c r="C12063" t="s">
        <v>87</v>
      </c>
    </row>
    <row r="12064" spans="1:3" x14ac:dyDescent="0.25">
      <c r="A12064">
        <v>42014491</v>
      </c>
      <c r="B12064" s="56">
        <v>7342.2977840000003</v>
      </c>
      <c r="C12064" t="s">
        <v>87</v>
      </c>
    </row>
    <row r="12065" spans="1:3" x14ac:dyDescent="0.25">
      <c r="A12065">
        <v>42662738</v>
      </c>
      <c r="B12065" s="56">
        <v>17830.485384</v>
      </c>
      <c r="C12065" t="s">
        <v>87</v>
      </c>
    </row>
    <row r="12066" spans="1:3" x14ac:dyDescent="0.25">
      <c r="A12066">
        <v>42005679</v>
      </c>
      <c r="B12066" s="56">
        <v>7702.8466660000004</v>
      </c>
      <c r="C12066" t="s">
        <v>87</v>
      </c>
    </row>
    <row r="12067" spans="1:3" x14ac:dyDescent="0.25">
      <c r="A12067">
        <v>42641882</v>
      </c>
      <c r="B12067" s="56">
        <v>480.000045</v>
      </c>
      <c r="C12067" t="s">
        <v>83</v>
      </c>
    </row>
    <row r="12068" spans="1:3" x14ac:dyDescent="0.25">
      <c r="A12068">
        <v>42641882</v>
      </c>
      <c r="B12068" s="56">
        <v>480.000045</v>
      </c>
      <c r="C12068" t="s">
        <v>83</v>
      </c>
    </row>
    <row r="12069" spans="1:3" x14ac:dyDescent="0.25">
      <c r="A12069">
        <v>40010485</v>
      </c>
      <c r="B12069" s="56">
        <v>240828.42217500001</v>
      </c>
      <c r="C12069" t="s">
        <v>84</v>
      </c>
    </row>
    <row r="12070" spans="1:3" x14ac:dyDescent="0.25">
      <c r="A12070">
        <v>40010485</v>
      </c>
      <c r="B12070" s="56">
        <v>240828.42217500001</v>
      </c>
      <c r="C12070" t="s">
        <v>84</v>
      </c>
    </row>
    <row r="12071" spans="1:3" x14ac:dyDescent="0.25">
      <c r="A12071">
        <v>40010555</v>
      </c>
      <c r="B12071" s="56">
        <v>932.78520300000002</v>
      </c>
      <c r="C12071" t="s">
        <v>87</v>
      </c>
    </row>
    <row r="12072" spans="1:3" x14ac:dyDescent="0.25">
      <c r="A12072">
        <v>40010559</v>
      </c>
      <c r="B12072" s="56">
        <v>113053.589125</v>
      </c>
      <c r="C12072" t="s">
        <v>82</v>
      </c>
    </row>
    <row r="12073" spans="1:3" x14ac:dyDescent="0.25">
      <c r="A12073">
        <v>40010609</v>
      </c>
      <c r="B12073" s="56">
        <v>154703.56068900001</v>
      </c>
      <c r="C12073" t="s">
        <v>84</v>
      </c>
    </row>
    <row r="12074" spans="1:3" x14ac:dyDescent="0.25">
      <c r="A12074">
        <v>40010623</v>
      </c>
      <c r="B12074" s="56">
        <v>30057.459683000001</v>
      </c>
      <c r="C12074" t="s">
        <v>87</v>
      </c>
    </row>
    <row r="12075" spans="1:3" x14ac:dyDescent="0.25">
      <c r="A12075">
        <v>40010641</v>
      </c>
      <c r="B12075" s="56">
        <v>675723.50099999981</v>
      </c>
      <c r="C12075" t="s">
        <v>84</v>
      </c>
    </row>
    <row r="12076" spans="1:3" x14ac:dyDescent="0.25">
      <c r="A12076">
        <v>40010643</v>
      </c>
      <c r="B12076" s="56">
        <v>89985.760404000001</v>
      </c>
      <c r="C12076" t="s">
        <v>82</v>
      </c>
    </row>
    <row r="12077" spans="1:3" x14ac:dyDescent="0.25">
      <c r="A12077">
        <v>40010649</v>
      </c>
      <c r="B12077" s="56">
        <v>242314.953825</v>
      </c>
      <c r="C12077" t="s">
        <v>82</v>
      </c>
    </row>
    <row r="12078" spans="1:3" x14ac:dyDescent="0.25">
      <c r="A12078">
        <v>40010663</v>
      </c>
      <c r="B12078" s="56">
        <v>98036.473160000009</v>
      </c>
      <c r="C12078" t="s">
        <v>82</v>
      </c>
    </row>
    <row r="12079" spans="1:3" x14ac:dyDescent="0.25">
      <c r="A12079">
        <v>40010667</v>
      </c>
      <c r="B12079" s="56">
        <v>60494.998701999997</v>
      </c>
      <c r="C12079" t="s">
        <v>82</v>
      </c>
    </row>
    <row r="12080" spans="1:3" x14ac:dyDescent="0.25">
      <c r="A12080">
        <v>42892689</v>
      </c>
      <c r="B12080" s="56">
        <v>102731.837002</v>
      </c>
      <c r="C12080" t="s">
        <v>82</v>
      </c>
    </row>
    <row r="12081" spans="1:3" x14ac:dyDescent="0.25">
      <c r="A12081">
        <v>40031923</v>
      </c>
      <c r="B12081" s="56">
        <v>14357.035698</v>
      </c>
      <c r="C12081" t="s">
        <v>87</v>
      </c>
    </row>
    <row r="12082" spans="1:3" x14ac:dyDescent="0.25">
      <c r="A12082">
        <v>40020715</v>
      </c>
      <c r="B12082" s="56">
        <v>9505.6026119999988</v>
      </c>
      <c r="C12082" t="s">
        <v>87</v>
      </c>
    </row>
    <row r="12083" spans="1:3" x14ac:dyDescent="0.25">
      <c r="A12083">
        <v>41234890</v>
      </c>
      <c r="B12083" s="56">
        <v>480.000045</v>
      </c>
      <c r="C12083" t="s">
        <v>83</v>
      </c>
    </row>
    <row r="12084" spans="1:3" x14ac:dyDescent="0.25">
      <c r="A12084">
        <v>41233744</v>
      </c>
      <c r="B12084" s="56">
        <v>480.000045</v>
      </c>
      <c r="C12084" t="s">
        <v>83</v>
      </c>
    </row>
    <row r="12085" spans="1:3" x14ac:dyDescent="0.25">
      <c r="A12085">
        <v>41236430</v>
      </c>
      <c r="B12085" s="56">
        <v>480.000045</v>
      </c>
      <c r="C12085" t="s">
        <v>83</v>
      </c>
    </row>
    <row r="12086" spans="1:3" x14ac:dyDescent="0.25">
      <c r="A12086">
        <v>40016609</v>
      </c>
      <c r="B12086" s="56">
        <v>4465.4853599999997</v>
      </c>
      <c r="C12086" t="s">
        <v>87</v>
      </c>
    </row>
    <row r="12087" spans="1:3" x14ac:dyDescent="0.25">
      <c r="A12087">
        <v>40028765</v>
      </c>
      <c r="B12087" s="56">
        <v>6835.2426750000004</v>
      </c>
      <c r="C12087" t="s">
        <v>87</v>
      </c>
    </row>
    <row r="12088" spans="1:3" x14ac:dyDescent="0.25">
      <c r="A12088">
        <v>41235030</v>
      </c>
      <c r="B12088" s="56">
        <v>480.000045</v>
      </c>
      <c r="C12088" t="s">
        <v>83</v>
      </c>
    </row>
    <row r="12089" spans="1:3" x14ac:dyDescent="0.25">
      <c r="A12089">
        <v>40023339</v>
      </c>
      <c r="B12089" s="56">
        <v>17332.867941</v>
      </c>
      <c r="C12089" t="s">
        <v>87</v>
      </c>
    </row>
    <row r="12090" spans="1:3" x14ac:dyDescent="0.25">
      <c r="A12090">
        <v>40028619</v>
      </c>
      <c r="B12090" s="56">
        <v>8126.2968000000001</v>
      </c>
      <c r="C12090" t="s">
        <v>87</v>
      </c>
    </row>
    <row r="12091" spans="1:3" x14ac:dyDescent="0.25">
      <c r="A12091">
        <v>40025605</v>
      </c>
      <c r="B12091" s="56">
        <v>11958.827463</v>
      </c>
      <c r="C12091" t="s">
        <v>87</v>
      </c>
    </row>
    <row r="12092" spans="1:3" x14ac:dyDescent="0.25">
      <c r="A12092">
        <v>41232203</v>
      </c>
      <c r="B12092" s="56">
        <v>480.000045</v>
      </c>
      <c r="C12092" t="s">
        <v>83</v>
      </c>
    </row>
    <row r="12093" spans="1:3" x14ac:dyDescent="0.25">
      <c r="A12093">
        <v>41232890</v>
      </c>
      <c r="B12093" s="56">
        <v>480.000045</v>
      </c>
      <c r="C12093" t="s">
        <v>83</v>
      </c>
    </row>
    <row r="12094" spans="1:3" x14ac:dyDescent="0.25">
      <c r="A12094">
        <v>41232890</v>
      </c>
      <c r="B12094" s="56">
        <v>480.000045</v>
      </c>
      <c r="C12094" t="s">
        <v>83</v>
      </c>
    </row>
    <row r="12095" spans="1:3" x14ac:dyDescent="0.25">
      <c r="A12095">
        <v>40015323</v>
      </c>
      <c r="B12095" s="56">
        <v>11562.587423999999</v>
      </c>
      <c r="C12095" t="s">
        <v>87</v>
      </c>
    </row>
    <row r="12096" spans="1:3" x14ac:dyDescent="0.25">
      <c r="A12096">
        <v>41235860</v>
      </c>
      <c r="B12096" s="56">
        <v>480.000045</v>
      </c>
      <c r="C12096" t="s">
        <v>83</v>
      </c>
    </row>
    <row r="12097" spans="1:3" x14ac:dyDescent="0.25">
      <c r="A12097">
        <v>41924099</v>
      </c>
      <c r="B12097" s="56">
        <v>40703.344505999987</v>
      </c>
      <c r="C12097" t="s">
        <v>82</v>
      </c>
    </row>
    <row r="12098" spans="1:3" x14ac:dyDescent="0.25">
      <c r="A12098">
        <v>41924101</v>
      </c>
      <c r="B12098" s="56">
        <v>25113.141008999999</v>
      </c>
      <c r="C12098" t="s">
        <v>82</v>
      </c>
    </row>
    <row r="12099" spans="1:3" x14ac:dyDescent="0.25">
      <c r="A12099">
        <v>40010173</v>
      </c>
      <c r="B12099" s="56">
        <v>211033.03320000001</v>
      </c>
      <c r="C12099" t="s">
        <v>84</v>
      </c>
    </row>
    <row r="12100" spans="1:3" x14ac:dyDescent="0.25">
      <c r="A12100">
        <v>41229772</v>
      </c>
      <c r="B12100" s="56">
        <v>480.000045</v>
      </c>
      <c r="C12100" t="s">
        <v>83</v>
      </c>
    </row>
    <row r="12101" spans="1:3" x14ac:dyDescent="0.25">
      <c r="A12101">
        <v>41229264</v>
      </c>
      <c r="B12101" s="56">
        <v>480.000045</v>
      </c>
      <c r="C12101" t="s">
        <v>83</v>
      </c>
    </row>
    <row r="12102" spans="1:3" x14ac:dyDescent="0.25">
      <c r="A12102">
        <v>41778152</v>
      </c>
      <c r="B12102" s="56">
        <v>11239.225173000001</v>
      </c>
      <c r="C12102" t="s">
        <v>87</v>
      </c>
    </row>
    <row r="12103" spans="1:3" x14ac:dyDescent="0.25">
      <c r="A12103">
        <v>41234620</v>
      </c>
      <c r="B12103" s="56">
        <v>480.000045</v>
      </c>
      <c r="C12103" t="s">
        <v>83</v>
      </c>
    </row>
    <row r="12104" spans="1:3" x14ac:dyDescent="0.25">
      <c r="A12104">
        <v>42817244</v>
      </c>
      <c r="B12104" s="56">
        <v>11138.907087</v>
      </c>
      <c r="C12104" t="s">
        <v>87</v>
      </c>
    </row>
    <row r="12105" spans="1:3" x14ac:dyDescent="0.25">
      <c r="A12105">
        <v>41228962</v>
      </c>
      <c r="B12105" s="56">
        <v>480.000045</v>
      </c>
      <c r="C12105" t="s">
        <v>83</v>
      </c>
    </row>
    <row r="12106" spans="1:3" x14ac:dyDescent="0.25">
      <c r="A12106">
        <v>42404114</v>
      </c>
      <c r="B12106" s="56">
        <v>2964.1628879999989</v>
      </c>
      <c r="C12106" t="s">
        <v>82</v>
      </c>
    </row>
    <row r="12107" spans="1:3" x14ac:dyDescent="0.25">
      <c r="A12107">
        <v>40015387</v>
      </c>
      <c r="B12107" s="56">
        <v>6936.4523520000002</v>
      </c>
      <c r="C12107" t="s">
        <v>87</v>
      </c>
    </row>
    <row r="12108" spans="1:3" x14ac:dyDescent="0.25">
      <c r="A12108">
        <v>40017401</v>
      </c>
      <c r="B12108" s="56">
        <v>12866.513418</v>
      </c>
      <c r="C12108" t="s">
        <v>87</v>
      </c>
    </row>
    <row r="12109" spans="1:3" x14ac:dyDescent="0.25">
      <c r="A12109">
        <v>41232417</v>
      </c>
      <c r="B12109" s="56">
        <v>480.000045</v>
      </c>
      <c r="C12109" t="s">
        <v>83</v>
      </c>
    </row>
    <row r="12110" spans="1:3" x14ac:dyDescent="0.25">
      <c r="A12110">
        <v>40026181</v>
      </c>
      <c r="B12110" s="56">
        <v>20696.983461</v>
      </c>
      <c r="C12110" t="s">
        <v>82</v>
      </c>
    </row>
    <row r="12111" spans="1:3" x14ac:dyDescent="0.25">
      <c r="A12111">
        <v>40026181</v>
      </c>
      <c r="B12111" s="56">
        <v>20696.983461</v>
      </c>
      <c r="C12111" t="s">
        <v>82</v>
      </c>
    </row>
    <row r="12112" spans="1:3" x14ac:dyDescent="0.25">
      <c r="A12112">
        <v>41233376</v>
      </c>
      <c r="B12112" s="56">
        <v>480.000045</v>
      </c>
      <c r="C12112" t="s">
        <v>83</v>
      </c>
    </row>
    <row r="12113" spans="1:3" x14ac:dyDescent="0.25">
      <c r="A12113">
        <v>40010345</v>
      </c>
      <c r="B12113" s="56">
        <v>564369</v>
      </c>
      <c r="C12113" t="s">
        <v>84</v>
      </c>
    </row>
    <row r="12114" spans="1:3" x14ac:dyDescent="0.25">
      <c r="A12114">
        <v>41229117</v>
      </c>
      <c r="B12114" s="56">
        <v>480.000045</v>
      </c>
      <c r="C12114" t="s">
        <v>83</v>
      </c>
    </row>
    <row r="12115" spans="1:3" x14ac:dyDescent="0.25">
      <c r="A12115">
        <v>41230273</v>
      </c>
      <c r="B12115" s="56">
        <v>480.000045</v>
      </c>
      <c r="C12115" t="s">
        <v>83</v>
      </c>
    </row>
    <row r="12116" spans="1:3" x14ac:dyDescent="0.25">
      <c r="A12116">
        <v>41237502</v>
      </c>
      <c r="B12116" s="56">
        <v>480.000045</v>
      </c>
      <c r="C12116" t="s">
        <v>83</v>
      </c>
    </row>
    <row r="12117" spans="1:3" x14ac:dyDescent="0.25">
      <c r="A12117">
        <v>41233754</v>
      </c>
      <c r="B12117" s="56">
        <v>480.000045</v>
      </c>
      <c r="C12117" t="s">
        <v>83</v>
      </c>
    </row>
    <row r="12118" spans="1:3" x14ac:dyDescent="0.25">
      <c r="A12118">
        <v>42434261</v>
      </c>
      <c r="B12118" s="56">
        <v>14461.120278</v>
      </c>
      <c r="C12118" t="s">
        <v>87</v>
      </c>
    </row>
    <row r="12119" spans="1:3" x14ac:dyDescent="0.25">
      <c r="A12119">
        <v>40021411</v>
      </c>
      <c r="B12119" s="56">
        <v>285.79131899999999</v>
      </c>
      <c r="C12119" t="s">
        <v>87</v>
      </c>
    </row>
    <row r="12120" spans="1:3" x14ac:dyDescent="0.25">
      <c r="A12120">
        <v>40024435</v>
      </c>
      <c r="B12120" s="56">
        <v>0</v>
      </c>
      <c r="C12120" t="s">
        <v>87</v>
      </c>
    </row>
    <row r="12121" spans="1:3" x14ac:dyDescent="0.25">
      <c r="A12121">
        <v>40024435</v>
      </c>
      <c r="B12121" s="56">
        <v>0</v>
      </c>
      <c r="C12121" t="s">
        <v>87</v>
      </c>
    </row>
    <row r="12122" spans="1:3" x14ac:dyDescent="0.25">
      <c r="A12122">
        <v>42020013</v>
      </c>
      <c r="B12122" s="56">
        <v>5382095.3700000001</v>
      </c>
      <c r="C12122" t="s">
        <v>84</v>
      </c>
    </row>
    <row r="12123" spans="1:3" x14ac:dyDescent="0.25">
      <c r="A12123">
        <v>40019913</v>
      </c>
      <c r="B12123" s="56">
        <v>11364.922897</v>
      </c>
      <c r="C12123" t="s">
        <v>87</v>
      </c>
    </row>
    <row r="12124" spans="1:3" x14ac:dyDescent="0.25">
      <c r="A12124">
        <v>40021335</v>
      </c>
      <c r="B12124" s="56">
        <v>19611.206901000001</v>
      </c>
      <c r="C12124" t="s">
        <v>87</v>
      </c>
    </row>
    <row r="12125" spans="1:3" x14ac:dyDescent="0.25">
      <c r="A12125">
        <v>40025119</v>
      </c>
      <c r="B12125" s="56">
        <v>6194.6438399999997</v>
      </c>
      <c r="C12125" t="s">
        <v>87</v>
      </c>
    </row>
    <row r="12126" spans="1:3" x14ac:dyDescent="0.25">
      <c r="A12126">
        <v>40022393</v>
      </c>
      <c r="B12126" s="56">
        <v>9684.7512599999991</v>
      </c>
      <c r="C12126" t="s">
        <v>87</v>
      </c>
    </row>
    <row r="12127" spans="1:3" x14ac:dyDescent="0.25">
      <c r="A12127">
        <v>41950612</v>
      </c>
      <c r="B12127" s="56">
        <v>6773.1978239999989</v>
      </c>
      <c r="C12127" t="s">
        <v>87</v>
      </c>
    </row>
    <row r="12128" spans="1:3" x14ac:dyDescent="0.25">
      <c r="A12128">
        <v>40014247</v>
      </c>
      <c r="B12128" s="56">
        <v>7319.3915459999998</v>
      </c>
      <c r="C12128" t="s">
        <v>87</v>
      </c>
    </row>
    <row r="12129" spans="1:3" x14ac:dyDescent="0.25">
      <c r="A12129">
        <v>40016321</v>
      </c>
      <c r="B12129" s="56">
        <v>6634.9670400000005</v>
      </c>
      <c r="C12129" t="s">
        <v>87</v>
      </c>
    </row>
    <row r="12130" spans="1:3" x14ac:dyDescent="0.25">
      <c r="A12130">
        <v>41227265</v>
      </c>
      <c r="B12130" s="56">
        <v>480.000045</v>
      </c>
      <c r="C12130" t="s">
        <v>83</v>
      </c>
    </row>
    <row r="12131" spans="1:3" x14ac:dyDescent="0.25">
      <c r="A12131">
        <v>40032301</v>
      </c>
      <c r="B12131" s="56">
        <v>10119.00236</v>
      </c>
      <c r="C12131" t="s">
        <v>87</v>
      </c>
    </row>
    <row r="12132" spans="1:3" x14ac:dyDescent="0.25">
      <c r="A12132">
        <v>41235183</v>
      </c>
      <c r="B12132" s="56">
        <v>480.000045</v>
      </c>
      <c r="C12132" t="s">
        <v>83</v>
      </c>
    </row>
    <row r="12133" spans="1:3" x14ac:dyDescent="0.25">
      <c r="A12133">
        <v>40020679</v>
      </c>
      <c r="B12133" s="56">
        <v>12351.411963</v>
      </c>
      <c r="C12133" t="s">
        <v>87</v>
      </c>
    </row>
    <row r="12134" spans="1:3" x14ac:dyDescent="0.25">
      <c r="A12134">
        <v>40031331</v>
      </c>
      <c r="B12134" s="56">
        <v>10494.03861</v>
      </c>
      <c r="C12134" t="s">
        <v>87</v>
      </c>
    </row>
    <row r="12135" spans="1:3" x14ac:dyDescent="0.25">
      <c r="A12135">
        <v>41756092</v>
      </c>
      <c r="B12135" s="56">
        <v>10374.529769999999</v>
      </c>
      <c r="C12135" t="s">
        <v>87</v>
      </c>
    </row>
    <row r="12136" spans="1:3" x14ac:dyDescent="0.25">
      <c r="A12136">
        <v>42005762</v>
      </c>
      <c r="B12136" s="56">
        <v>70330.299731999999</v>
      </c>
      <c r="C12136" t="s">
        <v>82</v>
      </c>
    </row>
    <row r="12137" spans="1:3" x14ac:dyDescent="0.25">
      <c r="A12137">
        <v>42017381</v>
      </c>
      <c r="B12137" s="56">
        <v>12622.516318</v>
      </c>
      <c r="C12137" t="s">
        <v>82</v>
      </c>
    </row>
    <row r="12138" spans="1:3" x14ac:dyDescent="0.25">
      <c r="A12138">
        <v>41728312</v>
      </c>
      <c r="B12138" s="56">
        <v>480.000045</v>
      </c>
      <c r="C12138" t="s">
        <v>83</v>
      </c>
    </row>
    <row r="12139" spans="1:3" x14ac:dyDescent="0.25">
      <c r="A12139">
        <v>40028281</v>
      </c>
      <c r="B12139" s="56">
        <v>16324.767868000001</v>
      </c>
      <c r="C12139" t="s">
        <v>87</v>
      </c>
    </row>
    <row r="12140" spans="1:3" x14ac:dyDescent="0.25">
      <c r="A12140">
        <v>40014953</v>
      </c>
      <c r="B12140" s="56">
        <v>0</v>
      </c>
      <c r="C12140" t="s">
        <v>87</v>
      </c>
    </row>
    <row r="12141" spans="1:3" x14ac:dyDescent="0.25">
      <c r="A12141">
        <v>41229071</v>
      </c>
      <c r="B12141" s="56">
        <v>480.000045</v>
      </c>
      <c r="C12141" t="s">
        <v>83</v>
      </c>
    </row>
    <row r="12142" spans="1:3" x14ac:dyDescent="0.25">
      <c r="A12142">
        <v>40022509</v>
      </c>
      <c r="B12142" s="56">
        <v>10628.788224</v>
      </c>
      <c r="C12142" t="s">
        <v>87</v>
      </c>
    </row>
    <row r="12143" spans="1:3" x14ac:dyDescent="0.25">
      <c r="A12143">
        <v>41233067</v>
      </c>
      <c r="B12143" s="56">
        <v>480.000045</v>
      </c>
      <c r="C12143" t="s">
        <v>83</v>
      </c>
    </row>
    <row r="12144" spans="1:3" x14ac:dyDescent="0.25">
      <c r="A12144">
        <v>41235344</v>
      </c>
      <c r="B12144" s="56">
        <v>480.000045</v>
      </c>
      <c r="C12144" t="s">
        <v>83</v>
      </c>
    </row>
    <row r="12145" spans="1:3" x14ac:dyDescent="0.25">
      <c r="A12145">
        <v>41230183</v>
      </c>
      <c r="B12145" s="56">
        <v>480.000045</v>
      </c>
      <c r="C12145" t="s">
        <v>83</v>
      </c>
    </row>
    <row r="12146" spans="1:3" x14ac:dyDescent="0.25">
      <c r="A12146">
        <v>40030997</v>
      </c>
      <c r="B12146" s="56">
        <v>21025.857104999999</v>
      </c>
      <c r="C12146" t="s">
        <v>87</v>
      </c>
    </row>
    <row r="12147" spans="1:3" x14ac:dyDescent="0.25">
      <c r="A12147">
        <v>41226094</v>
      </c>
      <c r="B12147" s="56">
        <v>480.000045</v>
      </c>
      <c r="C12147" t="s">
        <v>83</v>
      </c>
    </row>
    <row r="12148" spans="1:3" x14ac:dyDescent="0.25">
      <c r="A12148">
        <v>41233005</v>
      </c>
      <c r="B12148" s="56">
        <v>480.000045</v>
      </c>
      <c r="C12148" t="s">
        <v>87</v>
      </c>
    </row>
    <row r="12149" spans="1:3" x14ac:dyDescent="0.25">
      <c r="A12149">
        <v>40032561</v>
      </c>
      <c r="B12149" s="56">
        <v>17788.238226000001</v>
      </c>
      <c r="C12149" t="s">
        <v>87</v>
      </c>
    </row>
    <row r="12150" spans="1:3" x14ac:dyDescent="0.25">
      <c r="A12150">
        <v>40032231</v>
      </c>
      <c r="B12150" s="56">
        <v>6237.6884459999983</v>
      </c>
      <c r="C12150" t="s">
        <v>87</v>
      </c>
    </row>
    <row r="12151" spans="1:3" x14ac:dyDescent="0.25">
      <c r="A12151">
        <v>41236796</v>
      </c>
      <c r="B12151" s="56">
        <v>480.000045</v>
      </c>
      <c r="C12151" t="s">
        <v>83</v>
      </c>
    </row>
    <row r="12152" spans="1:3" x14ac:dyDescent="0.25">
      <c r="A12152">
        <v>41232882</v>
      </c>
      <c r="B12152" s="56">
        <v>480.000045</v>
      </c>
      <c r="C12152" t="s">
        <v>83</v>
      </c>
    </row>
    <row r="12153" spans="1:3" x14ac:dyDescent="0.25">
      <c r="A12153">
        <v>41231752</v>
      </c>
      <c r="B12153" s="56">
        <v>480.000045</v>
      </c>
      <c r="C12153" t="s">
        <v>83</v>
      </c>
    </row>
    <row r="12154" spans="1:3" x14ac:dyDescent="0.25">
      <c r="A12154">
        <v>42538313</v>
      </c>
      <c r="B12154" s="56">
        <v>9592.3179</v>
      </c>
      <c r="C12154" t="s">
        <v>87</v>
      </c>
    </row>
    <row r="12155" spans="1:3" x14ac:dyDescent="0.25">
      <c r="A12155">
        <v>41227609</v>
      </c>
      <c r="B12155" s="56">
        <v>480.000045</v>
      </c>
      <c r="C12155" t="s">
        <v>87</v>
      </c>
    </row>
    <row r="12156" spans="1:3" x14ac:dyDescent="0.25">
      <c r="A12156">
        <v>41227609</v>
      </c>
      <c r="B12156" s="56">
        <v>480.000045</v>
      </c>
      <c r="C12156" t="s">
        <v>87</v>
      </c>
    </row>
    <row r="12157" spans="1:3" x14ac:dyDescent="0.25">
      <c r="A12157">
        <v>42910102</v>
      </c>
      <c r="B12157" s="56">
        <v>7816.9998059999989</v>
      </c>
      <c r="C12157" t="s">
        <v>87</v>
      </c>
    </row>
    <row r="12158" spans="1:3" x14ac:dyDescent="0.25">
      <c r="A12158">
        <v>41230520</v>
      </c>
      <c r="B12158" s="56">
        <v>480.000045</v>
      </c>
      <c r="C12158" t="s">
        <v>83</v>
      </c>
    </row>
    <row r="12159" spans="1:3" x14ac:dyDescent="0.25">
      <c r="A12159">
        <v>41226403</v>
      </c>
      <c r="B12159" s="56">
        <v>480.000045</v>
      </c>
      <c r="C12159" t="s">
        <v>83</v>
      </c>
    </row>
    <row r="12160" spans="1:3" x14ac:dyDescent="0.25">
      <c r="A12160">
        <v>41225752</v>
      </c>
      <c r="B12160" s="56">
        <v>480.000045</v>
      </c>
      <c r="C12160" t="s">
        <v>83</v>
      </c>
    </row>
    <row r="12161" spans="1:3" x14ac:dyDescent="0.25">
      <c r="A12161">
        <v>40018643</v>
      </c>
      <c r="B12161" s="56">
        <v>2845.738312</v>
      </c>
      <c r="C12161" t="s">
        <v>87</v>
      </c>
    </row>
    <row r="12162" spans="1:3" x14ac:dyDescent="0.25">
      <c r="A12162">
        <v>41230095</v>
      </c>
      <c r="B12162" s="56">
        <v>480.000045</v>
      </c>
      <c r="C12162" t="s">
        <v>83</v>
      </c>
    </row>
    <row r="12163" spans="1:3" x14ac:dyDescent="0.25">
      <c r="A12163">
        <v>40027263</v>
      </c>
      <c r="B12163" s="56">
        <v>8558.3046919999997</v>
      </c>
      <c r="C12163" t="s">
        <v>87</v>
      </c>
    </row>
    <row r="12164" spans="1:3" x14ac:dyDescent="0.25">
      <c r="A12164">
        <v>41228246</v>
      </c>
      <c r="B12164" s="56">
        <v>480.000045</v>
      </c>
      <c r="C12164" t="s">
        <v>83</v>
      </c>
    </row>
    <row r="12165" spans="1:3" x14ac:dyDescent="0.25">
      <c r="A12165">
        <v>41229287</v>
      </c>
      <c r="B12165" s="56">
        <v>480.000045</v>
      </c>
      <c r="C12165" t="s">
        <v>83</v>
      </c>
    </row>
    <row r="12166" spans="1:3" x14ac:dyDescent="0.25">
      <c r="A12166">
        <v>41233502</v>
      </c>
      <c r="B12166" s="56">
        <v>480.000045</v>
      </c>
      <c r="C12166" t="s">
        <v>83</v>
      </c>
    </row>
    <row r="12167" spans="1:3" x14ac:dyDescent="0.25">
      <c r="A12167">
        <v>41234162</v>
      </c>
      <c r="B12167" s="56">
        <v>480.000045</v>
      </c>
      <c r="C12167" t="s">
        <v>83</v>
      </c>
    </row>
    <row r="12168" spans="1:3" x14ac:dyDescent="0.25">
      <c r="A12168">
        <v>41234162</v>
      </c>
      <c r="B12168" s="56">
        <v>480.000045</v>
      </c>
      <c r="C12168" t="s">
        <v>83</v>
      </c>
    </row>
    <row r="12169" spans="1:3" x14ac:dyDescent="0.25">
      <c r="A12169">
        <v>41228723</v>
      </c>
      <c r="B12169" s="56">
        <v>480.000045</v>
      </c>
      <c r="C12169" t="s">
        <v>83</v>
      </c>
    </row>
    <row r="12170" spans="1:3" x14ac:dyDescent="0.25">
      <c r="A12170">
        <v>40021563</v>
      </c>
      <c r="B12170" s="56">
        <v>12618.950652</v>
      </c>
      <c r="C12170" t="s">
        <v>87</v>
      </c>
    </row>
    <row r="12171" spans="1:3" x14ac:dyDescent="0.25">
      <c r="A12171">
        <v>40020647</v>
      </c>
      <c r="B12171" s="56">
        <v>13487.337369000001</v>
      </c>
      <c r="C12171" t="s">
        <v>87</v>
      </c>
    </row>
    <row r="12172" spans="1:3" x14ac:dyDescent="0.25">
      <c r="A12172">
        <v>41229579</v>
      </c>
      <c r="B12172" s="56">
        <v>480.000045</v>
      </c>
      <c r="C12172" t="s">
        <v>83</v>
      </c>
    </row>
    <row r="12173" spans="1:3" x14ac:dyDescent="0.25">
      <c r="A12173">
        <v>40020557</v>
      </c>
      <c r="B12173" s="56">
        <v>12175.116029999999</v>
      </c>
      <c r="C12173" t="s">
        <v>87</v>
      </c>
    </row>
    <row r="12174" spans="1:3" x14ac:dyDescent="0.25">
      <c r="A12174">
        <v>40015955</v>
      </c>
      <c r="B12174" s="56">
        <v>11949.45336</v>
      </c>
      <c r="C12174" t="s">
        <v>87</v>
      </c>
    </row>
    <row r="12175" spans="1:3" x14ac:dyDescent="0.25">
      <c r="A12175">
        <v>40147347</v>
      </c>
      <c r="B12175" s="56">
        <v>12249.341064</v>
      </c>
      <c r="C12175" t="s">
        <v>87</v>
      </c>
    </row>
    <row r="12176" spans="1:3" x14ac:dyDescent="0.25">
      <c r="A12176">
        <v>40021001</v>
      </c>
      <c r="B12176" s="56">
        <v>28496.454624000002</v>
      </c>
      <c r="C12176" t="s">
        <v>85</v>
      </c>
    </row>
    <row r="12177" spans="1:3" x14ac:dyDescent="0.25">
      <c r="A12177">
        <v>40029733</v>
      </c>
      <c r="B12177" s="56">
        <v>12643.645124999999</v>
      </c>
      <c r="C12177" t="s">
        <v>87</v>
      </c>
    </row>
    <row r="12178" spans="1:3" x14ac:dyDescent="0.25">
      <c r="A12178">
        <v>42899676</v>
      </c>
      <c r="B12178" s="56">
        <v>480.000045</v>
      </c>
      <c r="C12178" t="s">
        <v>83</v>
      </c>
    </row>
    <row r="12179" spans="1:3" x14ac:dyDescent="0.25">
      <c r="A12179">
        <v>40026163</v>
      </c>
      <c r="B12179" s="56">
        <v>17626.269078000001</v>
      </c>
      <c r="C12179" t="s">
        <v>87</v>
      </c>
    </row>
    <row r="12180" spans="1:3" x14ac:dyDescent="0.25">
      <c r="A12180">
        <v>41233054</v>
      </c>
      <c r="B12180" s="56">
        <v>480.000045</v>
      </c>
      <c r="C12180" t="s">
        <v>83</v>
      </c>
    </row>
    <row r="12181" spans="1:3" x14ac:dyDescent="0.25">
      <c r="A12181">
        <v>41227920</v>
      </c>
      <c r="B12181" s="56">
        <v>480.000045</v>
      </c>
      <c r="C12181" t="s">
        <v>83</v>
      </c>
    </row>
    <row r="12182" spans="1:3" x14ac:dyDescent="0.25">
      <c r="A12182">
        <v>41226638</v>
      </c>
      <c r="B12182" s="56">
        <v>480.000045</v>
      </c>
      <c r="C12182" t="s">
        <v>83</v>
      </c>
    </row>
    <row r="12183" spans="1:3" x14ac:dyDescent="0.25">
      <c r="A12183">
        <v>40021525</v>
      </c>
      <c r="B12183" s="56">
        <v>17181.302588999999</v>
      </c>
      <c r="C12183" t="s">
        <v>82</v>
      </c>
    </row>
    <row r="12184" spans="1:3" x14ac:dyDescent="0.25">
      <c r="A12184">
        <v>40017045</v>
      </c>
      <c r="B12184" s="56">
        <v>18000.947646000001</v>
      </c>
      <c r="C12184" t="s">
        <v>87</v>
      </c>
    </row>
    <row r="12185" spans="1:3" x14ac:dyDescent="0.25">
      <c r="A12185">
        <v>40017045</v>
      </c>
      <c r="B12185" s="56">
        <v>18000.947646000001</v>
      </c>
      <c r="C12185" t="s">
        <v>87</v>
      </c>
    </row>
    <row r="12186" spans="1:3" x14ac:dyDescent="0.25">
      <c r="A12186">
        <v>41751896</v>
      </c>
      <c r="B12186" s="56">
        <v>7889.1639749999986</v>
      </c>
      <c r="C12186" t="s">
        <v>87</v>
      </c>
    </row>
    <row r="12187" spans="1:3" x14ac:dyDescent="0.25">
      <c r="A12187">
        <v>41230834</v>
      </c>
      <c r="B12187" s="56">
        <v>480.000045</v>
      </c>
      <c r="C12187" t="s">
        <v>83</v>
      </c>
    </row>
    <row r="12188" spans="1:3" x14ac:dyDescent="0.25">
      <c r="A12188">
        <v>40017873</v>
      </c>
      <c r="B12188" s="56">
        <v>36096.727392000001</v>
      </c>
      <c r="C12188" t="s">
        <v>85</v>
      </c>
    </row>
    <row r="12189" spans="1:3" x14ac:dyDescent="0.25">
      <c r="A12189">
        <v>41231292</v>
      </c>
      <c r="B12189" s="56">
        <v>480.000045</v>
      </c>
      <c r="C12189" t="s">
        <v>83</v>
      </c>
    </row>
    <row r="12190" spans="1:3" x14ac:dyDescent="0.25">
      <c r="A12190">
        <v>41231292</v>
      </c>
      <c r="B12190" s="56">
        <v>480.000045</v>
      </c>
      <c r="C12190" t="s">
        <v>83</v>
      </c>
    </row>
    <row r="12191" spans="1:3" x14ac:dyDescent="0.25">
      <c r="A12191">
        <v>41234238</v>
      </c>
      <c r="B12191" s="56">
        <v>480.000045</v>
      </c>
      <c r="C12191" t="s">
        <v>83</v>
      </c>
    </row>
    <row r="12192" spans="1:3" x14ac:dyDescent="0.25">
      <c r="A12192">
        <v>41226750</v>
      </c>
      <c r="B12192" s="56">
        <v>480.000045</v>
      </c>
      <c r="C12192" t="s">
        <v>83</v>
      </c>
    </row>
    <row r="12193" spans="1:3" x14ac:dyDescent="0.25">
      <c r="A12193">
        <v>40009505</v>
      </c>
      <c r="B12193" s="56">
        <v>224.894835</v>
      </c>
      <c r="C12193" t="s">
        <v>82</v>
      </c>
    </row>
    <row r="12194" spans="1:3" x14ac:dyDescent="0.25">
      <c r="A12194">
        <v>41956298</v>
      </c>
      <c r="B12194" s="56">
        <v>1704.1378050000001</v>
      </c>
      <c r="C12194" t="s">
        <v>81</v>
      </c>
    </row>
    <row r="12195" spans="1:3" x14ac:dyDescent="0.25">
      <c r="A12195">
        <v>41233485</v>
      </c>
      <c r="B12195" s="56">
        <v>480.000045</v>
      </c>
      <c r="C12195" t="s">
        <v>83</v>
      </c>
    </row>
    <row r="12196" spans="1:3" x14ac:dyDescent="0.25">
      <c r="A12196">
        <v>40015357</v>
      </c>
      <c r="B12196" s="56">
        <v>7236.4142880000009</v>
      </c>
      <c r="C12196" t="s">
        <v>87</v>
      </c>
    </row>
    <row r="12197" spans="1:3" x14ac:dyDescent="0.25">
      <c r="A12197">
        <v>40011979</v>
      </c>
      <c r="B12197" s="56">
        <v>20629984.249000002</v>
      </c>
      <c r="C12197" t="s">
        <v>86</v>
      </c>
    </row>
    <row r="12198" spans="1:3" x14ac:dyDescent="0.25">
      <c r="A12198">
        <v>40011979</v>
      </c>
      <c r="B12198" s="56">
        <v>20629984.249000002</v>
      </c>
      <c r="C12198" t="s">
        <v>86</v>
      </c>
    </row>
    <row r="12199" spans="1:3" x14ac:dyDescent="0.25">
      <c r="A12199">
        <v>42019066</v>
      </c>
      <c r="B12199" s="56">
        <v>198446794.02662399</v>
      </c>
      <c r="C12199" t="s">
        <v>86</v>
      </c>
    </row>
    <row r="12200" spans="1:3" x14ac:dyDescent="0.25">
      <c r="A12200">
        <v>42732390</v>
      </c>
      <c r="B12200" s="56">
        <v>0</v>
      </c>
      <c r="C12200" t="s">
        <v>87</v>
      </c>
    </row>
    <row r="12201" spans="1:3" x14ac:dyDescent="0.25">
      <c r="A12201">
        <v>42019634</v>
      </c>
      <c r="B12201" s="56">
        <v>11640.44385</v>
      </c>
      <c r="C12201" t="s">
        <v>87</v>
      </c>
    </row>
    <row r="12202" spans="1:3" x14ac:dyDescent="0.25">
      <c r="A12202">
        <v>42019634</v>
      </c>
      <c r="B12202" s="56">
        <v>11640.44385</v>
      </c>
      <c r="C12202" t="s">
        <v>87</v>
      </c>
    </row>
    <row r="12203" spans="1:3" x14ac:dyDescent="0.25">
      <c r="A12203">
        <v>40027723</v>
      </c>
      <c r="B12203" s="56">
        <v>9866.0539860000008</v>
      </c>
      <c r="C12203" t="s">
        <v>87</v>
      </c>
    </row>
    <row r="12204" spans="1:3" x14ac:dyDescent="0.25">
      <c r="A12204">
        <v>40027723</v>
      </c>
      <c r="B12204" s="56">
        <v>9866.0539860000008</v>
      </c>
      <c r="C12204" t="s">
        <v>87</v>
      </c>
    </row>
    <row r="12205" spans="1:3" x14ac:dyDescent="0.25">
      <c r="A12205">
        <v>41234376</v>
      </c>
      <c r="B12205" s="56">
        <v>480.000045</v>
      </c>
      <c r="C12205" t="s">
        <v>83</v>
      </c>
    </row>
    <row r="12206" spans="1:3" x14ac:dyDescent="0.25">
      <c r="A12206">
        <v>40020967</v>
      </c>
      <c r="B12206" s="56">
        <v>15805.197045000001</v>
      </c>
      <c r="C12206" t="s">
        <v>87</v>
      </c>
    </row>
    <row r="12207" spans="1:3" x14ac:dyDescent="0.25">
      <c r="A12207">
        <v>40022871</v>
      </c>
      <c r="B12207" s="56">
        <v>9407.0282639999987</v>
      </c>
      <c r="C12207" t="s">
        <v>87</v>
      </c>
    </row>
    <row r="12208" spans="1:3" x14ac:dyDescent="0.25">
      <c r="A12208">
        <v>41232104</v>
      </c>
      <c r="B12208" s="56">
        <v>480.000045</v>
      </c>
      <c r="C12208" t="s">
        <v>83</v>
      </c>
    </row>
    <row r="12209" spans="1:3" x14ac:dyDescent="0.25">
      <c r="A12209">
        <v>41231858</v>
      </c>
      <c r="B12209" s="56">
        <v>480.000045</v>
      </c>
      <c r="C12209" t="s">
        <v>83</v>
      </c>
    </row>
    <row r="12210" spans="1:3" x14ac:dyDescent="0.25">
      <c r="A12210">
        <v>40014825</v>
      </c>
      <c r="B12210" s="56">
        <v>0</v>
      </c>
      <c r="C12210" t="s">
        <v>87</v>
      </c>
    </row>
    <row r="12211" spans="1:3" x14ac:dyDescent="0.25">
      <c r="A12211">
        <v>41771399</v>
      </c>
      <c r="B12211" s="56">
        <v>23350.436603999991</v>
      </c>
      <c r="C12211" t="s">
        <v>87</v>
      </c>
    </row>
    <row r="12212" spans="1:3" x14ac:dyDescent="0.25">
      <c r="A12212">
        <v>41234521</v>
      </c>
      <c r="B12212" s="56">
        <v>480.000045</v>
      </c>
      <c r="C12212" t="s">
        <v>83</v>
      </c>
    </row>
    <row r="12213" spans="1:3" x14ac:dyDescent="0.25">
      <c r="A12213">
        <v>42350783</v>
      </c>
      <c r="B12213" s="56">
        <v>233908.32397500001</v>
      </c>
      <c r="C12213" t="s">
        <v>82</v>
      </c>
    </row>
    <row r="12214" spans="1:3" x14ac:dyDescent="0.25">
      <c r="A12214">
        <v>40018699</v>
      </c>
      <c r="B12214" s="56">
        <v>12305.321523000001</v>
      </c>
      <c r="C12214" t="s">
        <v>87</v>
      </c>
    </row>
    <row r="12215" spans="1:3" x14ac:dyDescent="0.25">
      <c r="A12215">
        <v>41237569</v>
      </c>
      <c r="B12215" s="56">
        <v>480.000045</v>
      </c>
      <c r="C12215" t="s">
        <v>83</v>
      </c>
    </row>
    <row r="12216" spans="1:3" x14ac:dyDescent="0.25">
      <c r="A12216">
        <v>41230827</v>
      </c>
      <c r="B12216" s="56">
        <v>480.000045</v>
      </c>
      <c r="C12216" t="s">
        <v>83</v>
      </c>
    </row>
    <row r="12217" spans="1:3" x14ac:dyDescent="0.25">
      <c r="A12217">
        <v>41226251</v>
      </c>
      <c r="B12217" s="56">
        <v>480.000045</v>
      </c>
      <c r="C12217" t="s">
        <v>83</v>
      </c>
    </row>
    <row r="12218" spans="1:3" x14ac:dyDescent="0.25">
      <c r="A12218">
        <v>41237126</v>
      </c>
      <c r="B12218" s="56">
        <v>480.000045</v>
      </c>
      <c r="C12218" t="s">
        <v>83</v>
      </c>
    </row>
    <row r="12219" spans="1:3" x14ac:dyDescent="0.25">
      <c r="A12219">
        <v>42020369</v>
      </c>
      <c r="B12219" s="56">
        <v>12706.053426</v>
      </c>
      <c r="C12219" t="s">
        <v>87</v>
      </c>
    </row>
    <row r="12220" spans="1:3" x14ac:dyDescent="0.25">
      <c r="A12220">
        <v>40008312</v>
      </c>
      <c r="B12220" s="56">
        <v>249.94886399999999</v>
      </c>
      <c r="C12220" t="s">
        <v>87</v>
      </c>
    </row>
    <row r="12221" spans="1:3" x14ac:dyDescent="0.25">
      <c r="A12221">
        <v>40008312</v>
      </c>
      <c r="B12221" s="56">
        <v>249.94886399999999</v>
      </c>
      <c r="C12221" t="s">
        <v>87</v>
      </c>
    </row>
    <row r="12222" spans="1:3" x14ac:dyDescent="0.25">
      <c r="A12222">
        <v>40032359</v>
      </c>
      <c r="B12222" s="56">
        <v>4733.8858709999986</v>
      </c>
      <c r="C12222" t="s">
        <v>87</v>
      </c>
    </row>
    <row r="12223" spans="1:3" x14ac:dyDescent="0.25">
      <c r="A12223">
        <v>42020531</v>
      </c>
      <c r="B12223" s="56">
        <v>14515.949547</v>
      </c>
      <c r="C12223" t="s">
        <v>87</v>
      </c>
    </row>
    <row r="12224" spans="1:3" x14ac:dyDescent="0.25">
      <c r="A12224">
        <v>42020535</v>
      </c>
      <c r="B12224" s="56">
        <v>15054.320556000001</v>
      </c>
      <c r="C12224" t="s">
        <v>87</v>
      </c>
    </row>
    <row r="12225" spans="1:3" x14ac:dyDescent="0.25">
      <c r="A12225">
        <v>42020538</v>
      </c>
      <c r="B12225" s="56">
        <v>8570.0482559999982</v>
      </c>
      <c r="C12225" t="s">
        <v>87</v>
      </c>
    </row>
    <row r="12226" spans="1:3" x14ac:dyDescent="0.25">
      <c r="A12226">
        <v>41226859</v>
      </c>
      <c r="B12226" s="56">
        <v>480.000045</v>
      </c>
      <c r="C12226" t="s">
        <v>83</v>
      </c>
    </row>
    <row r="12227" spans="1:3" x14ac:dyDescent="0.25">
      <c r="A12227">
        <v>41960173</v>
      </c>
      <c r="B12227" s="56">
        <v>480.000045</v>
      </c>
      <c r="C12227" t="s">
        <v>83</v>
      </c>
    </row>
    <row r="12228" spans="1:3" x14ac:dyDescent="0.25">
      <c r="A12228">
        <v>40014387</v>
      </c>
      <c r="B12228" s="56">
        <v>14977.642392</v>
      </c>
      <c r="C12228" t="s">
        <v>87</v>
      </c>
    </row>
    <row r="12229" spans="1:3" x14ac:dyDescent="0.25">
      <c r="A12229">
        <v>42817242</v>
      </c>
      <c r="B12229" s="56">
        <v>8237.5546770000001</v>
      </c>
      <c r="C12229" t="s">
        <v>87</v>
      </c>
    </row>
    <row r="12230" spans="1:3" x14ac:dyDescent="0.25">
      <c r="A12230">
        <v>41917226</v>
      </c>
      <c r="B12230" s="56">
        <v>5718.8806319999994</v>
      </c>
      <c r="C12230" t="s">
        <v>82</v>
      </c>
    </row>
    <row r="12231" spans="1:3" x14ac:dyDescent="0.25">
      <c r="A12231">
        <v>41917226</v>
      </c>
      <c r="B12231" s="56">
        <v>5718.8806319999994</v>
      </c>
      <c r="C12231" t="s">
        <v>82</v>
      </c>
    </row>
    <row r="12232" spans="1:3" x14ac:dyDescent="0.25">
      <c r="A12232">
        <v>41233524</v>
      </c>
      <c r="B12232" s="56">
        <v>480.000045</v>
      </c>
      <c r="C12232" t="s">
        <v>83</v>
      </c>
    </row>
    <row r="12233" spans="1:3" x14ac:dyDescent="0.25">
      <c r="A12233">
        <v>41234223</v>
      </c>
      <c r="B12233" s="56">
        <v>480.000045</v>
      </c>
      <c r="C12233" t="s">
        <v>83</v>
      </c>
    </row>
    <row r="12234" spans="1:3" x14ac:dyDescent="0.25">
      <c r="A12234">
        <v>42892621</v>
      </c>
      <c r="B12234" s="56">
        <v>93109.734926999998</v>
      </c>
      <c r="C12234" t="s">
        <v>82</v>
      </c>
    </row>
    <row r="12235" spans="1:3" x14ac:dyDescent="0.25">
      <c r="A12235">
        <v>40025789</v>
      </c>
      <c r="B12235" s="56">
        <v>15868.919757</v>
      </c>
      <c r="C12235" t="s">
        <v>87</v>
      </c>
    </row>
    <row r="12236" spans="1:3" x14ac:dyDescent="0.25">
      <c r="A12236">
        <v>40015765</v>
      </c>
      <c r="B12236" s="56">
        <v>8753.5025280000009</v>
      </c>
      <c r="C12236" t="s">
        <v>87</v>
      </c>
    </row>
    <row r="12237" spans="1:3" x14ac:dyDescent="0.25">
      <c r="A12237">
        <v>40017165</v>
      </c>
      <c r="B12237" s="56">
        <v>15939.593505000001</v>
      </c>
      <c r="C12237" t="s">
        <v>87</v>
      </c>
    </row>
    <row r="12238" spans="1:3" x14ac:dyDescent="0.25">
      <c r="A12238">
        <v>41275732</v>
      </c>
      <c r="B12238" s="56">
        <v>6928.6165770000016</v>
      </c>
      <c r="C12238" t="s">
        <v>87</v>
      </c>
    </row>
    <row r="12239" spans="1:3" x14ac:dyDescent="0.25">
      <c r="A12239">
        <v>41229609</v>
      </c>
      <c r="B12239" s="56">
        <v>480.000045</v>
      </c>
      <c r="C12239" t="s">
        <v>83</v>
      </c>
    </row>
    <row r="12240" spans="1:3" x14ac:dyDescent="0.25">
      <c r="A12240">
        <v>40019255</v>
      </c>
      <c r="B12240" s="56">
        <v>10675.963287</v>
      </c>
      <c r="C12240" t="s">
        <v>87</v>
      </c>
    </row>
    <row r="12241" spans="1:3" x14ac:dyDescent="0.25">
      <c r="A12241">
        <v>40019409</v>
      </c>
      <c r="B12241" s="56">
        <v>11906.455671</v>
      </c>
      <c r="C12241" t="s">
        <v>87</v>
      </c>
    </row>
    <row r="12242" spans="1:3" x14ac:dyDescent="0.25">
      <c r="A12242">
        <v>42726850</v>
      </c>
      <c r="B12242" s="56">
        <v>22350.204934000001</v>
      </c>
      <c r="C12242" t="s">
        <v>82</v>
      </c>
    </row>
    <row r="12243" spans="1:3" x14ac:dyDescent="0.25">
      <c r="A12243">
        <v>42347609</v>
      </c>
      <c r="B12243" s="56">
        <v>15682.708237999999</v>
      </c>
      <c r="C12243" t="s">
        <v>87</v>
      </c>
    </row>
    <row r="12244" spans="1:3" x14ac:dyDescent="0.25">
      <c r="A12244">
        <v>41778042</v>
      </c>
      <c r="B12244" s="56">
        <v>9781.6150079999989</v>
      </c>
      <c r="C12244" t="s">
        <v>87</v>
      </c>
    </row>
    <row r="12245" spans="1:3" x14ac:dyDescent="0.25">
      <c r="A12245">
        <v>40027213</v>
      </c>
      <c r="B12245" s="56">
        <v>10225.937356</v>
      </c>
      <c r="C12245" t="s">
        <v>87</v>
      </c>
    </row>
    <row r="12246" spans="1:3" x14ac:dyDescent="0.25">
      <c r="A12246">
        <v>40023777</v>
      </c>
      <c r="B12246" s="56">
        <v>13854.710687999999</v>
      </c>
      <c r="C12246" t="s">
        <v>87</v>
      </c>
    </row>
    <row r="12247" spans="1:3" x14ac:dyDescent="0.25">
      <c r="A12247">
        <v>40016857</v>
      </c>
      <c r="B12247" s="56">
        <v>19225.097136</v>
      </c>
      <c r="C12247" t="s">
        <v>87</v>
      </c>
    </row>
    <row r="12248" spans="1:3" x14ac:dyDescent="0.25">
      <c r="A12248">
        <v>40024013</v>
      </c>
      <c r="B12248" s="56">
        <v>9212.8569389999993</v>
      </c>
      <c r="C12248" t="s">
        <v>87</v>
      </c>
    </row>
    <row r="12249" spans="1:3" x14ac:dyDescent="0.25">
      <c r="A12249">
        <v>40015851</v>
      </c>
      <c r="B12249" s="56">
        <v>9091.8146880000004</v>
      </c>
      <c r="C12249" t="s">
        <v>87</v>
      </c>
    </row>
    <row r="12250" spans="1:3" x14ac:dyDescent="0.25">
      <c r="A12250">
        <v>41257688</v>
      </c>
      <c r="B12250" s="56">
        <v>65387.145984000002</v>
      </c>
      <c r="C12250" t="s">
        <v>82</v>
      </c>
    </row>
    <row r="12251" spans="1:3" x14ac:dyDescent="0.25">
      <c r="A12251">
        <v>40014597</v>
      </c>
      <c r="B12251" s="56">
        <v>22024.137203999999</v>
      </c>
      <c r="C12251" t="s">
        <v>87</v>
      </c>
    </row>
    <row r="12252" spans="1:3" x14ac:dyDescent="0.25">
      <c r="A12252">
        <v>41227003</v>
      </c>
      <c r="B12252" s="56">
        <v>480.000045</v>
      </c>
      <c r="C12252" t="s">
        <v>83</v>
      </c>
    </row>
    <row r="12253" spans="1:3" x14ac:dyDescent="0.25">
      <c r="A12253">
        <v>41227003</v>
      </c>
      <c r="B12253" s="56">
        <v>480.000045</v>
      </c>
      <c r="C12253" t="s">
        <v>83</v>
      </c>
    </row>
    <row r="12254" spans="1:3" x14ac:dyDescent="0.25">
      <c r="A12254">
        <v>41230955</v>
      </c>
      <c r="B12254" s="56">
        <v>480.000045</v>
      </c>
      <c r="C12254" t="s">
        <v>83</v>
      </c>
    </row>
    <row r="12255" spans="1:3" x14ac:dyDescent="0.25">
      <c r="A12255">
        <v>41230888</v>
      </c>
      <c r="B12255" s="56">
        <v>480.000045</v>
      </c>
      <c r="C12255" t="s">
        <v>83</v>
      </c>
    </row>
    <row r="12256" spans="1:3" x14ac:dyDescent="0.25">
      <c r="A12256">
        <v>41234507</v>
      </c>
      <c r="B12256" s="56">
        <v>480.000045</v>
      </c>
      <c r="C12256" t="s">
        <v>83</v>
      </c>
    </row>
    <row r="12257" spans="1:3" x14ac:dyDescent="0.25">
      <c r="A12257">
        <v>42349083</v>
      </c>
      <c r="B12257" s="56">
        <v>39865.630716</v>
      </c>
      <c r="C12257" t="s">
        <v>82</v>
      </c>
    </row>
    <row r="12258" spans="1:3" x14ac:dyDescent="0.25">
      <c r="A12258">
        <v>42401666</v>
      </c>
      <c r="B12258" s="56">
        <v>52964.340169000003</v>
      </c>
      <c r="C12258" t="s">
        <v>82</v>
      </c>
    </row>
    <row r="12259" spans="1:3" x14ac:dyDescent="0.25">
      <c r="A12259">
        <v>41231822</v>
      </c>
      <c r="B12259" s="56">
        <v>480.000045</v>
      </c>
      <c r="C12259" t="s">
        <v>83</v>
      </c>
    </row>
    <row r="12260" spans="1:3" x14ac:dyDescent="0.25">
      <c r="A12260">
        <v>41236463</v>
      </c>
      <c r="B12260" s="56">
        <v>480.000045</v>
      </c>
      <c r="C12260" t="s">
        <v>83</v>
      </c>
    </row>
    <row r="12261" spans="1:3" x14ac:dyDescent="0.25">
      <c r="A12261">
        <v>42348231</v>
      </c>
      <c r="B12261" s="56">
        <v>186591.31641</v>
      </c>
      <c r="C12261" t="s">
        <v>82</v>
      </c>
    </row>
    <row r="12262" spans="1:3" x14ac:dyDescent="0.25">
      <c r="A12262">
        <v>42348231</v>
      </c>
      <c r="B12262" s="56">
        <v>186591.31641</v>
      </c>
      <c r="C12262" t="s">
        <v>82</v>
      </c>
    </row>
    <row r="12263" spans="1:3" x14ac:dyDescent="0.25">
      <c r="A12263">
        <v>42348231</v>
      </c>
      <c r="B12263" s="56">
        <v>186591.31641</v>
      </c>
      <c r="C12263" t="s">
        <v>82</v>
      </c>
    </row>
    <row r="12264" spans="1:3" x14ac:dyDescent="0.25">
      <c r="A12264">
        <v>42348222</v>
      </c>
      <c r="B12264" s="56">
        <v>118054.819179</v>
      </c>
      <c r="C12264" t="s">
        <v>82</v>
      </c>
    </row>
    <row r="12265" spans="1:3" x14ac:dyDescent="0.25">
      <c r="A12265">
        <v>42942711</v>
      </c>
      <c r="B12265" s="56">
        <v>28952.311508999999</v>
      </c>
      <c r="C12265" t="s">
        <v>82</v>
      </c>
    </row>
    <row r="12266" spans="1:3" x14ac:dyDescent="0.25">
      <c r="A12266">
        <v>42348341</v>
      </c>
      <c r="B12266" s="56">
        <v>65850.830171999987</v>
      </c>
      <c r="C12266" t="s">
        <v>85</v>
      </c>
    </row>
    <row r="12267" spans="1:3" x14ac:dyDescent="0.25">
      <c r="A12267">
        <v>41234461</v>
      </c>
      <c r="B12267" s="56">
        <v>480.000045</v>
      </c>
      <c r="C12267" t="s">
        <v>83</v>
      </c>
    </row>
    <row r="12268" spans="1:3" x14ac:dyDescent="0.25">
      <c r="A12268">
        <v>41234461</v>
      </c>
      <c r="B12268" s="56">
        <v>480.000045</v>
      </c>
      <c r="C12268" t="s">
        <v>83</v>
      </c>
    </row>
    <row r="12269" spans="1:3" x14ac:dyDescent="0.25">
      <c r="A12269">
        <v>41229351</v>
      </c>
      <c r="B12269" s="56">
        <v>480.000045</v>
      </c>
      <c r="C12269" t="s">
        <v>83</v>
      </c>
    </row>
    <row r="12270" spans="1:3" x14ac:dyDescent="0.25">
      <c r="A12270">
        <v>42348480</v>
      </c>
      <c r="B12270" s="56">
        <v>14153.966243999999</v>
      </c>
      <c r="C12270" t="s">
        <v>82</v>
      </c>
    </row>
    <row r="12271" spans="1:3" x14ac:dyDescent="0.25">
      <c r="A12271">
        <v>40026137</v>
      </c>
      <c r="B12271" s="56">
        <v>19790.837253000002</v>
      </c>
      <c r="C12271" t="s">
        <v>87</v>
      </c>
    </row>
    <row r="12272" spans="1:3" x14ac:dyDescent="0.25">
      <c r="A12272">
        <v>41231600</v>
      </c>
      <c r="B12272" s="56">
        <v>480.000045</v>
      </c>
      <c r="C12272" t="s">
        <v>83</v>
      </c>
    </row>
    <row r="12273" spans="1:3" x14ac:dyDescent="0.25">
      <c r="A12273">
        <v>41234822</v>
      </c>
      <c r="B12273" s="56">
        <v>480.000045</v>
      </c>
      <c r="C12273" t="s">
        <v>83</v>
      </c>
    </row>
    <row r="12274" spans="1:3" x14ac:dyDescent="0.25">
      <c r="A12274">
        <v>41228339</v>
      </c>
      <c r="B12274" s="56">
        <v>480.000045</v>
      </c>
      <c r="C12274" t="s">
        <v>83</v>
      </c>
    </row>
    <row r="12275" spans="1:3" x14ac:dyDescent="0.25">
      <c r="A12275">
        <v>40014905</v>
      </c>
      <c r="B12275" s="56">
        <v>6949.2222599999996</v>
      </c>
      <c r="C12275" t="s">
        <v>87</v>
      </c>
    </row>
    <row r="12276" spans="1:3" x14ac:dyDescent="0.25">
      <c r="A12276">
        <v>40030809</v>
      </c>
      <c r="B12276" s="56">
        <v>9582.087352999999</v>
      </c>
      <c r="C12276" t="s">
        <v>87</v>
      </c>
    </row>
    <row r="12277" spans="1:3" x14ac:dyDescent="0.25">
      <c r="A12277">
        <v>40031233</v>
      </c>
      <c r="B12277" s="56">
        <v>19518.516170999999</v>
      </c>
      <c r="C12277" t="s">
        <v>87</v>
      </c>
    </row>
    <row r="12278" spans="1:3" x14ac:dyDescent="0.25">
      <c r="A12278">
        <v>40015503</v>
      </c>
      <c r="B12278" s="56">
        <v>11284.733838</v>
      </c>
      <c r="C12278" t="s">
        <v>87</v>
      </c>
    </row>
    <row r="12279" spans="1:3" x14ac:dyDescent="0.25">
      <c r="A12279">
        <v>40015503</v>
      </c>
      <c r="B12279" s="56">
        <v>11284.733838</v>
      </c>
      <c r="C12279" t="s">
        <v>87</v>
      </c>
    </row>
    <row r="12280" spans="1:3" x14ac:dyDescent="0.25">
      <c r="A12280">
        <v>41231614</v>
      </c>
      <c r="B12280" s="56">
        <v>480.000045</v>
      </c>
      <c r="C12280" t="s">
        <v>83</v>
      </c>
    </row>
    <row r="12281" spans="1:3" x14ac:dyDescent="0.25">
      <c r="A12281">
        <v>41225841</v>
      </c>
      <c r="B12281" s="56">
        <v>480.000045</v>
      </c>
      <c r="C12281" t="s">
        <v>83</v>
      </c>
    </row>
    <row r="12282" spans="1:3" x14ac:dyDescent="0.25">
      <c r="A12282">
        <v>41231369</v>
      </c>
      <c r="B12282" s="56">
        <v>480.000045</v>
      </c>
      <c r="C12282" t="s">
        <v>83</v>
      </c>
    </row>
    <row r="12283" spans="1:3" x14ac:dyDescent="0.25">
      <c r="A12283">
        <v>41231369</v>
      </c>
      <c r="B12283" s="56">
        <v>480.000045</v>
      </c>
      <c r="C12283" t="s">
        <v>83</v>
      </c>
    </row>
    <row r="12284" spans="1:3" x14ac:dyDescent="0.25">
      <c r="A12284">
        <v>40019281</v>
      </c>
      <c r="B12284" s="56">
        <v>8093.9401289999987</v>
      </c>
      <c r="C12284" t="s">
        <v>87</v>
      </c>
    </row>
    <row r="12285" spans="1:3" x14ac:dyDescent="0.25">
      <c r="A12285">
        <v>40017515</v>
      </c>
      <c r="B12285" s="56">
        <v>16019.191287</v>
      </c>
      <c r="C12285" t="s">
        <v>87</v>
      </c>
    </row>
    <row r="12286" spans="1:3" x14ac:dyDescent="0.25">
      <c r="A12286">
        <v>41230366</v>
      </c>
      <c r="B12286" s="56">
        <v>480.000045</v>
      </c>
      <c r="C12286" t="s">
        <v>83</v>
      </c>
    </row>
    <row r="12287" spans="1:3" x14ac:dyDescent="0.25">
      <c r="A12287">
        <v>41235527</v>
      </c>
      <c r="B12287" s="56">
        <v>480.000045</v>
      </c>
      <c r="C12287" t="s">
        <v>83</v>
      </c>
    </row>
    <row r="12288" spans="1:3" x14ac:dyDescent="0.25">
      <c r="A12288">
        <v>41235527</v>
      </c>
      <c r="B12288" s="56">
        <v>480.000045</v>
      </c>
      <c r="C12288" t="s">
        <v>83</v>
      </c>
    </row>
    <row r="12289" spans="1:3" x14ac:dyDescent="0.25">
      <c r="A12289">
        <v>41740815</v>
      </c>
      <c r="B12289" s="56">
        <v>432382.86075599992</v>
      </c>
      <c r="C12289" t="s">
        <v>84</v>
      </c>
    </row>
    <row r="12290" spans="1:3" x14ac:dyDescent="0.25">
      <c r="A12290">
        <v>40015321</v>
      </c>
      <c r="B12290" s="56">
        <v>9625.1189759999997</v>
      </c>
      <c r="C12290" t="s">
        <v>87</v>
      </c>
    </row>
    <row r="12291" spans="1:3" x14ac:dyDescent="0.25">
      <c r="A12291">
        <v>41762392</v>
      </c>
      <c r="B12291" s="56">
        <v>26523.000638000001</v>
      </c>
      <c r="C12291" t="s">
        <v>87</v>
      </c>
    </row>
    <row r="12292" spans="1:3" x14ac:dyDescent="0.25">
      <c r="A12292">
        <v>40016425</v>
      </c>
      <c r="B12292" s="56">
        <v>11263.617216000001</v>
      </c>
      <c r="C12292" t="s">
        <v>87</v>
      </c>
    </row>
    <row r="12293" spans="1:3" x14ac:dyDescent="0.25">
      <c r="A12293">
        <v>41235700</v>
      </c>
      <c r="B12293" s="56">
        <v>480.000045</v>
      </c>
      <c r="C12293" t="s">
        <v>83</v>
      </c>
    </row>
    <row r="12294" spans="1:3" x14ac:dyDescent="0.25">
      <c r="A12294">
        <v>41227156</v>
      </c>
      <c r="B12294" s="56">
        <v>480.000045</v>
      </c>
      <c r="C12294" t="s">
        <v>83</v>
      </c>
    </row>
    <row r="12295" spans="1:3" x14ac:dyDescent="0.25">
      <c r="A12295">
        <v>41227156</v>
      </c>
      <c r="B12295" s="56">
        <v>480.000045</v>
      </c>
      <c r="C12295" t="s">
        <v>83</v>
      </c>
    </row>
    <row r="12296" spans="1:3" x14ac:dyDescent="0.25">
      <c r="A12296">
        <v>42396407</v>
      </c>
      <c r="B12296" s="56">
        <v>69390.659696000002</v>
      </c>
      <c r="C12296" t="s">
        <v>82</v>
      </c>
    </row>
    <row r="12297" spans="1:3" x14ac:dyDescent="0.25">
      <c r="A12297">
        <v>40028507</v>
      </c>
      <c r="B12297" s="56">
        <v>14389.940624999999</v>
      </c>
      <c r="C12297" t="s">
        <v>87</v>
      </c>
    </row>
    <row r="12298" spans="1:3" x14ac:dyDescent="0.25">
      <c r="A12298">
        <v>40020747</v>
      </c>
      <c r="B12298" s="56">
        <v>15673.084713</v>
      </c>
      <c r="C12298" t="s">
        <v>87</v>
      </c>
    </row>
    <row r="12299" spans="1:3" x14ac:dyDescent="0.25">
      <c r="A12299">
        <v>40029373</v>
      </c>
      <c r="B12299" s="56">
        <v>7113.2410499999996</v>
      </c>
      <c r="C12299" t="s">
        <v>87</v>
      </c>
    </row>
    <row r="12300" spans="1:3" x14ac:dyDescent="0.25">
      <c r="A12300">
        <v>41234343</v>
      </c>
      <c r="B12300" s="56">
        <v>480.000045</v>
      </c>
      <c r="C12300" t="s">
        <v>83</v>
      </c>
    </row>
    <row r="12301" spans="1:3" x14ac:dyDescent="0.25">
      <c r="A12301">
        <v>41236918</v>
      </c>
      <c r="B12301" s="56">
        <v>480.000045</v>
      </c>
      <c r="C12301" t="s">
        <v>83</v>
      </c>
    </row>
    <row r="12302" spans="1:3" x14ac:dyDescent="0.25">
      <c r="A12302">
        <v>40022453</v>
      </c>
      <c r="B12302" s="56">
        <v>6797.3347679999997</v>
      </c>
      <c r="C12302" t="s">
        <v>82</v>
      </c>
    </row>
    <row r="12303" spans="1:3" x14ac:dyDescent="0.25">
      <c r="A12303">
        <v>43055024</v>
      </c>
      <c r="B12303" s="56">
        <v>33319.197152999986</v>
      </c>
      <c r="C12303" t="s">
        <v>87</v>
      </c>
    </row>
    <row r="12304" spans="1:3" x14ac:dyDescent="0.25">
      <c r="A12304">
        <v>41234810</v>
      </c>
      <c r="B12304" s="56">
        <v>480.000045</v>
      </c>
      <c r="C12304" t="s">
        <v>83</v>
      </c>
    </row>
    <row r="12305" spans="1:3" x14ac:dyDescent="0.25">
      <c r="A12305">
        <v>42358742</v>
      </c>
      <c r="B12305" s="56">
        <v>8731.2898820000009</v>
      </c>
      <c r="C12305" t="s">
        <v>87</v>
      </c>
    </row>
    <row r="12306" spans="1:3" x14ac:dyDescent="0.25">
      <c r="A12306">
        <v>40014611</v>
      </c>
      <c r="B12306" s="56">
        <v>26846.774583999999</v>
      </c>
      <c r="C12306" t="s">
        <v>87</v>
      </c>
    </row>
    <row r="12307" spans="1:3" x14ac:dyDescent="0.25">
      <c r="A12307">
        <v>41229963</v>
      </c>
      <c r="B12307" s="56">
        <v>480.000045</v>
      </c>
      <c r="C12307" t="s">
        <v>83</v>
      </c>
    </row>
    <row r="12308" spans="1:3" x14ac:dyDescent="0.25">
      <c r="A12308">
        <v>40018325</v>
      </c>
      <c r="B12308" s="56">
        <v>508.71446999999989</v>
      </c>
      <c r="C12308" t="s">
        <v>82</v>
      </c>
    </row>
    <row r="12309" spans="1:3" x14ac:dyDescent="0.25">
      <c r="A12309">
        <v>40018549</v>
      </c>
      <c r="B12309" s="56">
        <v>11659.837496</v>
      </c>
      <c r="C12309" t="s">
        <v>87</v>
      </c>
    </row>
    <row r="12310" spans="1:3" x14ac:dyDescent="0.25">
      <c r="A12310">
        <v>40024193</v>
      </c>
      <c r="B12310" s="56">
        <v>18311.488799999999</v>
      </c>
      <c r="C12310" t="s">
        <v>82</v>
      </c>
    </row>
    <row r="12311" spans="1:3" x14ac:dyDescent="0.25">
      <c r="A12311">
        <v>40018009</v>
      </c>
      <c r="B12311" s="56">
        <v>201.15621899999999</v>
      </c>
      <c r="C12311" t="s">
        <v>82</v>
      </c>
    </row>
    <row r="12312" spans="1:3" x14ac:dyDescent="0.25">
      <c r="A12312">
        <v>40023661</v>
      </c>
      <c r="B12312" s="56">
        <v>0</v>
      </c>
      <c r="C12312" t="s">
        <v>88</v>
      </c>
    </row>
    <row r="12313" spans="1:3" x14ac:dyDescent="0.25">
      <c r="A12313">
        <v>40023661</v>
      </c>
      <c r="B12313" s="56">
        <v>0</v>
      </c>
      <c r="C12313" t="s">
        <v>88</v>
      </c>
    </row>
    <row r="12314" spans="1:3" x14ac:dyDescent="0.25">
      <c r="A12314">
        <v>42641883</v>
      </c>
      <c r="B12314" s="56">
        <v>518.66671500000007</v>
      </c>
      <c r="C12314" t="s">
        <v>83</v>
      </c>
    </row>
    <row r="12315" spans="1:3" x14ac:dyDescent="0.25">
      <c r="A12315">
        <v>42641883</v>
      </c>
      <c r="B12315" s="56">
        <v>518.66671500000007</v>
      </c>
      <c r="C12315" t="s">
        <v>83</v>
      </c>
    </row>
    <row r="12316" spans="1:3" x14ac:dyDescent="0.25">
      <c r="A12316">
        <v>41234346</v>
      </c>
      <c r="B12316" s="56">
        <v>480.000045</v>
      </c>
      <c r="C12316" t="s">
        <v>87</v>
      </c>
    </row>
    <row r="12317" spans="1:3" x14ac:dyDescent="0.25">
      <c r="A12317">
        <v>40011137</v>
      </c>
      <c r="B12317" s="56">
        <v>262355.614092</v>
      </c>
      <c r="C12317" t="s">
        <v>84</v>
      </c>
    </row>
    <row r="12318" spans="1:3" x14ac:dyDescent="0.25">
      <c r="A12318">
        <v>42538301</v>
      </c>
      <c r="B12318" s="56">
        <v>9709.3284749999984</v>
      </c>
      <c r="C12318" t="s">
        <v>87</v>
      </c>
    </row>
    <row r="12319" spans="1:3" x14ac:dyDescent="0.25">
      <c r="A12319">
        <v>40029067</v>
      </c>
      <c r="B12319" s="56">
        <v>2329.68435</v>
      </c>
      <c r="C12319" t="s">
        <v>87</v>
      </c>
    </row>
    <row r="12320" spans="1:3" x14ac:dyDescent="0.25">
      <c r="A12320">
        <v>41237033</v>
      </c>
      <c r="B12320" s="56">
        <v>480.000045</v>
      </c>
      <c r="C12320" t="s">
        <v>83</v>
      </c>
    </row>
    <row r="12321" spans="1:3" x14ac:dyDescent="0.25">
      <c r="A12321">
        <v>41233169</v>
      </c>
      <c r="B12321" s="56">
        <v>480.000045</v>
      </c>
      <c r="C12321" t="s">
        <v>83</v>
      </c>
    </row>
    <row r="12322" spans="1:3" x14ac:dyDescent="0.25">
      <c r="A12322">
        <v>41233169</v>
      </c>
      <c r="B12322" s="56">
        <v>480.000045</v>
      </c>
      <c r="C12322" t="s">
        <v>83</v>
      </c>
    </row>
    <row r="12323" spans="1:3" x14ac:dyDescent="0.25">
      <c r="A12323">
        <v>40022649</v>
      </c>
      <c r="B12323" s="56">
        <v>8529.5950439999997</v>
      </c>
      <c r="C12323" t="s">
        <v>87</v>
      </c>
    </row>
    <row r="12324" spans="1:3" x14ac:dyDescent="0.25">
      <c r="A12324">
        <v>41234348</v>
      </c>
      <c r="B12324" s="56">
        <v>480.000045</v>
      </c>
      <c r="C12324" t="s">
        <v>83</v>
      </c>
    </row>
    <row r="12325" spans="1:3" x14ac:dyDescent="0.25">
      <c r="A12325">
        <v>41230375</v>
      </c>
      <c r="B12325" s="56">
        <v>480.000045</v>
      </c>
      <c r="C12325" t="s">
        <v>83</v>
      </c>
    </row>
    <row r="12326" spans="1:3" x14ac:dyDescent="0.25">
      <c r="A12326">
        <v>41230649</v>
      </c>
      <c r="B12326" s="56">
        <v>480.000045</v>
      </c>
      <c r="C12326" t="s">
        <v>83</v>
      </c>
    </row>
    <row r="12327" spans="1:3" x14ac:dyDescent="0.25">
      <c r="A12327">
        <v>41230649</v>
      </c>
      <c r="B12327" s="56">
        <v>480.000045</v>
      </c>
      <c r="C12327" t="s">
        <v>83</v>
      </c>
    </row>
    <row r="12328" spans="1:3" x14ac:dyDescent="0.25">
      <c r="A12328">
        <v>41227863</v>
      </c>
      <c r="B12328" s="56">
        <v>480.000045</v>
      </c>
      <c r="C12328" t="s">
        <v>83</v>
      </c>
    </row>
    <row r="12329" spans="1:3" x14ac:dyDescent="0.25">
      <c r="A12329">
        <v>40024495</v>
      </c>
      <c r="B12329" s="56">
        <v>8968.5164249999998</v>
      </c>
      <c r="C12329" t="s">
        <v>87</v>
      </c>
    </row>
    <row r="12330" spans="1:3" x14ac:dyDescent="0.25">
      <c r="A12330">
        <v>40019435</v>
      </c>
      <c r="B12330" s="56">
        <v>0</v>
      </c>
      <c r="C12330" t="s">
        <v>87</v>
      </c>
    </row>
    <row r="12331" spans="1:3" x14ac:dyDescent="0.25">
      <c r="A12331">
        <v>42356405</v>
      </c>
      <c r="B12331" s="56">
        <v>235.982462</v>
      </c>
      <c r="C12331" t="s">
        <v>82</v>
      </c>
    </row>
    <row r="12332" spans="1:3" x14ac:dyDescent="0.25">
      <c r="A12332">
        <v>40014761</v>
      </c>
      <c r="B12332" s="56">
        <v>6298.3159660000001</v>
      </c>
      <c r="C12332" t="s">
        <v>87</v>
      </c>
    </row>
    <row r="12333" spans="1:3" x14ac:dyDescent="0.25">
      <c r="A12333">
        <v>41231405</v>
      </c>
      <c r="B12333" s="56">
        <v>480.000045</v>
      </c>
      <c r="C12333" t="s">
        <v>83</v>
      </c>
    </row>
    <row r="12334" spans="1:3" x14ac:dyDescent="0.25">
      <c r="A12334">
        <v>40008348</v>
      </c>
      <c r="B12334" s="56">
        <v>9772.141995</v>
      </c>
      <c r="C12334" t="s">
        <v>87</v>
      </c>
    </row>
    <row r="12335" spans="1:3" x14ac:dyDescent="0.25">
      <c r="A12335">
        <v>40021419</v>
      </c>
      <c r="B12335" s="56">
        <v>23660.486585999999</v>
      </c>
      <c r="C12335" t="s">
        <v>87</v>
      </c>
    </row>
    <row r="12336" spans="1:3" x14ac:dyDescent="0.25">
      <c r="A12336">
        <v>41237827</v>
      </c>
      <c r="B12336" s="56">
        <v>480.000045</v>
      </c>
      <c r="C12336" t="s">
        <v>83</v>
      </c>
    </row>
    <row r="12337" spans="1:3" x14ac:dyDescent="0.25">
      <c r="A12337">
        <v>41227117</v>
      </c>
      <c r="B12337" s="56">
        <v>480.000045</v>
      </c>
      <c r="C12337" t="s">
        <v>83</v>
      </c>
    </row>
    <row r="12338" spans="1:3" x14ac:dyDescent="0.25">
      <c r="A12338">
        <v>40028597</v>
      </c>
      <c r="B12338" s="56">
        <v>10057.547925000001</v>
      </c>
      <c r="C12338" t="s">
        <v>87</v>
      </c>
    </row>
    <row r="12339" spans="1:3" x14ac:dyDescent="0.25">
      <c r="A12339">
        <v>41236720</v>
      </c>
      <c r="B12339" s="56">
        <v>480.000045</v>
      </c>
      <c r="C12339" t="s">
        <v>83</v>
      </c>
    </row>
    <row r="12340" spans="1:3" x14ac:dyDescent="0.25">
      <c r="A12340">
        <v>41229286</v>
      </c>
      <c r="B12340" s="56">
        <v>480.000045</v>
      </c>
      <c r="C12340" t="s">
        <v>83</v>
      </c>
    </row>
    <row r="12341" spans="1:3" x14ac:dyDescent="0.25">
      <c r="A12341">
        <v>40016383</v>
      </c>
      <c r="B12341" s="56">
        <v>6133.4389440000004</v>
      </c>
      <c r="C12341" t="s">
        <v>87</v>
      </c>
    </row>
    <row r="12342" spans="1:3" x14ac:dyDescent="0.25">
      <c r="A12342">
        <v>40015781</v>
      </c>
      <c r="B12342" s="56">
        <v>7348.9089599999998</v>
      </c>
      <c r="C12342" t="s">
        <v>87</v>
      </c>
    </row>
    <row r="12343" spans="1:3" x14ac:dyDescent="0.25">
      <c r="A12343">
        <v>41233687</v>
      </c>
      <c r="B12343" s="56">
        <v>480.000045</v>
      </c>
      <c r="C12343" t="s">
        <v>83</v>
      </c>
    </row>
    <row r="12344" spans="1:3" x14ac:dyDescent="0.25">
      <c r="A12344">
        <v>41228709</v>
      </c>
      <c r="B12344" s="56">
        <v>480.000045</v>
      </c>
      <c r="C12344" t="s">
        <v>83</v>
      </c>
    </row>
    <row r="12345" spans="1:3" x14ac:dyDescent="0.25">
      <c r="A12345">
        <v>41227891</v>
      </c>
      <c r="B12345" s="56">
        <v>480.000045</v>
      </c>
      <c r="C12345" t="s">
        <v>83</v>
      </c>
    </row>
    <row r="12346" spans="1:3" x14ac:dyDescent="0.25">
      <c r="A12346">
        <v>40020539</v>
      </c>
      <c r="B12346" s="56">
        <v>23066.276805000001</v>
      </c>
      <c r="C12346" t="s">
        <v>87</v>
      </c>
    </row>
    <row r="12347" spans="1:3" x14ac:dyDescent="0.25">
      <c r="A12347">
        <v>42359512</v>
      </c>
      <c r="B12347" s="56">
        <v>9415.0789320000003</v>
      </c>
      <c r="C12347" t="s">
        <v>87</v>
      </c>
    </row>
    <row r="12348" spans="1:3" x14ac:dyDescent="0.25">
      <c r="A12348">
        <v>41227101</v>
      </c>
      <c r="B12348" s="56">
        <v>480.000045</v>
      </c>
      <c r="C12348" t="s">
        <v>83</v>
      </c>
    </row>
    <row r="12349" spans="1:3" x14ac:dyDescent="0.25">
      <c r="A12349">
        <v>42359546</v>
      </c>
      <c r="B12349" s="56">
        <v>16776.267552000001</v>
      </c>
      <c r="C12349" t="s">
        <v>87</v>
      </c>
    </row>
    <row r="12350" spans="1:3" x14ac:dyDescent="0.25">
      <c r="A12350">
        <v>41226305</v>
      </c>
      <c r="B12350" s="56">
        <v>480.000045</v>
      </c>
      <c r="C12350" t="s">
        <v>83</v>
      </c>
    </row>
    <row r="12351" spans="1:3" x14ac:dyDescent="0.25">
      <c r="A12351">
        <v>40023749</v>
      </c>
      <c r="B12351" s="56">
        <v>15628.555592999999</v>
      </c>
      <c r="C12351" t="s">
        <v>87</v>
      </c>
    </row>
    <row r="12352" spans="1:3" x14ac:dyDescent="0.25">
      <c r="A12352">
        <v>42363712</v>
      </c>
      <c r="B12352" s="56">
        <v>0</v>
      </c>
      <c r="C12352" t="s">
        <v>83</v>
      </c>
    </row>
    <row r="12353" spans="1:3" x14ac:dyDescent="0.25">
      <c r="A12353">
        <v>42363712</v>
      </c>
      <c r="B12353" s="56">
        <v>0</v>
      </c>
      <c r="C12353" t="s">
        <v>83</v>
      </c>
    </row>
    <row r="12354" spans="1:3" x14ac:dyDescent="0.25">
      <c r="A12354">
        <v>41231609</v>
      </c>
      <c r="B12354" s="56">
        <v>480.000045</v>
      </c>
      <c r="C12354" t="s">
        <v>83</v>
      </c>
    </row>
    <row r="12355" spans="1:3" x14ac:dyDescent="0.25">
      <c r="A12355">
        <v>41740068</v>
      </c>
      <c r="B12355" s="56">
        <v>480.000045</v>
      </c>
      <c r="C12355" t="s">
        <v>83</v>
      </c>
    </row>
    <row r="12356" spans="1:3" x14ac:dyDescent="0.25">
      <c r="A12356">
        <v>40028891</v>
      </c>
      <c r="B12356" s="56">
        <v>14045.005464</v>
      </c>
      <c r="C12356" t="s">
        <v>85</v>
      </c>
    </row>
    <row r="12357" spans="1:3" x14ac:dyDescent="0.25">
      <c r="A12357">
        <v>42362023</v>
      </c>
      <c r="B12357" s="56">
        <v>18859.396796000001</v>
      </c>
      <c r="C12357" t="s">
        <v>87</v>
      </c>
    </row>
    <row r="12358" spans="1:3" x14ac:dyDescent="0.25">
      <c r="A12358">
        <v>42732168</v>
      </c>
      <c r="B12358" s="56">
        <v>12140.252487</v>
      </c>
      <c r="C12358" t="s">
        <v>87</v>
      </c>
    </row>
    <row r="12359" spans="1:3" x14ac:dyDescent="0.25">
      <c r="A12359">
        <v>42725087</v>
      </c>
      <c r="B12359" s="56">
        <v>34279.995627999997</v>
      </c>
      <c r="C12359" t="s">
        <v>82</v>
      </c>
    </row>
    <row r="12360" spans="1:3" x14ac:dyDescent="0.25">
      <c r="A12360">
        <v>40026209</v>
      </c>
      <c r="B12360" s="56">
        <v>15536.373534</v>
      </c>
      <c r="C12360" t="s">
        <v>87</v>
      </c>
    </row>
    <row r="12361" spans="1:3" x14ac:dyDescent="0.25">
      <c r="A12361">
        <v>41227791</v>
      </c>
      <c r="B12361" s="56">
        <v>480.000045</v>
      </c>
      <c r="C12361" t="s">
        <v>83</v>
      </c>
    </row>
    <row r="12362" spans="1:3" x14ac:dyDescent="0.25">
      <c r="A12362">
        <v>41977907</v>
      </c>
      <c r="B12362" s="56">
        <v>28827.686710999998</v>
      </c>
      <c r="C12362" t="s">
        <v>87</v>
      </c>
    </row>
    <row r="12363" spans="1:3" x14ac:dyDescent="0.25">
      <c r="A12363">
        <v>41977907</v>
      </c>
      <c r="B12363" s="56">
        <v>28827.686710999998</v>
      </c>
      <c r="C12363" t="s">
        <v>87</v>
      </c>
    </row>
    <row r="12364" spans="1:3" x14ac:dyDescent="0.25">
      <c r="A12364">
        <v>40013017</v>
      </c>
      <c r="B12364" s="56">
        <v>69793.995684000009</v>
      </c>
      <c r="C12364" t="s">
        <v>82</v>
      </c>
    </row>
    <row r="12365" spans="1:3" x14ac:dyDescent="0.25">
      <c r="A12365">
        <v>42363674</v>
      </c>
      <c r="B12365" s="56">
        <v>88777.437506999995</v>
      </c>
      <c r="C12365" t="s">
        <v>84</v>
      </c>
    </row>
    <row r="12366" spans="1:3" x14ac:dyDescent="0.25">
      <c r="A12366">
        <v>41226580</v>
      </c>
      <c r="B12366" s="56">
        <v>480.000045</v>
      </c>
      <c r="C12366" t="s">
        <v>87</v>
      </c>
    </row>
    <row r="12367" spans="1:3" x14ac:dyDescent="0.25">
      <c r="A12367">
        <v>40022317</v>
      </c>
      <c r="B12367" s="56">
        <v>8503.9273200000007</v>
      </c>
      <c r="C12367" t="s">
        <v>87</v>
      </c>
    </row>
    <row r="12368" spans="1:3" x14ac:dyDescent="0.25">
      <c r="A12368">
        <v>40021591</v>
      </c>
      <c r="B12368" s="56">
        <v>15565.088286</v>
      </c>
      <c r="C12368" t="s">
        <v>84</v>
      </c>
    </row>
    <row r="12369" spans="1:3" x14ac:dyDescent="0.25">
      <c r="A12369">
        <v>40021139</v>
      </c>
      <c r="B12369" s="56">
        <v>244.99541600000001</v>
      </c>
      <c r="C12369" t="s">
        <v>83</v>
      </c>
    </row>
    <row r="12370" spans="1:3" x14ac:dyDescent="0.25">
      <c r="A12370">
        <v>42018498</v>
      </c>
      <c r="B12370" s="56">
        <v>14731.083332</v>
      </c>
      <c r="C12370" t="s">
        <v>87</v>
      </c>
    </row>
    <row r="12371" spans="1:3" x14ac:dyDescent="0.25">
      <c r="A12371">
        <v>41227936</v>
      </c>
      <c r="B12371" s="56">
        <v>480.000045</v>
      </c>
      <c r="C12371" t="s">
        <v>83</v>
      </c>
    </row>
    <row r="12372" spans="1:3" x14ac:dyDescent="0.25">
      <c r="A12372">
        <v>42363916</v>
      </c>
      <c r="B12372" s="56">
        <v>16446.153429999998</v>
      </c>
      <c r="C12372" t="s">
        <v>87</v>
      </c>
    </row>
    <row r="12373" spans="1:3" x14ac:dyDescent="0.25">
      <c r="A12373">
        <v>40022781</v>
      </c>
      <c r="B12373" s="56">
        <v>9519.1136369999986</v>
      </c>
      <c r="C12373" t="s">
        <v>87</v>
      </c>
    </row>
    <row r="12374" spans="1:3" x14ac:dyDescent="0.25">
      <c r="A12374">
        <v>40026287</v>
      </c>
      <c r="B12374" s="56">
        <v>16262.430525</v>
      </c>
      <c r="C12374" t="s">
        <v>82</v>
      </c>
    </row>
    <row r="12375" spans="1:3" x14ac:dyDescent="0.25">
      <c r="A12375">
        <v>41229148</v>
      </c>
      <c r="B12375" s="56">
        <v>480.000045</v>
      </c>
      <c r="C12375" t="s">
        <v>83</v>
      </c>
    </row>
    <row r="12376" spans="1:3" x14ac:dyDescent="0.25">
      <c r="A12376">
        <v>41229652</v>
      </c>
      <c r="B12376" s="56">
        <v>480.000045</v>
      </c>
      <c r="C12376" t="s">
        <v>83</v>
      </c>
    </row>
    <row r="12377" spans="1:3" x14ac:dyDescent="0.25">
      <c r="A12377">
        <v>41229652</v>
      </c>
      <c r="B12377" s="56">
        <v>480.000045</v>
      </c>
      <c r="C12377" t="s">
        <v>83</v>
      </c>
    </row>
    <row r="12378" spans="1:3" x14ac:dyDescent="0.25">
      <c r="A12378">
        <v>41232426</v>
      </c>
      <c r="B12378" s="56">
        <v>480.000045</v>
      </c>
      <c r="C12378" t="s">
        <v>83</v>
      </c>
    </row>
    <row r="12379" spans="1:3" x14ac:dyDescent="0.25">
      <c r="A12379">
        <v>42347996</v>
      </c>
      <c r="B12379" s="56">
        <v>480.000045</v>
      </c>
      <c r="C12379" t="s">
        <v>83</v>
      </c>
    </row>
    <row r="12380" spans="1:3" x14ac:dyDescent="0.25">
      <c r="A12380">
        <v>40024449</v>
      </c>
      <c r="B12380" s="56">
        <v>21508.511706000001</v>
      </c>
      <c r="C12380" t="s">
        <v>87</v>
      </c>
    </row>
    <row r="12381" spans="1:3" x14ac:dyDescent="0.25">
      <c r="A12381">
        <v>41231635</v>
      </c>
      <c r="B12381" s="56">
        <v>480.000045</v>
      </c>
      <c r="C12381" t="s">
        <v>83</v>
      </c>
    </row>
    <row r="12382" spans="1:3" x14ac:dyDescent="0.25">
      <c r="A12382">
        <v>41231635</v>
      </c>
      <c r="B12382" s="56">
        <v>480.000045</v>
      </c>
      <c r="C12382" t="s">
        <v>83</v>
      </c>
    </row>
    <row r="12383" spans="1:3" x14ac:dyDescent="0.25">
      <c r="A12383">
        <v>41226821</v>
      </c>
      <c r="B12383" s="56">
        <v>480.000045</v>
      </c>
      <c r="C12383" t="s">
        <v>83</v>
      </c>
    </row>
    <row r="12384" spans="1:3" x14ac:dyDescent="0.25">
      <c r="A12384">
        <v>40011195</v>
      </c>
      <c r="B12384" s="56">
        <v>63074.348003999978</v>
      </c>
      <c r="C12384" t="s">
        <v>82</v>
      </c>
    </row>
    <row r="12385" spans="1:3" x14ac:dyDescent="0.25">
      <c r="A12385">
        <v>41234621</v>
      </c>
      <c r="B12385" s="56">
        <v>480.000045</v>
      </c>
      <c r="C12385" t="s">
        <v>83</v>
      </c>
    </row>
    <row r="12386" spans="1:3" x14ac:dyDescent="0.25">
      <c r="A12386">
        <v>42778097</v>
      </c>
      <c r="B12386" s="56">
        <v>59148.687608999993</v>
      </c>
      <c r="C12386" t="s">
        <v>82</v>
      </c>
    </row>
    <row r="12387" spans="1:3" x14ac:dyDescent="0.25">
      <c r="A12387">
        <v>42368742</v>
      </c>
      <c r="B12387" s="56">
        <v>26053.018893</v>
      </c>
      <c r="C12387" t="s">
        <v>87</v>
      </c>
    </row>
    <row r="12388" spans="1:3" x14ac:dyDescent="0.25">
      <c r="A12388">
        <v>40014103</v>
      </c>
      <c r="B12388" s="56">
        <v>253.52218500000001</v>
      </c>
      <c r="C12388" t="s">
        <v>83</v>
      </c>
    </row>
    <row r="12389" spans="1:3" x14ac:dyDescent="0.25">
      <c r="A12389">
        <v>40014103</v>
      </c>
      <c r="B12389" s="56">
        <v>253.52218500000001</v>
      </c>
      <c r="C12389" t="s">
        <v>83</v>
      </c>
    </row>
    <row r="12390" spans="1:3" x14ac:dyDescent="0.25">
      <c r="A12390">
        <v>41226227</v>
      </c>
      <c r="B12390" s="56">
        <v>480.000045</v>
      </c>
      <c r="C12390" t="s">
        <v>83</v>
      </c>
    </row>
    <row r="12391" spans="1:3" x14ac:dyDescent="0.25">
      <c r="A12391">
        <v>41226227</v>
      </c>
      <c r="B12391" s="56">
        <v>480.000045</v>
      </c>
      <c r="C12391" t="s">
        <v>83</v>
      </c>
    </row>
    <row r="12392" spans="1:3" x14ac:dyDescent="0.25">
      <c r="A12392">
        <v>42464329</v>
      </c>
      <c r="B12392" s="56">
        <v>480.000045</v>
      </c>
      <c r="C12392" t="s">
        <v>83</v>
      </c>
    </row>
    <row r="12393" spans="1:3" x14ac:dyDescent="0.25">
      <c r="A12393">
        <v>40024499</v>
      </c>
      <c r="B12393" s="56">
        <v>6363.4582440000004</v>
      </c>
      <c r="C12393" t="s">
        <v>87</v>
      </c>
    </row>
    <row r="12394" spans="1:3" x14ac:dyDescent="0.25">
      <c r="A12394">
        <v>42353256</v>
      </c>
      <c r="B12394" s="56">
        <v>7802.4057119999998</v>
      </c>
      <c r="C12394" t="s">
        <v>83</v>
      </c>
    </row>
    <row r="12395" spans="1:3" x14ac:dyDescent="0.25">
      <c r="A12395">
        <v>40027097</v>
      </c>
      <c r="B12395" s="56">
        <v>13290.246584</v>
      </c>
      <c r="C12395" t="s">
        <v>87</v>
      </c>
    </row>
    <row r="12396" spans="1:3" x14ac:dyDescent="0.25">
      <c r="A12396">
        <v>40011323</v>
      </c>
      <c r="B12396" s="56">
        <v>7545.4022640000003</v>
      </c>
      <c r="C12396" t="s">
        <v>87</v>
      </c>
    </row>
    <row r="12397" spans="1:3" x14ac:dyDescent="0.25">
      <c r="A12397">
        <v>40011323</v>
      </c>
      <c r="B12397" s="56">
        <v>7545.4022640000003</v>
      </c>
      <c r="C12397" t="s">
        <v>87</v>
      </c>
    </row>
    <row r="12398" spans="1:3" x14ac:dyDescent="0.25">
      <c r="A12398">
        <v>41778166</v>
      </c>
      <c r="B12398" s="56">
        <v>15501.995734</v>
      </c>
      <c r="C12398" t="s">
        <v>85</v>
      </c>
    </row>
    <row r="12399" spans="1:3" x14ac:dyDescent="0.25">
      <c r="A12399">
        <v>41237433</v>
      </c>
      <c r="B12399" s="56">
        <v>480.000045</v>
      </c>
      <c r="C12399" t="s">
        <v>83</v>
      </c>
    </row>
    <row r="12400" spans="1:3" x14ac:dyDescent="0.25">
      <c r="A12400">
        <v>40032399</v>
      </c>
      <c r="B12400" s="56">
        <v>5584.5400049999989</v>
      </c>
      <c r="C12400" t="s">
        <v>87</v>
      </c>
    </row>
    <row r="12401" spans="1:3" x14ac:dyDescent="0.25">
      <c r="A12401">
        <v>41232551</v>
      </c>
      <c r="B12401" s="56">
        <v>480.000045</v>
      </c>
      <c r="C12401" t="s">
        <v>83</v>
      </c>
    </row>
    <row r="12402" spans="1:3" x14ac:dyDescent="0.25">
      <c r="A12402">
        <v>40017533</v>
      </c>
      <c r="B12402" s="56">
        <v>18079.525728000001</v>
      </c>
      <c r="C12402" t="s">
        <v>87</v>
      </c>
    </row>
    <row r="12403" spans="1:3" x14ac:dyDescent="0.25">
      <c r="A12403">
        <v>40034723</v>
      </c>
      <c r="B12403" s="56">
        <v>8396.5157099999997</v>
      </c>
      <c r="C12403" t="s">
        <v>87</v>
      </c>
    </row>
    <row r="12404" spans="1:3" x14ac:dyDescent="0.25">
      <c r="A12404">
        <v>42800954</v>
      </c>
      <c r="B12404" s="56">
        <v>10648.482375</v>
      </c>
      <c r="C12404" t="s">
        <v>87</v>
      </c>
    </row>
    <row r="12405" spans="1:3" x14ac:dyDescent="0.25">
      <c r="A12405">
        <v>41964179</v>
      </c>
      <c r="B12405" s="56">
        <v>39745.307503999997</v>
      </c>
      <c r="C12405" t="s">
        <v>82</v>
      </c>
    </row>
    <row r="12406" spans="1:3" x14ac:dyDescent="0.25">
      <c r="A12406">
        <v>41226081</v>
      </c>
      <c r="B12406" s="56">
        <v>480.000045</v>
      </c>
      <c r="C12406" t="s">
        <v>83</v>
      </c>
    </row>
    <row r="12407" spans="1:3" x14ac:dyDescent="0.25">
      <c r="A12407">
        <v>40018299</v>
      </c>
      <c r="B12407" s="56">
        <v>14514.737631</v>
      </c>
      <c r="C12407" t="s">
        <v>87</v>
      </c>
    </row>
    <row r="12408" spans="1:3" x14ac:dyDescent="0.25">
      <c r="A12408">
        <v>41235854</v>
      </c>
      <c r="B12408" s="56">
        <v>480.000045</v>
      </c>
      <c r="C12408" t="s">
        <v>83</v>
      </c>
    </row>
    <row r="12409" spans="1:3" x14ac:dyDescent="0.25">
      <c r="A12409">
        <v>40031359</v>
      </c>
      <c r="B12409" s="56">
        <v>9798.6745890000002</v>
      </c>
      <c r="C12409" t="s">
        <v>87</v>
      </c>
    </row>
    <row r="12410" spans="1:3" x14ac:dyDescent="0.25">
      <c r="A12410">
        <v>42817240</v>
      </c>
      <c r="B12410" s="56">
        <v>12413.572875</v>
      </c>
      <c r="C12410" t="s">
        <v>87</v>
      </c>
    </row>
    <row r="12411" spans="1:3" x14ac:dyDescent="0.25">
      <c r="A12411">
        <v>42413627</v>
      </c>
      <c r="B12411" s="56">
        <v>9842.6259840000002</v>
      </c>
      <c r="C12411" t="s">
        <v>87</v>
      </c>
    </row>
    <row r="12412" spans="1:3" x14ac:dyDescent="0.25">
      <c r="A12412">
        <v>42413627</v>
      </c>
      <c r="B12412" s="56">
        <v>9842.6259840000002</v>
      </c>
      <c r="C12412" t="s">
        <v>87</v>
      </c>
    </row>
    <row r="12413" spans="1:3" x14ac:dyDescent="0.25">
      <c r="A12413">
        <v>40009289</v>
      </c>
      <c r="B12413" s="56">
        <v>38366.069047999998</v>
      </c>
      <c r="C12413" t="s">
        <v>82</v>
      </c>
    </row>
    <row r="12414" spans="1:3" x14ac:dyDescent="0.25">
      <c r="A12414">
        <v>41230918</v>
      </c>
      <c r="B12414" s="56">
        <v>480.000045</v>
      </c>
      <c r="C12414" t="s">
        <v>83</v>
      </c>
    </row>
    <row r="12415" spans="1:3" x14ac:dyDescent="0.25">
      <c r="A12415">
        <v>40030535</v>
      </c>
      <c r="B12415" s="56">
        <v>13401.995025</v>
      </c>
      <c r="C12415" t="s">
        <v>87</v>
      </c>
    </row>
    <row r="12416" spans="1:3" x14ac:dyDescent="0.25">
      <c r="A12416">
        <v>40025395</v>
      </c>
      <c r="B12416" s="56">
        <v>9159.9883200000004</v>
      </c>
      <c r="C12416" t="s">
        <v>82</v>
      </c>
    </row>
    <row r="12417" spans="1:3" x14ac:dyDescent="0.25">
      <c r="A12417">
        <v>40022897</v>
      </c>
      <c r="B12417" s="56">
        <v>8119.583028</v>
      </c>
      <c r="C12417" t="s">
        <v>87</v>
      </c>
    </row>
    <row r="12418" spans="1:3" x14ac:dyDescent="0.25">
      <c r="A12418">
        <v>41236683</v>
      </c>
      <c r="B12418" s="56">
        <v>480.000045</v>
      </c>
      <c r="C12418" t="s">
        <v>83</v>
      </c>
    </row>
    <row r="12419" spans="1:3" x14ac:dyDescent="0.25">
      <c r="A12419">
        <v>42401114</v>
      </c>
      <c r="B12419" s="56">
        <v>29130029.579999998</v>
      </c>
      <c r="C12419" t="s">
        <v>86</v>
      </c>
    </row>
    <row r="12420" spans="1:3" x14ac:dyDescent="0.25">
      <c r="A12420">
        <v>42401114</v>
      </c>
      <c r="B12420" s="56">
        <v>29130029.579999998</v>
      </c>
      <c r="C12420" t="s">
        <v>86</v>
      </c>
    </row>
    <row r="12421" spans="1:3" x14ac:dyDescent="0.25">
      <c r="A12421">
        <v>42401114</v>
      </c>
      <c r="B12421" s="56">
        <v>29130029.579999998</v>
      </c>
      <c r="C12421" t="s">
        <v>86</v>
      </c>
    </row>
    <row r="12422" spans="1:3" x14ac:dyDescent="0.25">
      <c r="A12422">
        <v>41232659</v>
      </c>
      <c r="B12422" s="56">
        <v>480.000045</v>
      </c>
      <c r="C12422" t="s">
        <v>83</v>
      </c>
    </row>
    <row r="12423" spans="1:3" x14ac:dyDescent="0.25">
      <c r="A12423">
        <v>40034914</v>
      </c>
      <c r="B12423" s="56">
        <v>9088.0038479999985</v>
      </c>
      <c r="C12423" t="s">
        <v>87</v>
      </c>
    </row>
    <row r="12424" spans="1:3" x14ac:dyDescent="0.25">
      <c r="A12424">
        <v>42614085</v>
      </c>
      <c r="B12424" s="56">
        <v>11745.842724</v>
      </c>
      <c r="C12424" t="s">
        <v>87</v>
      </c>
    </row>
    <row r="12425" spans="1:3" x14ac:dyDescent="0.25">
      <c r="A12425">
        <v>42886051</v>
      </c>
      <c r="B12425" s="56">
        <v>18038.562450000001</v>
      </c>
      <c r="C12425" t="s">
        <v>87</v>
      </c>
    </row>
    <row r="12426" spans="1:3" x14ac:dyDescent="0.25">
      <c r="A12426">
        <v>42436481</v>
      </c>
      <c r="B12426" s="56">
        <v>14882.541894</v>
      </c>
      <c r="C12426" t="s">
        <v>87</v>
      </c>
    </row>
    <row r="12427" spans="1:3" x14ac:dyDescent="0.25">
      <c r="A12427">
        <v>41237779</v>
      </c>
      <c r="B12427" s="56">
        <v>480.000045</v>
      </c>
      <c r="C12427" t="s">
        <v>83</v>
      </c>
    </row>
    <row r="12428" spans="1:3" x14ac:dyDescent="0.25">
      <c r="A12428">
        <v>41964123</v>
      </c>
      <c r="B12428" s="56">
        <v>86040.597198000003</v>
      </c>
      <c r="C12428" t="s">
        <v>82</v>
      </c>
    </row>
    <row r="12429" spans="1:3" x14ac:dyDescent="0.25">
      <c r="A12429">
        <v>40030015</v>
      </c>
      <c r="B12429" s="56">
        <v>8461.1321590000007</v>
      </c>
      <c r="C12429" t="s">
        <v>87</v>
      </c>
    </row>
    <row r="12430" spans="1:3" x14ac:dyDescent="0.25">
      <c r="A12430">
        <v>40030015</v>
      </c>
      <c r="B12430" s="56">
        <v>8461.1321590000007</v>
      </c>
      <c r="C12430" t="s">
        <v>87</v>
      </c>
    </row>
    <row r="12431" spans="1:3" x14ac:dyDescent="0.25">
      <c r="A12431">
        <v>40030017</v>
      </c>
      <c r="B12431" s="56">
        <v>6899.820291</v>
      </c>
      <c r="C12431" t="s">
        <v>87</v>
      </c>
    </row>
    <row r="12432" spans="1:3" x14ac:dyDescent="0.25">
      <c r="A12432">
        <v>42585342</v>
      </c>
      <c r="B12432" s="56">
        <v>13984.6692</v>
      </c>
      <c r="C12432" t="s">
        <v>87</v>
      </c>
    </row>
    <row r="12433" spans="1:3" x14ac:dyDescent="0.25">
      <c r="A12433">
        <v>42877110</v>
      </c>
      <c r="B12433" s="56">
        <v>307.551717</v>
      </c>
      <c r="C12433" t="s">
        <v>87</v>
      </c>
    </row>
    <row r="12434" spans="1:3" x14ac:dyDescent="0.25">
      <c r="A12434">
        <v>40011109</v>
      </c>
      <c r="B12434" s="56">
        <v>15107.000652000001</v>
      </c>
      <c r="C12434" t="s">
        <v>87</v>
      </c>
    </row>
    <row r="12435" spans="1:3" x14ac:dyDescent="0.25">
      <c r="A12435">
        <v>40020791</v>
      </c>
      <c r="B12435" s="56">
        <v>21209.933348999999</v>
      </c>
      <c r="C12435" t="s">
        <v>87</v>
      </c>
    </row>
    <row r="12436" spans="1:3" x14ac:dyDescent="0.25">
      <c r="A12436">
        <v>41952857</v>
      </c>
      <c r="B12436" s="56">
        <v>42622.433239999991</v>
      </c>
      <c r="C12436" t="s">
        <v>82</v>
      </c>
    </row>
    <row r="12437" spans="1:3" x14ac:dyDescent="0.25">
      <c r="A12437">
        <v>41736663</v>
      </c>
      <c r="B12437" s="56">
        <v>16829.823799999998</v>
      </c>
      <c r="C12437" t="s">
        <v>87</v>
      </c>
    </row>
    <row r="12438" spans="1:3" x14ac:dyDescent="0.25">
      <c r="A12438">
        <v>41229034</v>
      </c>
      <c r="B12438" s="56">
        <v>480.000045</v>
      </c>
      <c r="C12438" t="s">
        <v>83</v>
      </c>
    </row>
    <row r="12439" spans="1:3" x14ac:dyDescent="0.25">
      <c r="A12439">
        <v>40016269</v>
      </c>
      <c r="B12439" s="56">
        <v>14531.228064000001</v>
      </c>
      <c r="C12439" t="s">
        <v>87</v>
      </c>
    </row>
    <row r="12440" spans="1:3" x14ac:dyDescent="0.25">
      <c r="A12440">
        <v>40025067</v>
      </c>
      <c r="B12440" s="56">
        <v>8629.1452800000006</v>
      </c>
      <c r="C12440" t="s">
        <v>87</v>
      </c>
    </row>
    <row r="12441" spans="1:3" x14ac:dyDescent="0.25">
      <c r="A12441">
        <v>40015053</v>
      </c>
      <c r="B12441" s="56">
        <v>7792.2414899999994</v>
      </c>
      <c r="C12441" t="s">
        <v>87</v>
      </c>
    </row>
    <row r="12442" spans="1:3" x14ac:dyDescent="0.25">
      <c r="A12442">
        <v>40028859</v>
      </c>
      <c r="B12442" s="56">
        <v>8934.0591749999985</v>
      </c>
      <c r="C12442" t="s">
        <v>87</v>
      </c>
    </row>
    <row r="12443" spans="1:3" x14ac:dyDescent="0.25">
      <c r="A12443">
        <v>41235868</v>
      </c>
      <c r="B12443" s="56">
        <v>480.000045</v>
      </c>
      <c r="C12443" t="s">
        <v>83</v>
      </c>
    </row>
    <row r="12444" spans="1:3" x14ac:dyDescent="0.25">
      <c r="A12444">
        <v>40029051</v>
      </c>
      <c r="B12444" s="56">
        <v>7638.347154</v>
      </c>
      <c r="C12444" t="s">
        <v>87</v>
      </c>
    </row>
    <row r="12445" spans="1:3" x14ac:dyDescent="0.25">
      <c r="A12445">
        <v>42413135</v>
      </c>
      <c r="B12445" s="56">
        <v>96713.267819999994</v>
      </c>
      <c r="C12445" t="s">
        <v>82</v>
      </c>
    </row>
    <row r="12446" spans="1:3" x14ac:dyDescent="0.25">
      <c r="A12446">
        <v>40028981</v>
      </c>
      <c r="B12446" s="56">
        <v>11017.538850000001</v>
      </c>
      <c r="C12446" t="s">
        <v>87</v>
      </c>
    </row>
    <row r="12447" spans="1:3" x14ac:dyDescent="0.25">
      <c r="A12447">
        <v>40031503</v>
      </c>
      <c r="B12447" s="56">
        <v>7316.3609549999983</v>
      </c>
      <c r="C12447" t="s">
        <v>87</v>
      </c>
    </row>
    <row r="12448" spans="1:3" x14ac:dyDescent="0.25">
      <c r="A12448">
        <v>40019509</v>
      </c>
      <c r="B12448" s="56">
        <v>18560.264509000001</v>
      </c>
      <c r="C12448" t="s">
        <v>87</v>
      </c>
    </row>
    <row r="12449" spans="1:3" x14ac:dyDescent="0.25">
      <c r="A12449">
        <v>40019757</v>
      </c>
      <c r="B12449" s="56">
        <v>9878.5002600000007</v>
      </c>
      <c r="C12449" t="s">
        <v>87</v>
      </c>
    </row>
    <row r="12450" spans="1:3" x14ac:dyDescent="0.25">
      <c r="A12450">
        <v>41236134</v>
      </c>
      <c r="B12450" s="56">
        <v>480.000045</v>
      </c>
      <c r="C12450" t="s">
        <v>83</v>
      </c>
    </row>
    <row r="12451" spans="1:3" x14ac:dyDescent="0.25">
      <c r="A12451">
        <v>42711630</v>
      </c>
      <c r="B12451" s="56">
        <v>14558.827932</v>
      </c>
      <c r="C12451" t="s">
        <v>87</v>
      </c>
    </row>
    <row r="12452" spans="1:3" x14ac:dyDescent="0.25">
      <c r="A12452">
        <v>40016623</v>
      </c>
      <c r="B12452" s="56">
        <v>7360.7790240000004</v>
      </c>
      <c r="C12452" t="s">
        <v>87</v>
      </c>
    </row>
    <row r="12453" spans="1:3" x14ac:dyDescent="0.25">
      <c r="A12453">
        <v>40027511</v>
      </c>
      <c r="B12453" s="56">
        <v>8730.9960519999986</v>
      </c>
      <c r="C12453" t="s">
        <v>87</v>
      </c>
    </row>
    <row r="12454" spans="1:3" x14ac:dyDescent="0.25">
      <c r="A12454">
        <v>41233086</v>
      </c>
      <c r="B12454" s="56">
        <v>480.000045</v>
      </c>
      <c r="C12454" t="s">
        <v>83</v>
      </c>
    </row>
    <row r="12455" spans="1:3" x14ac:dyDescent="0.25">
      <c r="A12455">
        <v>41240746</v>
      </c>
      <c r="B12455" s="56">
        <v>15826.309751999999</v>
      </c>
      <c r="C12455" t="s">
        <v>87</v>
      </c>
    </row>
    <row r="12456" spans="1:3" x14ac:dyDescent="0.25">
      <c r="A12456">
        <v>41227124</v>
      </c>
      <c r="B12456" s="56">
        <v>480.000045</v>
      </c>
      <c r="C12456" t="s">
        <v>83</v>
      </c>
    </row>
    <row r="12457" spans="1:3" x14ac:dyDescent="0.25">
      <c r="A12457">
        <v>41232948</v>
      </c>
      <c r="B12457" s="56">
        <v>480.000045</v>
      </c>
      <c r="C12457" t="s">
        <v>83</v>
      </c>
    </row>
    <row r="12458" spans="1:3" x14ac:dyDescent="0.25">
      <c r="A12458">
        <v>41234236</v>
      </c>
      <c r="B12458" s="56">
        <v>480.000045</v>
      </c>
      <c r="C12458" t="s">
        <v>82</v>
      </c>
    </row>
    <row r="12459" spans="1:3" x14ac:dyDescent="0.25">
      <c r="A12459">
        <v>41235605</v>
      </c>
      <c r="B12459" s="56">
        <v>480.000045</v>
      </c>
      <c r="C12459" t="s">
        <v>83</v>
      </c>
    </row>
    <row r="12460" spans="1:3" x14ac:dyDescent="0.25">
      <c r="A12460">
        <v>41235605</v>
      </c>
      <c r="B12460" s="56">
        <v>480.000045</v>
      </c>
      <c r="C12460" t="s">
        <v>83</v>
      </c>
    </row>
    <row r="12461" spans="1:3" x14ac:dyDescent="0.25">
      <c r="A12461">
        <v>40009118</v>
      </c>
      <c r="B12461" s="56">
        <v>495260.20377899997</v>
      </c>
      <c r="C12461" t="s">
        <v>84</v>
      </c>
    </row>
    <row r="12462" spans="1:3" x14ac:dyDescent="0.25">
      <c r="A12462">
        <v>40014427</v>
      </c>
      <c r="B12462" s="56">
        <v>11485.234759999999</v>
      </c>
      <c r="C12462" t="s">
        <v>87</v>
      </c>
    </row>
    <row r="12463" spans="1:3" x14ac:dyDescent="0.25">
      <c r="A12463">
        <v>41230284</v>
      </c>
      <c r="B12463" s="56">
        <v>480.000045</v>
      </c>
      <c r="C12463" t="s">
        <v>83</v>
      </c>
    </row>
    <row r="12464" spans="1:3" x14ac:dyDescent="0.25">
      <c r="A12464">
        <v>40010543</v>
      </c>
      <c r="B12464" s="56">
        <v>20484.564584</v>
      </c>
      <c r="C12464" t="s">
        <v>82</v>
      </c>
    </row>
    <row r="12465" spans="1:3" x14ac:dyDescent="0.25">
      <c r="A12465">
        <v>41226624</v>
      </c>
      <c r="B12465" s="56">
        <v>480.000045</v>
      </c>
      <c r="C12465" t="s">
        <v>83</v>
      </c>
    </row>
    <row r="12466" spans="1:3" x14ac:dyDescent="0.25">
      <c r="A12466">
        <v>41226624</v>
      </c>
      <c r="B12466" s="56">
        <v>480.000045</v>
      </c>
      <c r="C12466" t="s">
        <v>83</v>
      </c>
    </row>
    <row r="12467" spans="1:3" x14ac:dyDescent="0.25">
      <c r="A12467">
        <v>41236373</v>
      </c>
      <c r="B12467" s="56">
        <v>480.000045</v>
      </c>
      <c r="C12467" t="s">
        <v>83</v>
      </c>
    </row>
    <row r="12468" spans="1:3" x14ac:dyDescent="0.25">
      <c r="A12468">
        <v>41964171</v>
      </c>
      <c r="B12468" s="56">
        <v>22.125599999999999</v>
      </c>
      <c r="C12468" t="s">
        <v>82</v>
      </c>
    </row>
    <row r="12469" spans="1:3" x14ac:dyDescent="0.25">
      <c r="A12469">
        <v>42802364</v>
      </c>
      <c r="B12469" s="56">
        <v>9826.3951500000003</v>
      </c>
      <c r="C12469" t="s">
        <v>87</v>
      </c>
    </row>
    <row r="12470" spans="1:3" x14ac:dyDescent="0.25">
      <c r="A12470">
        <v>40008336</v>
      </c>
      <c r="B12470" s="56">
        <v>27382.605723000001</v>
      </c>
      <c r="C12470" t="s">
        <v>82</v>
      </c>
    </row>
    <row r="12471" spans="1:3" x14ac:dyDescent="0.25">
      <c r="A12471">
        <v>41228594</v>
      </c>
      <c r="B12471" s="56">
        <v>480.000045</v>
      </c>
      <c r="C12471" t="s">
        <v>83</v>
      </c>
    </row>
    <row r="12472" spans="1:3" x14ac:dyDescent="0.25">
      <c r="A12472">
        <v>42019922</v>
      </c>
      <c r="B12472" s="56">
        <v>21607392.015000001</v>
      </c>
      <c r="C12472" t="s">
        <v>86</v>
      </c>
    </row>
    <row r="12473" spans="1:3" x14ac:dyDescent="0.25">
      <c r="A12473">
        <v>42019940</v>
      </c>
      <c r="B12473" s="56">
        <v>2627380.0240000002</v>
      </c>
      <c r="C12473" t="s">
        <v>86</v>
      </c>
    </row>
    <row r="12474" spans="1:3" x14ac:dyDescent="0.25">
      <c r="A12474">
        <v>42019940</v>
      </c>
      <c r="B12474" s="56">
        <v>2627380.0240000002</v>
      </c>
      <c r="C12474" t="s">
        <v>86</v>
      </c>
    </row>
    <row r="12475" spans="1:3" x14ac:dyDescent="0.25">
      <c r="A12475">
        <v>42019950</v>
      </c>
      <c r="B12475" s="56">
        <v>2960907.9360000002</v>
      </c>
      <c r="C12475" t="s">
        <v>86</v>
      </c>
    </row>
    <row r="12476" spans="1:3" x14ac:dyDescent="0.25">
      <c r="A12476">
        <v>42019950</v>
      </c>
      <c r="B12476" s="56">
        <v>2960907.9360000002</v>
      </c>
      <c r="C12476" t="s">
        <v>86</v>
      </c>
    </row>
    <row r="12477" spans="1:3" x14ac:dyDescent="0.25">
      <c r="A12477">
        <v>42019961</v>
      </c>
      <c r="B12477" s="56">
        <v>309094.58399999997</v>
      </c>
      <c r="C12477" t="s">
        <v>84</v>
      </c>
    </row>
    <row r="12478" spans="1:3" x14ac:dyDescent="0.25">
      <c r="A12478">
        <v>42019961</v>
      </c>
      <c r="B12478" s="56">
        <v>309094.58399999997</v>
      </c>
      <c r="C12478" t="s">
        <v>84</v>
      </c>
    </row>
    <row r="12479" spans="1:3" x14ac:dyDescent="0.25">
      <c r="A12479">
        <v>42020005</v>
      </c>
      <c r="B12479" s="56">
        <v>2749559.8679999998</v>
      </c>
      <c r="C12479" t="s">
        <v>86</v>
      </c>
    </row>
    <row r="12480" spans="1:3" x14ac:dyDescent="0.25">
      <c r="A12480">
        <v>42020006</v>
      </c>
      <c r="B12480" s="56">
        <v>32540676.596999999</v>
      </c>
      <c r="C12480" t="s">
        <v>86</v>
      </c>
    </row>
    <row r="12481" spans="1:3" x14ac:dyDescent="0.25">
      <c r="A12481">
        <v>42020007</v>
      </c>
      <c r="B12481" s="56">
        <v>3011698.0950000002</v>
      </c>
      <c r="C12481" t="s">
        <v>86</v>
      </c>
    </row>
    <row r="12482" spans="1:3" x14ac:dyDescent="0.25">
      <c r="A12482">
        <v>42020008</v>
      </c>
      <c r="B12482" s="56">
        <v>11406889.808</v>
      </c>
      <c r="C12482" t="s">
        <v>86</v>
      </c>
    </row>
    <row r="12483" spans="1:3" x14ac:dyDescent="0.25">
      <c r="A12483">
        <v>42020012</v>
      </c>
      <c r="B12483" s="56">
        <v>1093253.387848</v>
      </c>
      <c r="C12483" t="s">
        <v>84</v>
      </c>
    </row>
    <row r="12484" spans="1:3" x14ac:dyDescent="0.25">
      <c r="A12484">
        <v>42020012</v>
      </c>
      <c r="B12484" s="56">
        <v>1093253.387848</v>
      </c>
      <c r="C12484" t="s">
        <v>84</v>
      </c>
    </row>
    <row r="12485" spans="1:3" x14ac:dyDescent="0.25">
      <c r="A12485">
        <v>42516657</v>
      </c>
      <c r="B12485" s="56">
        <v>1967436.6</v>
      </c>
      <c r="C12485" t="s">
        <v>84</v>
      </c>
    </row>
    <row r="12486" spans="1:3" x14ac:dyDescent="0.25">
      <c r="A12486">
        <v>42516657</v>
      </c>
      <c r="B12486" s="56">
        <v>1967436.6</v>
      </c>
      <c r="C12486" t="s">
        <v>84</v>
      </c>
    </row>
    <row r="12487" spans="1:3" x14ac:dyDescent="0.25">
      <c r="A12487">
        <v>42516861</v>
      </c>
      <c r="B12487" s="56">
        <v>10529966.021</v>
      </c>
      <c r="C12487" t="s">
        <v>86</v>
      </c>
    </row>
    <row r="12488" spans="1:3" x14ac:dyDescent="0.25">
      <c r="A12488">
        <v>42516861</v>
      </c>
      <c r="B12488" s="56">
        <v>10529966.021</v>
      </c>
      <c r="C12488" t="s">
        <v>86</v>
      </c>
    </row>
    <row r="12489" spans="1:3" x14ac:dyDescent="0.25">
      <c r="A12489">
        <v>42516865</v>
      </c>
      <c r="B12489" s="56">
        <v>7694685.25</v>
      </c>
      <c r="C12489" t="s">
        <v>86</v>
      </c>
    </row>
    <row r="12490" spans="1:3" x14ac:dyDescent="0.25">
      <c r="A12490">
        <v>42516865</v>
      </c>
      <c r="B12490" s="56">
        <v>7694685.25</v>
      </c>
      <c r="C12490" t="s">
        <v>86</v>
      </c>
    </row>
    <row r="12491" spans="1:3" x14ac:dyDescent="0.25">
      <c r="A12491">
        <v>42516867</v>
      </c>
      <c r="B12491" s="56">
        <v>207151.53495299999</v>
      </c>
      <c r="C12491" t="s">
        <v>82</v>
      </c>
    </row>
    <row r="12492" spans="1:3" x14ac:dyDescent="0.25">
      <c r="A12492">
        <v>42516869</v>
      </c>
      <c r="B12492" s="56">
        <v>864240.16400000011</v>
      </c>
      <c r="C12492" t="s">
        <v>84</v>
      </c>
    </row>
    <row r="12493" spans="1:3" x14ac:dyDescent="0.25">
      <c r="A12493">
        <v>42535104</v>
      </c>
      <c r="B12493" s="56">
        <v>1087227.1399999999</v>
      </c>
      <c r="C12493" t="s">
        <v>86</v>
      </c>
    </row>
    <row r="12494" spans="1:3" x14ac:dyDescent="0.25">
      <c r="A12494">
        <v>42535104</v>
      </c>
      <c r="B12494" s="56">
        <v>1087227.1399999999</v>
      </c>
      <c r="C12494" t="s">
        <v>86</v>
      </c>
    </row>
    <row r="12495" spans="1:3" x14ac:dyDescent="0.25">
      <c r="A12495">
        <v>42551270</v>
      </c>
      <c r="B12495" s="56">
        <v>38083866.082999997</v>
      </c>
      <c r="C12495" t="s">
        <v>86</v>
      </c>
    </row>
    <row r="12496" spans="1:3" x14ac:dyDescent="0.25">
      <c r="A12496">
        <v>42551270</v>
      </c>
      <c r="B12496" s="56">
        <v>38083866.082999997</v>
      </c>
      <c r="C12496" t="s">
        <v>86</v>
      </c>
    </row>
    <row r="12497" spans="1:3" x14ac:dyDescent="0.25">
      <c r="A12497">
        <v>42637327</v>
      </c>
      <c r="B12497" s="56">
        <v>7123735.2778950008</v>
      </c>
      <c r="C12497" t="s">
        <v>86</v>
      </c>
    </row>
    <row r="12498" spans="1:3" x14ac:dyDescent="0.25">
      <c r="A12498">
        <v>42637327</v>
      </c>
      <c r="B12498" s="56">
        <v>7123735.2778950008</v>
      </c>
      <c r="C12498" t="s">
        <v>86</v>
      </c>
    </row>
    <row r="12499" spans="1:3" x14ac:dyDescent="0.25">
      <c r="A12499">
        <v>42637331</v>
      </c>
      <c r="B12499" s="56">
        <v>1527195.0120000001</v>
      </c>
      <c r="C12499" t="s">
        <v>84</v>
      </c>
    </row>
    <row r="12500" spans="1:3" x14ac:dyDescent="0.25">
      <c r="A12500">
        <v>42637331</v>
      </c>
      <c r="B12500" s="56">
        <v>1527195.0120000001</v>
      </c>
      <c r="C12500" t="s">
        <v>84</v>
      </c>
    </row>
    <row r="12501" spans="1:3" x14ac:dyDescent="0.25">
      <c r="A12501">
        <v>42679263</v>
      </c>
      <c r="B12501" s="56">
        <v>7769978.9089999991</v>
      </c>
      <c r="C12501" t="s">
        <v>86</v>
      </c>
    </row>
    <row r="12502" spans="1:3" x14ac:dyDescent="0.25">
      <c r="A12502">
        <v>42679263</v>
      </c>
      <c r="B12502" s="56">
        <v>7769978.9089999991</v>
      </c>
      <c r="C12502" t="s">
        <v>86</v>
      </c>
    </row>
    <row r="12503" spans="1:3" x14ac:dyDescent="0.25">
      <c r="A12503">
        <v>42680984</v>
      </c>
      <c r="B12503" s="56">
        <v>3045884.6879999992</v>
      </c>
      <c r="C12503" t="s">
        <v>86</v>
      </c>
    </row>
    <row r="12504" spans="1:3" x14ac:dyDescent="0.25">
      <c r="A12504">
        <v>42724439</v>
      </c>
      <c r="B12504" s="56">
        <v>43771142.546999998</v>
      </c>
      <c r="C12504" t="s">
        <v>86</v>
      </c>
    </row>
    <row r="12505" spans="1:3" x14ac:dyDescent="0.25">
      <c r="A12505">
        <v>42781264</v>
      </c>
      <c r="B12505" s="56">
        <v>4670939.79</v>
      </c>
      <c r="C12505" t="s">
        <v>86</v>
      </c>
    </row>
    <row r="12506" spans="1:3" x14ac:dyDescent="0.25">
      <c r="A12506">
        <v>42781370</v>
      </c>
      <c r="B12506" s="56">
        <v>3862168.5060000001</v>
      </c>
      <c r="C12506" t="s">
        <v>86</v>
      </c>
    </row>
    <row r="12507" spans="1:3" x14ac:dyDescent="0.25">
      <c r="A12507">
        <v>42840437</v>
      </c>
      <c r="B12507" s="56">
        <v>5805868.3200000003</v>
      </c>
      <c r="C12507" t="s">
        <v>86</v>
      </c>
    </row>
    <row r="12508" spans="1:3" x14ac:dyDescent="0.25">
      <c r="A12508">
        <v>42999964</v>
      </c>
      <c r="B12508" s="56">
        <v>13296536.025</v>
      </c>
      <c r="C12508" t="s">
        <v>86</v>
      </c>
    </row>
    <row r="12509" spans="1:3" x14ac:dyDescent="0.25">
      <c r="A12509">
        <v>42999964</v>
      </c>
      <c r="B12509" s="56">
        <v>13296536.025</v>
      </c>
      <c r="C12509" t="s">
        <v>86</v>
      </c>
    </row>
    <row r="12510" spans="1:3" x14ac:dyDescent="0.25">
      <c r="A12510">
        <v>43091951</v>
      </c>
      <c r="B12510" s="56">
        <v>10268533.789999999</v>
      </c>
      <c r="C12510" t="s">
        <v>54</v>
      </c>
    </row>
    <row r="12511" spans="1:3" x14ac:dyDescent="0.25">
      <c r="A12511">
        <v>44000043</v>
      </c>
      <c r="B12511" s="56">
        <v>4310806.2371999994</v>
      </c>
      <c r="C12511" t="s">
        <v>86</v>
      </c>
    </row>
    <row r="12512" spans="1:3" x14ac:dyDescent="0.25">
      <c r="A12512">
        <v>42004188</v>
      </c>
      <c r="B12512" s="56">
        <v>233104.990338</v>
      </c>
      <c r="C12512" t="s">
        <v>84</v>
      </c>
    </row>
    <row r="12513" spans="1:3" x14ac:dyDescent="0.25">
      <c r="A12513">
        <v>42381431</v>
      </c>
      <c r="B12513" s="56">
        <v>15983.1792</v>
      </c>
      <c r="C12513" t="s">
        <v>87</v>
      </c>
    </row>
    <row r="12514" spans="1:3" x14ac:dyDescent="0.25">
      <c r="A12514">
        <v>42547141</v>
      </c>
      <c r="B12514" s="56">
        <v>14240.298468000001</v>
      </c>
      <c r="C12514" t="s">
        <v>87</v>
      </c>
    </row>
    <row r="12515" spans="1:3" x14ac:dyDescent="0.25">
      <c r="A12515">
        <v>40029695</v>
      </c>
      <c r="B12515" s="56">
        <v>12980.996325</v>
      </c>
      <c r="C12515" t="s">
        <v>87</v>
      </c>
    </row>
    <row r="12516" spans="1:3" x14ac:dyDescent="0.25">
      <c r="A12516">
        <v>42381439</v>
      </c>
      <c r="B12516" s="56">
        <v>88798.711680000008</v>
      </c>
      <c r="C12516" t="s">
        <v>82</v>
      </c>
    </row>
    <row r="12517" spans="1:3" x14ac:dyDescent="0.25">
      <c r="A12517">
        <v>41229908</v>
      </c>
      <c r="B12517" s="56">
        <v>480.000045</v>
      </c>
      <c r="C12517" t="s">
        <v>83</v>
      </c>
    </row>
    <row r="12518" spans="1:3" x14ac:dyDescent="0.25">
      <c r="A12518">
        <v>41229908</v>
      </c>
      <c r="B12518" s="56">
        <v>480.000045</v>
      </c>
      <c r="C12518" t="s">
        <v>83</v>
      </c>
    </row>
    <row r="12519" spans="1:3" x14ac:dyDescent="0.25">
      <c r="A12519">
        <v>42004193</v>
      </c>
      <c r="B12519" s="56">
        <v>269980.68695399998</v>
      </c>
      <c r="C12519" t="s">
        <v>84</v>
      </c>
    </row>
    <row r="12520" spans="1:3" x14ac:dyDescent="0.25">
      <c r="A12520">
        <v>41237605</v>
      </c>
      <c r="B12520" s="56">
        <v>480.000045</v>
      </c>
      <c r="C12520" t="s">
        <v>83</v>
      </c>
    </row>
    <row r="12521" spans="1:3" x14ac:dyDescent="0.25">
      <c r="A12521">
        <v>41230017</v>
      </c>
      <c r="B12521" s="56">
        <v>480.000045</v>
      </c>
      <c r="C12521" t="s">
        <v>83</v>
      </c>
    </row>
    <row r="12522" spans="1:3" x14ac:dyDescent="0.25">
      <c r="A12522">
        <v>40018441</v>
      </c>
      <c r="B12522" s="56">
        <v>41806.068480000002</v>
      </c>
      <c r="C12522" t="s">
        <v>85</v>
      </c>
    </row>
    <row r="12523" spans="1:3" x14ac:dyDescent="0.25">
      <c r="A12523">
        <v>40031987</v>
      </c>
      <c r="B12523" s="56">
        <v>11226.06027</v>
      </c>
      <c r="C12523" t="s">
        <v>87</v>
      </c>
    </row>
    <row r="12524" spans="1:3" x14ac:dyDescent="0.25">
      <c r="A12524">
        <v>41227430</v>
      </c>
      <c r="B12524" s="56">
        <v>480.000045</v>
      </c>
      <c r="C12524" t="s">
        <v>83</v>
      </c>
    </row>
    <row r="12525" spans="1:3" x14ac:dyDescent="0.25">
      <c r="A12525">
        <v>41227430</v>
      </c>
      <c r="B12525" s="56">
        <v>480.000045</v>
      </c>
      <c r="C12525" t="s">
        <v>83</v>
      </c>
    </row>
    <row r="12526" spans="1:3" x14ac:dyDescent="0.25">
      <c r="A12526">
        <v>41225960</v>
      </c>
      <c r="B12526" s="56">
        <v>480.000045</v>
      </c>
      <c r="C12526" t="s">
        <v>83</v>
      </c>
    </row>
    <row r="12527" spans="1:3" x14ac:dyDescent="0.25">
      <c r="A12527">
        <v>41942797</v>
      </c>
      <c r="B12527" s="56">
        <v>8669.4248960000004</v>
      </c>
      <c r="C12527" t="s">
        <v>87</v>
      </c>
    </row>
    <row r="12528" spans="1:3" x14ac:dyDescent="0.25">
      <c r="A12528">
        <v>41942797</v>
      </c>
      <c r="B12528" s="56">
        <v>8669.4248960000004</v>
      </c>
      <c r="C12528" t="s">
        <v>87</v>
      </c>
    </row>
    <row r="12529" spans="1:3" x14ac:dyDescent="0.25">
      <c r="A12529">
        <v>40022335</v>
      </c>
      <c r="B12529" s="56">
        <v>10240.256508</v>
      </c>
      <c r="C12529" t="s">
        <v>87</v>
      </c>
    </row>
    <row r="12530" spans="1:3" x14ac:dyDescent="0.25">
      <c r="A12530">
        <v>40008490</v>
      </c>
      <c r="B12530" s="56">
        <v>53148.976000000002</v>
      </c>
      <c r="C12530" t="s">
        <v>82</v>
      </c>
    </row>
    <row r="12531" spans="1:3" x14ac:dyDescent="0.25">
      <c r="A12531">
        <v>40008490</v>
      </c>
      <c r="B12531" s="56">
        <v>53148.976000000002</v>
      </c>
      <c r="C12531" t="s">
        <v>82</v>
      </c>
    </row>
    <row r="12532" spans="1:3" x14ac:dyDescent="0.25">
      <c r="A12532">
        <v>40008564</v>
      </c>
      <c r="B12532" s="56">
        <v>4916.0049660000004</v>
      </c>
      <c r="C12532" t="s">
        <v>87</v>
      </c>
    </row>
    <row r="12533" spans="1:3" x14ac:dyDescent="0.25">
      <c r="A12533">
        <v>40009261</v>
      </c>
      <c r="B12533" s="56">
        <v>106214.788266</v>
      </c>
      <c r="C12533" t="s">
        <v>82</v>
      </c>
    </row>
    <row r="12534" spans="1:3" x14ac:dyDescent="0.25">
      <c r="A12534">
        <v>40009455</v>
      </c>
      <c r="B12534" s="56">
        <v>32491.831104000001</v>
      </c>
      <c r="C12534" t="s">
        <v>82</v>
      </c>
    </row>
    <row r="12535" spans="1:3" x14ac:dyDescent="0.25">
      <c r="A12535">
        <v>40018685</v>
      </c>
      <c r="B12535" s="56">
        <v>18114.725772000002</v>
      </c>
      <c r="C12535" t="s">
        <v>87</v>
      </c>
    </row>
    <row r="12536" spans="1:3" x14ac:dyDescent="0.25">
      <c r="A12536">
        <v>40020201</v>
      </c>
      <c r="B12536" s="56">
        <v>12266.062454999999</v>
      </c>
      <c r="C12536" t="s">
        <v>87</v>
      </c>
    </row>
    <row r="12537" spans="1:3" x14ac:dyDescent="0.25">
      <c r="A12537">
        <v>41230322</v>
      </c>
      <c r="B12537" s="56">
        <v>480.000045</v>
      </c>
      <c r="C12537" t="s">
        <v>83</v>
      </c>
    </row>
    <row r="12538" spans="1:3" x14ac:dyDescent="0.25">
      <c r="A12538">
        <v>41231055</v>
      </c>
      <c r="B12538" s="56">
        <v>480.000045</v>
      </c>
      <c r="C12538" t="s">
        <v>83</v>
      </c>
    </row>
    <row r="12539" spans="1:3" x14ac:dyDescent="0.25">
      <c r="A12539">
        <v>40023883</v>
      </c>
      <c r="B12539" s="56">
        <v>27912.557946000001</v>
      </c>
      <c r="C12539" t="s">
        <v>82</v>
      </c>
    </row>
    <row r="12540" spans="1:3" x14ac:dyDescent="0.25">
      <c r="A12540">
        <v>41773981</v>
      </c>
      <c r="B12540" s="56">
        <v>276066.361538</v>
      </c>
      <c r="C12540" t="s">
        <v>84</v>
      </c>
    </row>
    <row r="12541" spans="1:3" x14ac:dyDescent="0.25">
      <c r="A12541">
        <v>41231342</v>
      </c>
      <c r="B12541" s="56">
        <v>480.000045</v>
      </c>
      <c r="C12541" t="s">
        <v>83</v>
      </c>
    </row>
    <row r="12542" spans="1:3" x14ac:dyDescent="0.25">
      <c r="A12542">
        <v>41237628</v>
      </c>
      <c r="B12542" s="56">
        <v>480.000045</v>
      </c>
      <c r="C12542" t="s">
        <v>83</v>
      </c>
    </row>
    <row r="12543" spans="1:3" x14ac:dyDescent="0.25">
      <c r="A12543">
        <v>41237628</v>
      </c>
      <c r="B12543" s="56">
        <v>480.000045</v>
      </c>
      <c r="C12543" t="s">
        <v>83</v>
      </c>
    </row>
    <row r="12544" spans="1:3" x14ac:dyDescent="0.25">
      <c r="A12544">
        <v>41228225</v>
      </c>
      <c r="B12544" s="56">
        <v>480.000045</v>
      </c>
      <c r="C12544" t="s">
        <v>83</v>
      </c>
    </row>
    <row r="12545" spans="1:3" x14ac:dyDescent="0.25">
      <c r="A12545">
        <v>40026625</v>
      </c>
      <c r="B12545" s="56">
        <v>7255.8486989999983</v>
      </c>
      <c r="C12545" t="s">
        <v>87</v>
      </c>
    </row>
    <row r="12546" spans="1:3" x14ac:dyDescent="0.25">
      <c r="A12546">
        <v>41237834</v>
      </c>
      <c r="B12546" s="56">
        <v>480.000045</v>
      </c>
      <c r="C12546" t="s">
        <v>83</v>
      </c>
    </row>
    <row r="12547" spans="1:3" x14ac:dyDescent="0.25">
      <c r="A12547">
        <v>41947907</v>
      </c>
      <c r="B12547" s="56">
        <v>14488.723556999999</v>
      </c>
      <c r="C12547" t="s">
        <v>82</v>
      </c>
    </row>
    <row r="12548" spans="1:3" x14ac:dyDescent="0.25">
      <c r="A12548">
        <v>40023547</v>
      </c>
      <c r="B12548" s="56">
        <v>9070.443075000001</v>
      </c>
      <c r="C12548" t="s">
        <v>87</v>
      </c>
    </row>
    <row r="12549" spans="1:3" x14ac:dyDescent="0.25">
      <c r="A12549">
        <v>40023547</v>
      </c>
      <c r="B12549" s="56">
        <v>9070.443075000001</v>
      </c>
      <c r="C12549" t="s">
        <v>87</v>
      </c>
    </row>
    <row r="12550" spans="1:3" x14ac:dyDescent="0.25">
      <c r="A12550">
        <v>41235600</v>
      </c>
      <c r="B12550" s="56">
        <v>480.000045</v>
      </c>
      <c r="C12550" t="s">
        <v>83</v>
      </c>
    </row>
    <row r="12551" spans="1:3" x14ac:dyDescent="0.25">
      <c r="A12551">
        <v>41234008</v>
      </c>
      <c r="B12551" s="56">
        <v>480.000045</v>
      </c>
      <c r="C12551" t="s">
        <v>83</v>
      </c>
    </row>
    <row r="12552" spans="1:3" x14ac:dyDescent="0.25">
      <c r="A12552">
        <v>41232005</v>
      </c>
      <c r="B12552" s="56">
        <v>480.000045</v>
      </c>
      <c r="C12552" t="s">
        <v>83</v>
      </c>
    </row>
    <row r="12553" spans="1:3" x14ac:dyDescent="0.25">
      <c r="A12553">
        <v>40015069</v>
      </c>
      <c r="B12553" s="56">
        <v>6505.0048059999999</v>
      </c>
      <c r="C12553" t="s">
        <v>87</v>
      </c>
    </row>
    <row r="12554" spans="1:3" x14ac:dyDescent="0.25">
      <c r="A12554">
        <v>41237694</v>
      </c>
      <c r="B12554" s="56">
        <v>480.000045</v>
      </c>
      <c r="C12554" t="s">
        <v>83</v>
      </c>
    </row>
    <row r="12555" spans="1:3" x14ac:dyDescent="0.25">
      <c r="A12555">
        <v>40147338</v>
      </c>
      <c r="B12555" s="56">
        <v>18024.992171999998</v>
      </c>
      <c r="C12555" t="s">
        <v>87</v>
      </c>
    </row>
    <row r="12556" spans="1:3" x14ac:dyDescent="0.25">
      <c r="A12556">
        <v>41233747</v>
      </c>
      <c r="B12556" s="56">
        <v>480.000045</v>
      </c>
      <c r="C12556" t="s">
        <v>83</v>
      </c>
    </row>
    <row r="12557" spans="1:3" x14ac:dyDescent="0.25">
      <c r="A12557">
        <v>40016235</v>
      </c>
      <c r="B12557" s="56">
        <v>8480.9306880000004</v>
      </c>
      <c r="C12557" t="s">
        <v>87</v>
      </c>
    </row>
    <row r="12558" spans="1:3" x14ac:dyDescent="0.25">
      <c r="A12558">
        <v>41234851</v>
      </c>
      <c r="B12558" s="56">
        <v>480.000045</v>
      </c>
      <c r="C12558" t="s">
        <v>83</v>
      </c>
    </row>
    <row r="12559" spans="1:3" x14ac:dyDescent="0.25">
      <c r="A12559">
        <v>41227106</v>
      </c>
      <c r="B12559" s="56">
        <v>480.000045</v>
      </c>
      <c r="C12559" t="s">
        <v>83</v>
      </c>
    </row>
    <row r="12560" spans="1:3" x14ac:dyDescent="0.25">
      <c r="A12560">
        <v>41233393</v>
      </c>
      <c r="B12560" s="56">
        <v>480.000045</v>
      </c>
      <c r="C12560" t="s">
        <v>83</v>
      </c>
    </row>
    <row r="12561" spans="1:3" x14ac:dyDescent="0.25">
      <c r="A12561">
        <v>42699549</v>
      </c>
      <c r="B12561" s="56">
        <v>480.000045</v>
      </c>
      <c r="C12561" t="s">
        <v>83</v>
      </c>
    </row>
    <row r="12562" spans="1:3" x14ac:dyDescent="0.25">
      <c r="A12562">
        <v>40019205</v>
      </c>
      <c r="B12562" s="56">
        <v>707.60407799999996</v>
      </c>
      <c r="C12562" t="s">
        <v>87</v>
      </c>
    </row>
    <row r="12563" spans="1:3" x14ac:dyDescent="0.25">
      <c r="A12563">
        <v>40019205</v>
      </c>
      <c r="B12563" s="56">
        <v>707.60407799999996</v>
      </c>
      <c r="C12563" t="s">
        <v>87</v>
      </c>
    </row>
    <row r="12564" spans="1:3" x14ac:dyDescent="0.25">
      <c r="A12564">
        <v>40032787</v>
      </c>
      <c r="B12564" s="56">
        <v>8215.3395180000007</v>
      </c>
      <c r="C12564" t="s">
        <v>87</v>
      </c>
    </row>
    <row r="12565" spans="1:3" x14ac:dyDescent="0.25">
      <c r="A12565">
        <v>41236768</v>
      </c>
      <c r="B12565" s="56">
        <v>480.000045</v>
      </c>
      <c r="C12565" t="s">
        <v>83</v>
      </c>
    </row>
    <row r="12566" spans="1:3" x14ac:dyDescent="0.25">
      <c r="A12566">
        <v>40016037</v>
      </c>
      <c r="B12566" s="56">
        <v>7736.7564000000002</v>
      </c>
      <c r="C12566" t="s">
        <v>87</v>
      </c>
    </row>
    <row r="12567" spans="1:3" x14ac:dyDescent="0.25">
      <c r="A12567">
        <v>41759412</v>
      </c>
      <c r="B12567" s="56">
        <v>16433.235255</v>
      </c>
      <c r="C12567" t="s">
        <v>87</v>
      </c>
    </row>
    <row r="12568" spans="1:3" x14ac:dyDescent="0.25">
      <c r="A12568">
        <v>41228471</v>
      </c>
      <c r="B12568" s="56">
        <v>480.000045</v>
      </c>
      <c r="C12568" t="s">
        <v>83</v>
      </c>
    </row>
    <row r="12569" spans="1:3" x14ac:dyDescent="0.25">
      <c r="A12569">
        <v>42404847</v>
      </c>
      <c r="B12569" s="56">
        <v>170930.32258499999</v>
      </c>
      <c r="C12569" t="s">
        <v>82</v>
      </c>
    </row>
    <row r="12570" spans="1:3" x14ac:dyDescent="0.25">
      <c r="A12570">
        <v>42404847</v>
      </c>
      <c r="B12570" s="56">
        <v>170930.32258499999</v>
      </c>
      <c r="C12570" t="s">
        <v>82</v>
      </c>
    </row>
    <row r="12571" spans="1:3" x14ac:dyDescent="0.25">
      <c r="A12571">
        <v>40022107</v>
      </c>
      <c r="B12571" s="56">
        <v>10268.541372</v>
      </c>
      <c r="C12571" t="s">
        <v>84</v>
      </c>
    </row>
    <row r="12572" spans="1:3" x14ac:dyDescent="0.25">
      <c r="A12572">
        <v>40023289</v>
      </c>
      <c r="B12572" s="56">
        <v>19373.412861000001</v>
      </c>
      <c r="C12572" t="s">
        <v>87</v>
      </c>
    </row>
    <row r="12573" spans="1:3" x14ac:dyDescent="0.25">
      <c r="A12573">
        <v>41237836</v>
      </c>
      <c r="B12573" s="56">
        <v>480.000045</v>
      </c>
      <c r="C12573" t="s">
        <v>83</v>
      </c>
    </row>
    <row r="12574" spans="1:3" x14ac:dyDescent="0.25">
      <c r="A12574">
        <v>41237836</v>
      </c>
      <c r="B12574" s="56">
        <v>480.000045</v>
      </c>
      <c r="C12574" t="s">
        <v>83</v>
      </c>
    </row>
    <row r="12575" spans="1:3" x14ac:dyDescent="0.25">
      <c r="A12575">
        <v>40018419</v>
      </c>
      <c r="B12575" s="56">
        <v>27044.085717000002</v>
      </c>
      <c r="C12575" t="s">
        <v>87</v>
      </c>
    </row>
    <row r="12576" spans="1:3" x14ac:dyDescent="0.25">
      <c r="A12576">
        <v>41226110</v>
      </c>
      <c r="B12576" s="56">
        <v>480.000045</v>
      </c>
      <c r="C12576" t="s">
        <v>83</v>
      </c>
    </row>
    <row r="12577" spans="1:3" x14ac:dyDescent="0.25">
      <c r="A12577">
        <v>41231785</v>
      </c>
      <c r="B12577" s="56">
        <v>480.000045</v>
      </c>
      <c r="C12577" t="s">
        <v>83</v>
      </c>
    </row>
    <row r="12578" spans="1:3" x14ac:dyDescent="0.25">
      <c r="A12578">
        <v>41237657</v>
      </c>
      <c r="B12578" s="56">
        <v>480.000045</v>
      </c>
      <c r="C12578" t="s">
        <v>83</v>
      </c>
    </row>
    <row r="12579" spans="1:3" x14ac:dyDescent="0.25">
      <c r="A12579">
        <v>40020193</v>
      </c>
      <c r="B12579" s="56">
        <v>6463.2668549999999</v>
      </c>
      <c r="C12579" t="s">
        <v>87</v>
      </c>
    </row>
    <row r="12580" spans="1:3" x14ac:dyDescent="0.25">
      <c r="A12580">
        <v>41236137</v>
      </c>
      <c r="B12580" s="56">
        <v>480.000045</v>
      </c>
      <c r="C12580" t="s">
        <v>83</v>
      </c>
    </row>
    <row r="12581" spans="1:3" x14ac:dyDescent="0.25">
      <c r="A12581">
        <v>41234299</v>
      </c>
      <c r="B12581" s="56">
        <v>480.000045</v>
      </c>
      <c r="C12581" t="s">
        <v>83</v>
      </c>
    </row>
    <row r="12582" spans="1:3" x14ac:dyDescent="0.25">
      <c r="A12582">
        <v>40013557</v>
      </c>
      <c r="B12582" s="56">
        <v>11784.992472</v>
      </c>
      <c r="C12582" t="s">
        <v>84</v>
      </c>
    </row>
    <row r="12583" spans="1:3" x14ac:dyDescent="0.25">
      <c r="A12583">
        <v>40013557</v>
      </c>
      <c r="B12583" s="56">
        <v>11784.992472</v>
      </c>
      <c r="C12583" t="s">
        <v>84</v>
      </c>
    </row>
    <row r="12584" spans="1:3" x14ac:dyDescent="0.25">
      <c r="A12584">
        <v>41237377</v>
      </c>
      <c r="B12584" s="56">
        <v>480.000045</v>
      </c>
      <c r="C12584" t="s">
        <v>83</v>
      </c>
    </row>
    <row r="12585" spans="1:3" x14ac:dyDescent="0.25">
      <c r="A12585">
        <v>41231622</v>
      </c>
      <c r="B12585" s="56">
        <v>480.000045</v>
      </c>
      <c r="C12585" t="s">
        <v>83</v>
      </c>
    </row>
    <row r="12586" spans="1:3" x14ac:dyDescent="0.25">
      <c r="A12586">
        <v>40015951</v>
      </c>
      <c r="B12586" s="56">
        <v>9118.0085760000002</v>
      </c>
      <c r="C12586" t="s">
        <v>87</v>
      </c>
    </row>
    <row r="12587" spans="1:3" x14ac:dyDescent="0.25">
      <c r="A12587">
        <v>41236788</v>
      </c>
      <c r="B12587" s="56">
        <v>480.000045</v>
      </c>
      <c r="C12587" t="s">
        <v>83</v>
      </c>
    </row>
    <row r="12588" spans="1:3" x14ac:dyDescent="0.25">
      <c r="A12588">
        <v>40017911</v>
      </c>
      <c r="B12588" s="56">
        <v>24964.621704000001</v>
      </c>
      <c r="C12588" t="s">
        <v>87</v>
      </c>
    </row>
    <row r="12589" spans="1:3" x14ac:dyDescent="0.25">
      <c r="A12589">
        <v>40028277</v>
      </c>
      <c r="B12589" s="56">
        <v>15918.378016000001</v>
      </c>
      <c r="C12589" t="s">
        <v>87</v>
      </c>
    </row>
    <row r="12590" spans="1:3" x14ac:dyDescent="0.25">
      <c r="A12590">
        <v>41225691</v>
      </c>
      <c r="B12590" s="56">
        <v>480.000045</v>
      </c>
      <c r="C12590" t="s">
        <v>83</v>
      </c>
    </row>
    <row r="12591" spans="1:3" x14ac:dyDescent="0.25">
      <c r="A12591">
        <v>40027241</v>
      </c>
      <c r="B12591" s="56">
        <v>8260.3366559999995</v>
      </c>
      <c r="C12591" t="s">
        <v>87</v>
      </c>
    </row>
    <row r="12592" spans="1:3" x14ac:dyDescent="0.25">
      <c r="A12592">
        <v>40030085</v>
      </c>
      <c r="B12592" s="56">
        <v>8085.0118289999991</v>
      </c>
      <c r="C12592" t="s">
        <v>87</v>
      </c>
    </row>
    <row r="12593" spans="1:3" x14ac:dyDescent="0.25">
      <c r="A12593">
        <v>40030085</v>
      </c>
      <c r="B12593" s="56">
        <v>8085.0118289999991</v>
      </c>
      <c r="C12593" t="s">
        <v>87</v>
      </c>
    </row>
    <row r="12594" spans="1:3" x14ac:dyDescent="0.25">
      <c r="A12594">
        <v>41231106</v>
      </c>
      <c r="B12594" s="56">
        <v>480.000045</v>
      </c>
      <c r="C12594" t="s">
        <v>83</v>
      </c>
    </row>
    <row r="12595" spans="1:3" x14ac:dyDescent="0.25">
      <c r="A12595">
        <v>40031765</v>
      </c>
      <c r="B12595" s="56">
        <v>21167.778375000002</v>
      </c>
      <c r="C12595" t="s">
        <v>87</v>
      </c>
    </row>
    <row r="12596" spans="1:3" x14ac:dyDescent="0.25">
      <c r="A12596">
        <v>40009785</v>
      </c>
      <c r="B12596" s="56">
        <v>231.09234000000001</v>
      </c>
      <c r="C12596" t="s">
        <v>87</v>
      </c>
    </row>
    <row r="12597" spans="1:3" x14ac:dyDescent="0.25">
      <c r="A12597">
        <v>40009785</v>
      </c>
      <c r="B12597" s="56">
        <v>231.09234000000001</v>
      </c>
      <c r="C12597" t="s">
        <v>87</v>
      </c>
    </row>
    <row r="12598" spans="1:3" x14ac:dyDescent="0.25">
      <c r="A12598">
        <v>41235712</v>
      </c>
      <c r="B12598" s="56">
        <v>480.000045</v>
      </c>
      <c r="C12598" t="s">
        <v>83</v>
      </c>
    </row>
    <row r="12599" spans="1:3" x14ac:dyDescent="0.25">
      <c r="A12599">
        <v>40016703</v>
      </c>
      <c r="B12599" s="56">
        <v>6722.1164160000017</v>
      </c>
      <c r="C12599" t="s">
        <v>87</v>
      </c>
    </row>
    <row r="12600" spans="1:3" x14ac:dyDescent="0.25">
      <c r="A12600">
        <v>40016399</v>
      </c>
      <c r="B12600" s="56">
        <v>5374.2558239999998</v>
      </c>
      <c r="C12600" t="s">
        <v>87</v>
      </c>
    </row>
    <row r="12601" spans="1:3" x14ac:dyDescent="0.25">
      <c r="A12601">
        <v>40009435</v>
      </c>
      <c r="B12601" s="56">
        <v>0</v>
      </c>
      <c r="C12601" t="s">
        <v>82</v>
      </c>
    </row>
    <row r="12602" spans="1:3" x14ac:dyDescent="0.25">
      <c r="A12602">
        <v>40014547</v>
      </c>
      <c r="B12602" s="56">
        <v>17779.461926</v>
      </c>
      <c r="C12602" t="s">
        <v>87</v>
      </c>
    </row>
    <row r="12603" spans="1:3" x14ac:dyDescent="0.25">
      <c r="A12603">
        <v>40014547</v>
      </c>
      <c r="B12603" s="56">
        <v>17779.461926</v>
      </c>
      <c r="C12603" t="s">
        <v>87</v>
      </c>
    </row>
    <row r="12604" spans="1:3" x14ac:dyDescent="0.25">
      <c r="A12604">
        <v>41235315</v>
      </c>
      <c r="B12604" s="56">
        <v>480.000045</v>
      </c>
      <c r="C12604" t="s">
        <v>83</v>
      </c>
    </row>
    <row r="12605" spans="1:3" x14ac:dyDescent="0.25">
      <c r="A12605">
        <v>41233245</v>
      </c>
      <c r="B12605" s="56">
        <v>480.000045</v>
      </c>
      <c r="C12605" t="s">
        <v>83</v>
      </c>
    </row>
    <row r="12606" spans="1:3" x14ac:dyDescent="0.25">
      <c r="A12606">
        <v>40018073</v>
      </c>
      <c r="B12606" s="56">
        <v>8732.522735999999</v>
      </c>
      <c r="C12606" t="s">
        <v>87</v>
      </c>
    </row>
    <row r="12607" spans="1:3" x14ac:dyDescent="0.25">
      <c r="A12607">
        <v>42435969</v>
      </c>
      <c r="B12607" s="56">
        <v>12496.229756999999</v>
      </c>
      <c r="C12607" t="s">
        <v>82</v>
      </c>
    </row>
    <row r="12608" spans="1:3" x14ac:dyDescent="0.25">
      <c r="A12608">
        <v>40032173</v>
      </c>
      <c r="B12608" s="56">
        <v>12410.197668000001</v>
      </c>
      <c r="C12608" t="s">
        <v>87</v>
      </c>
    </row>
    <row r="12609" spans="1:3" x14ac:dyDescent="0.25">
      <c r="A12609">
        <v>40015345</v>
      </c>
      <c r="B12609" s="56">
        <v>10143.854063999999</v>
      </c>
      <c r="C12609" t="s">
        <v>87</v>
      </c>
    </row>
    <row r="12610" spans="1:3" x14ac:dyDescent="0.25">
      <c r="A12610">
        <v>41225934</v>
      </c>
      <c r="B12610" s="56">
        <v>480.000045</v>
      </c>
      <c r="C12610" t="s">
        <v>83</v>
      </c>
    </row>
    <row r="12611" spans="1:3" x14ac:dyDescent="0.25">
      <c r="A12611">
        <v>41225934</v>
      </c>
      <c r="B12611" s="56">
        <v>480.000045</v>
      </c>
      <c r="C12611" t="s">
        <v>83</v>
      </c>
    </row>
    <row r="12612" spans="1:3" x14ac:dyDescent="0.25">
      <c r="A12612">
        <v>40018697</v>
      </c>
      <c r="B12612" s="56">
        <v>14999.481089999999</v>
      </c>
      <c r="C12612" t="s">
        <v>87</v>
      </c>
    </row>
    <row r="12613" spans="1:3" x14ac:dyDescent="0.25">
      <c r="A12613">
        <v>42470480</v>
      </c>
      <c r="B12613" s="56">
        <v>11562.001011</v>
      </c>
      <c r="C12613" t="s">
        <v>87</v>
      </c>
    </row>
    <row r="12614" spans="1:3" x14ac:dyDescent="0.25">
      <c r="A12614">
        <v>41226344</v>
      </c>
      <c r="B12614" s="56">
        <v>480.000045</v>
      </c>
      <c r="C12614" t="s">
        <v>83</v>
      </c>
    </row>
    <row r="12615" spans="1:3" x14ac:dyDescent="0.25">
      <c r="A12615">
        <v>41151643</v>
      </c>
      <c r="B12615" s="56">
        <v>480.000045</v>
      </c>
      <c r="C12615" t="s">
        <v>83</v>
      </c>
    </row>
    <row r="12616" spans="1:3" x14ac:dyDescent="0.25">
      <c r="A12616">
        <v>40020511</v>
      </c>
      <c r="B12616" s="56">
        <v>23418.553872</v>
      </c>
      <c r="C12616" t="s">
        <v>85</v>
      </c>
    </row>
    <row r="12617" spans="1:3" x14ac:dyDescent="0.25">
      <c r="A12617">
        <v>40022301</v>
      </c>
      <c r="B12617" s="56">
        <v>8905.7323799999995</v>
      </c>
      <c r="C12617" t="s">
        <v>87</v>
      </c>
    </row>
    <row r="12618" spans="1:3" x14ac:dyDescent="0.25">
      <c r="A12618">
        <v>42396405</v>
      </c>
      <c r="B12618" s="56">
        <v>104219.918472</v>
      </c>
      <c r="C12618" t="s">
        <v>82</v>
      </c>
    </row>
    <row r="12619" spans="1:3" x14ac:dyDescent="0.25">
      <c r="A12619">
        <v>40030763</v>
      </c>
      <c r="B12619" s="56">
        <v>19697.115835000001</v>
      </c>
      <c r="C12619" t="s">
        <v>87</v>
      </c>
    </row>
    <row r="12620" spans="1:3" x14ac:dyDescent="0.25">
      <c r="A12620">
        <v>40017321</v>
      </c>
      <c r="B12620" s="56">
        <v>10228.702472999999</v>
      </c>
      <c r="C12620" t="s">
        <v>87</v>
      </c>
    </row>
    <row r="12621" spans="1:3" x14ac:dyDescent="0.25">
      <c r="A12621">
        <v>40011175</v>
      </c>
      <c r="B12621" s="56">
        <v>134340.71949600001</v>
      </c>
      <c r="C12621" t="s">
        <v>82</v>
      </c>
    </row>
    <row r="12622" spans="1:3" x14ac:dyDescent="0.25">
      <c r="A12622">
        <v>40010191</v>
      </c>
      <c r="B12622" s="56">
        <v>1523.340027</v>
      </c>
      <c r="C12622" t="s">
        <v>82</v>
      </c>
    </row>
    <row r="12623" spans="1:3" x14ac:dyDescent="0.25">
      <c r="A12623">
        <v>40029893</v>
      </c>
      <c r="B12623" s="56">
        <v>12060.216431999999</v>
      </c>
      <c r="C12623" t="s">
        <v>82</v>
      </c>
    </row>
    <row r="12624" spans="1:3" x14ac:dyDescent="0.25">
      <c r="A12624">
        <v>42350583</v>
      </c>
      <c r="B12624" s="56">
        <v>36686.402201999997</v>
      </c>
      <c r="C12624" t="s">
        <v>87</v>
      </c>
    </row>
    <row r="12625" spans="1:3" x14ac:dyDescent="0.25">
      <c r="A12625">
        <v>40011505</v>
      </c>
      <c r="B12625" s="56">
        <v>173081.35766800001</v>
      </c>
      <c r="C12625" t="s">
        <v>82</v>
      </c>
    </row>
    <row r="12626" spans="1:3" x14ac:dyDescent="0.25">
      <c r="A12626">
        <v>41231801</v>
      </c>
      <c r="B12626" s="56">
        <v>480.000045</v>
      </c>
      <c r="C12626" t="s">
        <v>83</v>
      </c>
    </row>
    <row r="12627" spans="1:3" x14ac:dyDescent="0.25">
      <c r="A12627">
        <v>40020599</v>
      </c>
      <c r="B12627" s="56">
        <v>11758.058730000001</v>
      </c>
      <c r="C12627" t="s">
        <v>87</v>
      </c>
    </row>
    <row r="12628" spans="1:3" x14ac:dyDescent="0.25">
      <c r="A12628">
        <v>41256688</v>
      </c>
      <c r="B12628" s="56">
        <v>173.70516799999999</v>
      </c>
      <c r="C12628" t="s">
        <v>81</v>
      </c>
    </row>
    <row r="12629" spans="1:3" x14ac:dyDescent="0.25">
      <c r="A12629">
        <v>41256688</v>
      </c>
      <c r="B12629" s="56">
        <v>173.70516799999999</v>
      </c>
      <c r="C12629" t="s">
        <v>81</v>
      </c>
    </row>
    <row r="12630" spans="1:3" x14ac:dyDescent="0.25">
      <c r="A12630">
        <v>41950144</v>
      </c>
      <c r="B12630" s="56">
        <v>5169.7650240000003</v>
      </c>
      <c r="C12630" t="s">
        <v>87</v>
      </c>
    </row>
    <row r="12631" spans="1:3" x14ac:dyDescent="0.25">
      <c r="A12631">
        <v>40029015</v>
      </c>
      <c r="B12631" s="56">
        <v>6068.4407250000004</v>
      </c>
      <c r="C12631" t="s">
        <v>82</v>
      </c>
    </row>
    <row r="12632" spans="1:3" x14ac:dyDescent="0.25">
      <c r="A12632">
        <v>41234841</v>
      </c>
      <c r="B12632" s="56">
        <v>480.000045</v>
      </c>
      <c r="C12632" t="s">
        <v>83</v>
      </c>
    </row>
    <row r="12633" spans="1:3" x14ac:dyDescent="0.25">
      <c r="A12633">
        <v>40028647</v>
      </c>
      <c r="B12633" s="56">
        <v>6588.792375</v>
      </c>
      <c r="C12633" t="s">
        <v>82</v>
      </c>
    </row>
    <row r="12634" spans="1:3" x14ac:dyDescent="0.25">
      <c r="A12634">
        <v>40031265</v>
      </c>
      <c r="B12634" s="56">
        <v>22099.835736000001</v>
      </c>
      <c r="C12634" t="s">
        <v>87</v>
      </c>
    </row>
    <row r="12635" spans="1:3" x14ac:dyDescent="0.25">
      <c r="A12635">
        <v>40013877</v>
      </c>
      <c r="B12635" s="56">
        <v>23715.664965</v>
      </c>
      <c r="C12635" t="s">
        <v>87</v>
      </c>
    </row>
    <row r="12636" spans="1:3" x14ac:dyDescent="0.25">
      <c r="A12636">
        <v>41231573</v>
      </c>
      <c r="B12636" s="56">
        <v>480.000045</v>
      </c>
      <c r="C12636" t="s">
        <v>83</v>
      </c>
    </row>
    <row r="12637" spans="1:3" x14ac:dyDescent="0.25">
      <c r="A12637">
        <v>41268756</v>
      </c>
      <c r="B12637" s="56">
        <v>273923.88731999998</v>
      </c>
      <c r="C12637" t="s">
        <v>84</v>
      </c>
    </row>
    <row r="12638" spans="1:3" x14ac:dyDescent="0.25">
      <c r="A12638">
        <v>41268762</v>
      </c>
      <c r="B12638" s="56">
        <v>182897.36856</v>
      </c>
      <c r="C12638" t="s">
        <v>82</v>
      </c>
    </row>
    <row r="12639" spans="1:3" x14ac:dyDescent="0.25">
      <c r="A12639">
        <v>41268762</v>
      </c>
      <c r="B12639" s="56">
        <v>182897.36856</v>
      </c>
      <c r="C12639" t="s">
        <v>82</v>
      </c>
    </row>
    <row r="12640" spans="1:3" x14ac:dyDescent="0.25">
      <c r="A12640">
        <v>41268772</v>
      </c>
      <c r="B12640" s="56">
        <v>408.6</v>
      </c>
      <c r="C12640" t="s">
        <v>84</v>
      </c>
    </row>
    <row r="12641" spans="1:3" x14ac:dyDescent="0.25">
      <c r="A12641">
        <v>40012461</v>
      </c>
      <c r="B12641" s="56">
        <v>4253.0593319999998</v>
      </c>
      <c r="C12641" t="s">
        <v>87</v>
      </c>
    </row>
    <row r="12642" spans="1:3" x14ac:dyDescent="0.25">
      <c r="A12642">
        <v>41231179</v>
      </c>
      <c r="B12642" s="56">
        <v>480.000045</v>
      </c>
      <c r="C12642" t="s">
        <v>83</v>
      </c>
    </row>
    <row r="12643" spans="1:3" x14ac:dyDescent="0.25">
      <c r="A12643">
        <v>40012705</v>
      </c>
      <c r="B12643" s="56">
        <v>165401.8412</v>
      </c>
      <c r="C12643" t="s">
        <v>82</v>
      </c>
    </row>
    <row r="12644" spans="1:3" x14ac:dyDescent="0.25">
      <c r="A12644">
        <v>41237228</v>
      </c>
      <c r="B12644" s="56">
        <v>480.000045</v>
      </c>
      <c r="C12644" t="s">
        <v>83</v>
      </c>
    </row>
    <row r="12645" spans="1:3" x14ac:dyDescent="0.25">
      <c r="A12645">
        <v>41228934</v>
      </c>
      <c r="B12645" s="56">
        <v>480.000045</v>
      </c>
      <c r="C12645" t="s">
        <v>83</v>
      </c>
    </row>
    <row r="12646" spans="1:3" x14ac:dyDescent="0.25">
      <c r="A12646">
        <v>41236624</v>
      </c>
      <c r="B12646" s="56">
        <v>480.000045</v>
      </c>
      <c r="C12646" t="s">
        <v>83</v>
      </c>
    </row>
    <row r="12647" spans="1:3" x14ac:dyDescent="0.25">
      <c r="A12647">
        <v>40023695</v>
      </c>
      <c r="B12647" s="56">
        <v>19269.703341</v>
      </c>
      <c r="C12647" t="s">
        <v>87</v>
      </c>
    </row>
    <row r="12648" spans="1:3" x14ac:dyDescent="0.25">
      <c r="A12648">
        <v>41229752</v>
      </c>
      <c r="B12648" s="56">
        <v>505.80642</v>
      </c>
      <c r="C12648" t="s">
        <v>83</v>
      </c>
    </row>
    <row r="12649" spans="1:3" x14ac:dyDescent="0.25">
      <c r="A12649">
        <v>41229752</v>
      </c>
      <c r="B12649" s="56">
        <v>505.80642</v>
      </c>
      <c r="C12649" t="s">
        <v>83</v>
      </c>
    </row>
    <row r="12650" spans="1:3" x14ac:dyDescent="0.25">
      <c r="A12650">
        <v>41233581</v>
      </c>
      <c r="B12650" s="56">
        <v>480.000045</v>
      </c>
      <c r="C12650" t="s">
        <v>83</v>
      </c>
    </row>
    <row r="12651" spans="1:3" x14ac:dyDescent="0.25">
      <c r="A12651">
        <v>42403567</v>
      </c>
      <c r="B12651" s="56">
        <v>15175.646146999999</v>
      </c>
      <c r="C12651" t="s">
        <v>87</v>
      </c>
    </row>
    <row r="12652" spans="1:3" x14ac:dyDescent="0.25">
      <c r="A12652">
        <v>41227938</v>
      </c>
      <c r="B12652" s="56">
        <v>480.000045</v>
      </c>
      <c r="C12652" t="s">
        <v>83</v>
      </c>
    </row>
    <row r="12653" spans="1:3" x14ac:dyDescent="0.25">
      <c r="A12653">
        <v>41235351</v>
      </c>
      <c r="B12653" s="56">
        <v>480.000045</v>
      </c>
      <c r="C12653" t="s">
        <v>83</v>
      </c>
    </row>
    <row r="12654" spans="1:3" x14ac:dyDescent="0.25">
      <c r="A12654">
        <v>40023303</v>
      </c>
      <c r="B12654" s="56">
        <v>18342.474463999999</v>
      </c>
      <c r="C12654" t="s">
        <v>87</v>
      </c>
    </row>
    <row r="12655" spans="1:3" x14ac:dyDescent="0.25">
      <c r="A12655">
        <v>41151370</v>
      </c>
      <c r="B12655" s="56">
        <v>480.000045</v>
      </c>
      <c r="C12655" t="s">
        <v>83</v>
      </c>
    </row>
    <row r="12656" spans="1:3" x14ac:dyDescent="0.25">
      <c r="A12656">
        <v>41226132</v>
      </c>
      <c r="B12656" s="56">
        <v>480.000045</v>
      </c>
      <c r="C12656" t="s">
        <v>83</v>
      </c>
    </row>
    <row r="12657" spans="1:3" x14ac:dyDescent="0.25">
      <c r="A12657">
        <v>41226132</v>
      </c>
      <c r="B12657" s="56">
        <v>480.000045</v>
      </c>
      <c r="C12657" t="s">
        <v>83</v>
      </c>
    </row>
    <row r="12658" spans="1:3" x14ac:dyDescent="0.25">
      <c r="A12658">
        <v>42018395</v>
      </c>
      <c r="B12658" s="56">
        <v>16612.576895999999</v>
      </c>
      <c r="C12658" t="s">
        <v>87</v>
      </c>
    </row>
    <row r="12659" spans="1:3" x14ac:dyDescent="0.25">
      <c r="A12659">
        <v>42018482</v>
      </c>
      <c r="B12659" s="56">
        <v>14415.860049999999</v>
      </c>
      <c r="C12659" t="s">
        <v>87</v>
      </c>
    </row>
    <row r="12660" spans="1:3" x14ac:dyDescent="0.25">
      <c r="A12660">
        <v>40027111</v>
      </c>
      <c r="B12660" s="56">
        <v>24644.515429999999</v>
      </c>
      <c r="C12660" t="s">
        <v>87</v>
      </c>
    </row>
    <row r="12661" spans="1:3" x14ac:dyDescent="0.25">
      <c r="A12661">
        <v>40027111</v>
      </c>
      <c r="B12661" s="56">
        <v>24644.515429999999</v>
      </c>
      <c r="C12661" t="s">
        <v>87</v>
      </c>
    </row>
    <row r="12662" spans="1:3" x14ac:dyDescent="0.25">
      <c r="A12662">
        <v>41237178</v>
      </c>
      <c r="B12662" s="56">
        <v>480.000045</v>
      </c>
      <c r="C12662" t="s">
        <v>85</v>
      </c>
    </row>
    <row r="12663" spans="1:3" x14ac:dyDescent="0.25">
      <c r="A12663">
        <v>40021803</v>
      </c>
      <c r="B12663" s="56">
        <v>18556.687967999998</v>
      </c>
      <c r="C12663" t="s">
        <v>87</v>
      </c>
    </row>
    <row r="12664" spans="1:3" x14ac:dyDescent="0.25">
      <c r="A12664">
        <v>41776679</v>
      </c>
      <c r="B12664" s="56">
        <v>18402.772359999999</v>
      </c>
      <c r="C12664" t="s">
        <v>84</v>
      </c>
    </row>
    <row r="12665" spans="1:3" x14ac:dyDescent="0.25">
      <c r="A12665">
        <v>41235424</v>
      </c>
      <c r="B12665" s="56">
        <v>480.000045</v>
      </c>
      <c r="C12665" t="s">
        <v>83</v>
      </c>
    </row>
    <row r="12666" spans="1:3" x14ac:dyDescent="0.25">
      <c r="A12666">
        <v>41232842</v>
      </c>
      <c r="B12666" s="56">
        <v>480.000045</v>
      </c>
      <c r="C12666" t="s">
        <v>83</v>
      </c>
    </row>
    <row r="12667" spans="1:3" x14ac:dyDescent="0.25">
      <c r="A12667">
        <v>42408672</v>
      </c>
      <c r="B12667" s="56">
        <v>16481.374272000001</v>
      </c>
      <c r="C12667" t="s">
        <v>87</v>
      </c>
    </row>
    <row r="12668" spans="1:3" x14ac:dyDescent="0.25">
      <c r="A12668">
        <v>41230999</v>
      </c>
      <c r="B12668" s="56">
        <v>480.000045</v>
      </c>
      <c r="C12668" t="s">
        <v>83</v>
      </c>
    </row>
    <row r="12669" spans="1:3" x14ac:dyDescent="0.25">
      <c r="A12669">
        <v>41230999</v>
      </c>
      <c r="B12669" s="56">
        <v>480.000045</v>
      </c>
      <c r="C12669" t="s">
        <v>83</v>
      </c>
    </row>
    <row r="12670" spans="1:3" x14ac:dyDescent="0.25">
      <c r="A12670">
        <v>40018117</v>
      </c>
      <c r="B12670" s="56">
        <v>6662.7202399999996</v>
      </c>
      <c r="C12670" t="s">
        <v>82</v>
      </c>
    </row>
    <row r="12671" spans="1:3" x14ac:dyDescent="0.25">
      <c r="A12671">
        <v>41230185</v>
      </c>
      <c r="B12671" s="56">
        <v>480.000045</v>
      </c>
      <c r="C12671" t="s">
        <v>83</v>
      </c>
    </row>
    <row r="12672" spans="1:3" x14ac:dyDescent="0.25">
      <c r="A12672">
        <v>41228044</v>
      </c>
      <c r="B12672" s="56">
        <v>480.000045</v>
      </c>
      <c r="C12672" t="s">
        <v>83</v>
      </c>
    </row>
    <row r="12673" spans="1:3" x14ac:dyDescent="0.25">
      <c r="A12673">
        <v>42509694</v>
      </c>
      <c r="B12673" s="56">
        <v>480.000045</v>
      </c>
      <c r="C12673" t="s">
        <v>83</v>
      </c>
    </row>
    <row r="12674" spans="1:3" x14ac:dyDescent="0.25">
      <c r="A12674">
        <v>41227266</v>
      </c>
      <c r="B12674" s="56">
        <v>480.000045</v>
      </c>
      <c r="C12674" t="s">
        <v>83</v>
      </c>
    </row>
    <row r="12675" spans="1:3" x14ac:dyDescent="0.25">
      <c r="A12675">
        <v>41232134</v>
      </c>
      <c r="B12675" s="56">
        <v>480.000045</v>
      </c>
      <c r="C12675" t="s">
        <v>83</v>
      </c>
    </row>
    <row r="12676" spans="1:3" x14ac:dyDescent="0.25">
      <c r="A12676">
        <v>42007522</v>
      </c>
      <c r="B12676" s="56">
        <v>80038.632551999995</v>
      </c>
      <c r="C12676" t="s">
        <v>82</v>
      </c>
    </row>
    <row r="12677" spans="1:3" x14ac:dyDescent="0.25">
      <c r="A12677">
        <v>42393170</v>
      </c>
      <c r="B12677" s="56">
        <v>33320.082524999998</v>
      </c>
      <c r="C12677" t="s">
        <v>82</v>
      </c>
    </row>
    <row r="12678" spans="1:3" x14ac:dyDescent="0.25">
      <c r="A12678">
        <v>41232805</v>
      </c>
      <c r="B12678" s="56">
        <v>480.000045</v>
      </c>
      <c r="C12678" t="s">
        <v>83</v>
      </c>
    </row>
    <row r="12679" spans="1:3" x14ac:dyDescent="0.25">
      <c r="A12679">
        <v>40022187</v>
      </c>
      <c r="B12679" s="56">
        <v>7199.2385879999983</v>
      </c>
      <c r="C12679" t="s">
        <v>87</v>
      </c>
    </row>
    <row r="12680" spans="1:3" x14ac:dyDescent="0.25">
      <c r="A12680">
        <v>40021483</v>
      </c>
      <c r="B12680" s="56">
        <v>14148.000658000001</v>
      </c>
      <c r="C12680" t="s">
        <v>87</v>
      </c>
    </row>
    <row r="12681" spans="1:3" x14ac:dyDescent="0.25">
      <c r="A12681">
        <v>41750447</v>
      </c>
      <c r="B12681" s="56">
        <v>480.000045</v>
      </c>
      <c r="C12681" t="s">
        <v>83</v>
      </c>
    </row>
    <row r="12682" spans="1:3" x14ac:dyDescent="0.25">
      <c r="A12682">
        <v>40025097</v>
      </c>
      <c r="B12682" s="56">
        <v>10853.670239999999</v>
      </c>
      <c r="C12682" t="s">
        <v>87</v>
      </c>
    </row>
    <row r="12683" spans="1:3" x14ac:dyDescent="0.25">
      <c r="A12683">
        <v>40025069</v>
      </c>
      <c r="B12683" s="56">
        <v>2533.5576000000001</v>
      </c>
      <c r="C12683" t="s">
        <v>87</v>
      </c>
    </row>
    <row r="12684" spans="1:3" x14ac:dyDescent="0.25">
      <c r="A12684">
        <v>40024789</v>
      </c>
      <c r="B12684" s="56">
        <v>8369.6262209999986</v>
      </c>
      <c r="C12684" t="s">
        <v>87</v>
      </c>
    </row>
    <row r="12685" spans="1:3" x14ac:dyDescent="0.25">
      <c r="A12685">
        <v>40017207</v>
      </c>
      <c r="B12685" s="56">
        <v>12646.268415</v>
      </c>
      <c r="C12685" t="s">
        <v>87</v>
      </c>
    </row>
    <row r="12686" spans="1:3" x14ac:dyDescent="0.25">
      <c r="A12686">
        <v>40024709</v>
      </c>
      <c r="B12686" s="56">
        <v>5088.9046229999994</v>
      </c>
      <c r="C12686" t="s">
        <v>82</v>
      </c>
    </row>
    <row r="12687" spans="1:3" x14ac:dyDescent="0.25">
      <c r="A12687">
        <v>40016393</v>
      </c>
      <c r="B12687" s="56">
        <v>4041.1484640000008</v>
      </c>
      <c r="C12687" t="s">
        <v>87</v>
      </c>
    </row>
    <row r="12688" spans="1:3" x14ac:dyDescent="0.25">
      <c r="A12688">
        <v>40016299</v>
      </c>
      <c r="B12688" s="56">
        <v>10529.339760000001</v>
      </c>
      <c r="C12688" t="s">
        <v>87</v>
      </c>
    </row>
    <row r="12689" spans="1:3" x14ac:dyDescent="0.25">
      <c r="A12689">
        <v>40016299</v>
      </c>
      <c r="B12689" s="56">
        <v>10529.339760000001</v>
      </c>
      <c r="C12689" t="s">
        <v>87</v>
      </c>
    </row>
    <row r="12690" spans="1:3" x14ac:dyDescent="0.25">
      <c r="A12690">
        <v>40030487</v>
      </c>
      <c r="B12690" s="56">
        <v>19340.563581999999</v>
      </c>
      <c r="C12690" t="s">
        <v>87</v>
      </c>
    </row>
    <row r="12691" spans="1:3" x14ac:dyDescent="0.25">
      <c r="A12691">
        <v>41235801</v>
      </c>
      <c r="B12691" s="56">
        <v>480.000045</v>
      </c>
      <c r="C12691" t="s">
        <v>83</v>
      </c>
    </row>
    <row r="12692" spans="1:3" x14ac:dyDescent="0.25">
      <c r="A12692">
        <v>40011841</v>
      </c>
      <c r="B12692" s="56">
        <v>228047.47618100001</v>
      </c>
      <c r="C12692" t="s">
        <v>84</v>
      </c>
    </row>
    <row r="12693" spans="1:3" x14ac:dyDescent="0.25">
      <c r="A12693">
        <v>40028703</v>
      </c>
      <c r="B12693" s="56">
        <v>6538.6259250000003</v>
      </c>
      <c r="C12693" t="s">
        <v>87</v>
      </c>
    </row>
    <row r="12694" spans="1:3" x14ac:dyDescent="0.25">
      <c r="A12694">
        <v>42004195</v>
      </c>
      <c r="B12694" s="56">
        <v>290525.08250700001</v>
      </c>
      <c r="C12694" t="s">
        <v>84</v>
      </c>
    </row>
    <row r="12695" spans="1:3" x14ac:dyDescent="0.25">
      <c r="A12695">
        <v>42004197</v>
      </c>
      <c r="B12695" s="56">
        <v>260003.57506199999</v>
      </c>
      <c r="C12695" t="s">
        <v>84</v>
      </c>
    </row>
    <row r="12696" spans="1:3" x14ac:dyDescent="0.25">
      <c r="A12696">
        <v>41228410</v>
      </c>
      <c r="B12696" s="56">
        <v>480.000045</v>
      </c>
      <c r="C12696" t="s">
        <v>83</v>
      </c>
    </row>
    <row r="12697" spans="1:3" x14ac:dyDescent="0.25">
      <c r="A12697">
        <v>40031017</v>
      </c>
      <c r="B12697" s="56">
        <v>14104.826901</v>
      </c>
      <c r="C12697" t="s">
        <v>87</v>
      </c>
    </row>
    <row r="12698" spans="1:3" x14ac:dyDescent="0.25">
      <c r="A12698">
        <v>40147596</v>
      </c>
      <c r="B12698" s="56">
        <v>6364.4258819999995</v>
      </c>
      <c r="C12698" t="s">
        <v>87</v>
      </c>
    </row>
    <row r="12699" spans="1:3" x14ac:dyDescent="0.25">
      <c r="A12699">
        <v>40147596</v>
      </c>
      <c r="B12699" s="56">
        <v>6364.4258819999995</v>
      </c>
      <c r="C12699" t="s">
        <v>87</v>
      </c>
    </row>
    <row r="12700" spans="1:3" x14ac:dyDescent="0.25">
      <c r="A12700">
        <v>40024261</v>
      </c>
      <c r="B12700" s="56">
        <v>8907.5579999999991</v>
      </c>
      <c r="C12700" t="s">
        <v>87</v>
      </c>
    </row>
    <row r="12701" spans="1:3" x14ac:dyDescent="0.25">
      <c r="A12701">
        <v>40020199</v>
      </c>
      <c r="B12701" s="56">
        <v>10842.437823</v>
      </c>
      <c r="C12701" t="s">
        <v>87</v>
      </c>
    </row>
    <row r="12702" spans="1:3" x14ac:dyDescent="0.25">
      <c r="A12702">
        <v>41232566</v>
      </c>
      <c r="B12702" s="56">
        <v>480.000045</v>
      </c>
      <c r="C12702" t="s">
        <v>83</v>
      </c>
    </row>
    <row r="12703" spans="1:3" x14ac:dyDescent="0.25">
      <c r="A12703">
        <v>41227726</v>
      </c>
      <c r="B12703" s="56">
        <v>480.000045</v>
      </c>
      <c r="C12703" t="s">
        <v>83</v>
      </c>
    </row>
    <row r="12704" spans="1:3" x14ac:dyDescent="0.25">
      <c r="A12704">
        <v>40019741</v>
      </c>
      <c r="B12704" s="56">
        <v>12439.214151</v>
      </c>
      <c r="C12704" t="s">
        <v>87</v>
      </c>
    </row>
    <row r="12705" spans="1:3" x14ac:dyDescent="0.25">
      <c r="A12705">
        <v>42555146</v>
      </c>
      <c r="B12705" s="56">
        <v>1945383.5209999999</v>
      </c>
      <c r="C12705" t="s">
        <v>84</v>
      </c>
    </row>
    <row r="12706" spans="1:3" x14ac:dyDescent="0.25">
      <c r="A12706">
        <v>42850718</v>
      </c>
      <c r="B12706" s="56">
        <v>450.99732899999998</v>
      </c>
      <c r="C12706" t="s">
        <v>87</v>
      </c>
    </row>
    <row r="12707" spans="1:3" x14ac:dyDescent="0.25">
      <c r="A12707">
        <v>40013781</v>
      </c>
      <c r="B12707" s="56">
        <v>3144496.8899999992</v>
      </c>
      <c r="C12707" t="s">
        <v>86</v>
      </c>
    </row>
    <row r="12708" spans="1:3" x14ac:dyDescent="0.25">
      <c r="A12708">
        <v>40030087</v>
      </c>
      <c r="B12708" s="56">
        <v>7981.4534329999997</v>
      </c>
      <c r="C12708" t="s">
        <v>87</v>
      </c>
    </row>
    <row r="12709" spans="1:3" x14ac:dyDescent="0.25">
      <c r="A12709">
        <v>40028683</v>
      </c>
      <c r="B12709" s="56">
        <v>10856.438324999999</v>
      </c>
      <c r="C12709" t="s">
        <v>87</v>
      </c>
    </row>
    <row r="12710" spans="1:3" x14ac:dyDescent="0.25">
      <c r="A12710">
        <v>41232303</v>
      </c>
      <c r="B12710" s="56">
        <v>480.000045</v>
      </c>
      <c r="C12710" t="s">
        <v>83</v>
      </c>
    </row>
    <row r="12711" spans="1:3" x14ac:dyDescent="0.25">
      <c r="A12711">
        <v>40030349</v>
      </c>
      <c r="B12711" s="56">
        <v>15438.292143000001</v>
      </c>
      <c r="C12711" t="s">
        <v>87</v>
      </c>
    </row>
    <row r="12712" spans="1:3" x14ac:dyDescent="0.25">
      <c r="A12712">
        <v>41237715</v>
      </c>
      <c r="B12712" s="56">
        <v>480.000045</v>
      </c>
      <c r="C12712" t="s">
        <v>83</v>
      </c>
    </row>
    <row r="12713" spans="1:3" x14ac:dyDescent="0.25">
      <c r="A12713">
        <v>41229962</v>
      </c>
      <c r="B12713" s="56">
        <v>480.000045</v>
      </c>
      <c r="C12713" t="s">
        <v>83</v>
      </c>
    </row>
    <row r="12714" spans="1:3" x14ac:dyDescent="0.25">
      <c r="A12714">
        <v>40028023</v>
      </c>
      <c r="B12714" s="56">
        <v>8559.0014279999996</v>
      </c>
      <c r="C12714" t="s">
        <v>87</v>
      </c>
    </row>
    <row r="12715" spans="1:3" x14ac:dyDescent="0.25">
      <c r="A12715">
        <v>40008810</v>
      </c>
      <c r="B12715" s="56">
        <v>10.258182</v>
      </c>
      <c r="C12715" t="s">
        <v>82</v>
      </c>
    </row>
    <row r="12716" spans="1:3" x14ac:dyDescent="0.25">
      <c r="A12716">
        <v>40024523</v>
      </c>
      <c r="B12716" s="56">
        <v>5705.7619409999998</v>
      </c>
      <c r="C12716" t="s">
        <v>87</v>
      </c>
    </row>
    <row r="12717" spans="1:3" x14ac:dyDescent="0.25">
      <c r="A12717">
        <v>40032025</v>
      </c>
      <c r="B12717" s="56">
        <v>10031.88717</v>
      </c>
      <c r="C12717" t="s">
        <v>87</v>
      </c>
    </row>
    <row r="12718" spans="1:3" x14ac:dyDescent="0.25">
      <c r="A12718">
        <v>40032025</v>
      </c>
      <c r="B12718" s="56">
        <v>10031.88717</v>
      </c>
      <c r="C12718" t="s">
        <v>87</v>
      </c>
    </row>
    <row r="12719" spans="1:3" x14ac:dyDescent="0.25">
      <c r="A12719">
        <v>40015021</v>
      </c>
      <c r="B12719" s="56">
        <v>7394.7276860000002</v>
      </c>
      <c r="C12719" t="s">
        <v>87</v>
      </c>
    </row>
    <row r="12720" spans="1:3" x14ac:dyDescent="0.25">
      <c r="A12720">
        <v>41227427</v>
      </c>
      <c r="B12720" s="56">
        <v>480.000045</v>
      </c>
      <c r="C12720" t="s">
        <v>83</v>
      </c>
    </row>
    <row r="12721" spans="1:3" x14ac:dyDescent="0.25">
      <c r="A12721">
        <v>40024223</v>
      </c>
      <c r="B12721" s="56">
        <v>19198.021799999999</v>
      </c>
      <c r="C12721" t="s">
        <v>87</v>
      </c>
    </row>
    <row r="12722" spans="1:3" x14ac:dyDescent="0.25">
      <c r="A12722">
        <v>40016145</v>
      </c>
      <c r="B12722" s="56">
        <v>10107.753119999999</v>
      </c>
      <c r="C12722" t="s">
        <v>87</v>
      </c>
    </row>
    <row r="12723" spans="1:3" x14ac:dyDescent="0.25">
      <c r="A12723">
        <v>40016145</v>
      </c>
      <c r="B12723" s="56">
        <v>10107.753119999999</v>
      </c>
      <c r="C12723" t="s">
        <v>87</v>
      </c>
    </row>
    <row r="12724" spans="1:3" x14ac:dyDescent="0.25">
      <c r="A12724">
        <v>41235228</v>
      </c>
      <c r="B12724" s="56">
        <v>480.000045</v>
      </c>
      <c r="C12724" t="s">
        <v>83</v>
      </c>
    </row>
    <row r="12725" spans="1:3" x14ac:dyDescent="0.25">
      <c r="A12725">
        <v>41228572</v>
      </c>
      <c r="B12725" s="56">
        <v>480.000045</v>
      </c>
      <c r="C12725" t="s">
        <v>83</v>
      </c>
    </row>
    <row r="12726" spans="1:3" x14ac:dyDescent="0.25">
      <c r="A12726">
        <v>42651964</v>
      </c>
      <c r="B12726" s="56">
        <v>21505.661568</v>
      </c>
      <c r="C12726" t="s">
        <v>87</v>
      </c>
    </row>
    <row r="12727" spans="1:3" x14ac:dyDescent="0.25">
      <c r="A12727">
        <v>41228661</v>
      </c>
      <c r="B12727" s="56">
        <v>480.000045</v>
      </c>
      <c r="C12727" t="s">
        <v>83</v>
      </c>
    </row>
    <row r="12728" spans="1:3" x14ac:dyDescent="0.25">
      <c r="A12728">
        <v>40014779</v>
      </c>
      <c r="B12728" s="56">
        <v>8362.8124179999995</v>
      </c>
      <c r="C12728" t="s">
        <v>87</v>
      </c>
    </row>
    <row r="12729" spans="1:3" x14ac:dyDescent="0.25">
      <c r="A12729">
        <v>42410768</v>
      </c>
      <c r="B12729" s="56">
        <v>29183.728977999999</v>
      </c>
      <c r="C12729" t="s">
        <v>87</v>
      </c>
    </row>
    <row r="12730" spans="1:3" x14ac:dyDescent="0.25">
      <c r="A12730">
        <v>41235284</v>
      </c>
      <c r="B12730" s="56">
        <v>480.000045</v>
      </c>
      <c r="C12730" t="s">
        <v>83</v>
      </c>
    </row>
    <row r="12731" spans="1:3" x14ac:dyDescent="0.25">
      <c r="A12731">
        <v>40025791</v>
      </c>
      <c r="B12731" s="56">
        <v>19099.447864000002</v>
      </c>
      <c r="C12731" t="s">
        <v>87</v>
      </c>
    </row>
    <row r="12732" spans="1:3" x14ac:dyDescent="0.25">
      <c r="A12732">
        <v>40025791</v>
      </c>
      <c r="B12732" s="56">
        <v>19099.447864000002</v>
      </c>
      <c r="C12732" t="s">
        <v>87</v>
      </c>
    </row>
    <row r="12733" spans="1:3" x14ac:dyDescent="0.25">
      <c r="A12733">
        <v>41227104</v>
      </c>
      <c r="B12733" s="56">
        <v>480.000045</v>
      </c>
      <c r="C12733" t="s">
        <v>83</v>
      </c>
    </row>
    <row r="12734" spans="1:3" x14ac:dyDescent="0.25">
      <c r="A12734">
        <v>42415360</v>
      </c>
      <c r="B12734" s="56">
        <v>18089.27406</v>
      </c>
      <c r="C12734" t="s">
        <v>87</v>
      </c>
    </row>
    <row r="12735" spans="1:3" x14ac:dyDescent="0.25">
      <c r="A12735">
        <v>40031703</v>
      </c>
      <c r="B12735" s="56">
        <v>3506.0638049999998</v>
      </c>
      <c r="C12735" t="s">
        <v>87</v>
      </c>
    </row>
    <row r="12736" spans="1:3" x14ac:dyDescent="0.25">
      <c r="A12736">
        <v>41236065</v>
      </c>
      <c r="B12736" s="56">
        <v>480.000045</v>
      </c>
      <c r="C12736" t="s">
        <v>83</v>
      </c>
    </row>
    <row r="12737" spans="1:3" x14ac:dyDescent="0.25">
      <c r="A12737">
        <v>41225819</v>
      </c>
      <c r="B12737" s="56">
        <v>480.000045</v>
      </c>
      <c r="C12737" t="s">
        <v>83</v>
      </c>
    </row>
    <row r="12738" spans="1:3" x14ac:dyDescent="0.25">
      <c r="A12738">
        <v>41233752</v>
      </c>
      <c r="B12738" s="56">
        <v>480.000045</v>
      </c>
      <c r="C12738" t="s">
        <v>83</v>
      </c>
    </row>
    <row r="12739" spans="1:3" x14ac:dyDescent="0.25">
      <c r="A12739">
        <v>40032237</v>
      </c>
      <c r="B12739" s="56">
        <v>8762.6389949999993</v>
      </c>
      <c r="C12739" t="s">
        <v>87</v>
      </c>
    </row>
    <row r="12740" spans="1:3" x14ac:dyDescent="0.25">
      <c r="A12740">
        <v>41231252</v>
      </c>
      <c r="B12740" s="56">
        <v>480.000045</v>
      </c>
      <c r="C12740" t="s">
        <v>83</v>
      </c>
    </row>
    <row r="12741" spans="1:3" x14ac:dyDescent="0.25">
      <c r="A12741">
        <v>41230162</v>
      </c>
      <c r="B12741" s="56">
        <v>480.000045</v>
      </c>
      <c r="C12741" t="s">
        <v>83</v>
      </c>
    </row>
    <row r="12742" spans="1:3" x14ac:dyDescent="0.25">
      <c r="A12742">
        <v>41230277</v>
      </c>
      <c r="B12742" s="56">
        <v>480.000045</v>
      </c>
      <c r="C12742" t="s">
        <v>83</v>
      </c>
    </row>
    <row r="12743" spans="1:3" x14ac:dyDescent="0.25">
      <c r="A12743">
        <v>41232716</v>
      </c>
      <c r="B12743" s="56">
        <v>480.000045</v>
      </c>
      <c r="C12743" t="s">
        <v>83</v>
      </c>
    </row>
    <row r="12744" spans="1:3" x14ac:dyDescent="0.25">
      <c r="A12744">
        <v>41232716</v>
      </c>
      <c r="B12744" s="56">
        <v>480.000045</v>
      </c>
      <c r="C12744" t="s">
        <v>83</v>
      </c>
    </row>
    <row r="12745" spans="1:3" x14ac:dyDescent="0.25">
      <c r="A12745">
        <v>41230127</v>
      </c>
      <c r="B12745" s="56">
        <v>480.000045</v>
      </c>
      <c r="C12745" t="s">
        <v>83</v>
      </c>
    </row>
    <row r="12746" spans="1:3" x14ac:dyDescent="0.25">
      <c r="A12746">
        <v>41233987</v>
      </c>
      <c r="B12746" s="56">
        <v>480.000045</v>
      </c>
      <c r="C12746" t="s">
        <v>83</v>
      </c>
    </row>
    <row r="12747" spans="1:3" x14ac:dyDescent="0.25">
      <c r="A12747">
        <v>41229640</v>
      </c>
      <c r="B12747" s="56">
        <v>480.000045</v>
      </c>
      <c r="C12747" t="s">
        <v>83</v>
      </c>
    </row>
    <row r="12748" spans="1:3" x14ac:dyDescent="0.25">
      <c r="A12748">
        <v>41233682</v>
      </c>
      <c r="B12748" s="56">
        <v>480.000045</v>
      </c>
      <c r="C12748" t="s">
        <v>83</v>
      </c>
    </row>
    <row r="12749" spans="1:3" x14ac:dyDescent="0.25">
      <c r="A12749">
        <v>41225718</v>
      </c>
      <c r="B12749" s="56">
        <v>480.000045</v>
      </c>
      <c r="C12749" t="s">
        <v>83</v>
      </c>
    </row>
    <row r="12750" spans="1:3" x14ac:dyDescent="0.25">
      <c r="A12750">
        <v>41227203</v>
      </c>
      <c r="B12750" s="56">
        <v>480.000045</v>
      </c>
      <c r="C12750" t="s">
        <v>83</v>
      </c>
    </row>
    <row r="12751" spans="1:3" x14ac:dyDescent="0.25">
      <c r="A12751">
        <v>41232795</v>
      </c>
      <c r="B12751" s="56">
        <v>480.000045</v>
      </c>
      <c r="C12751" t="s">
        <v>83</v>
      </c>
    </row>
    <row r="12752" spans="1:3" x14ac:dyDescent="0.25">
      <c r="A12752">
        <v>41237316</v>
      </c>
      <c r="B12752" s="56">
        <v>480.000045</v>
      </c>
      <c r="C12752" t="s">
        <v>83</v>
      </c>
    </row>
    <row r="12753" spans="1:3" x14ac:dyDescent="0.25">
      <c r="A12753">
        <v>40024483</v>
      </c>
      <c r="B12753" s="56">
        <v>6716.6619300000002</v>
      </c>
      <c r="C12753" t="s">
        <v>87</v>
      </c>
    </row>
    <row r="12754" spans="1:3" x14ac:dyDescent="0.25">
      <c r="A12754">
        <v>40022223</v>
      </c>
      <c r="B12754" s="56">
        <v>7436.5489919999991</v>
      </c>
      <c r="C12754" t="s">
        <v>87</v>
      </c>
    </row>
    <row r="12755" spans="1:3" x14ac:dyDescent="0.25">
      <c r="A12755">
        <v>40032491</v>
      </c>
      <c r="B12755" s="56">
        <v>7496.8343999999997</v>
      </c>
      <c r="C12755" t="s">
        <v>87</v>
      </c>
    </row>
    <row r="12756" spans="1:3" x14ac:dyDescent="0.25">
      <c r="A12756">
        <v>41274697</v>
      </c>
      <c r="B12756" s="56">
        <v>21659.080608</v>
      </c>
      <c r="C12756" t="s">
        <v>87</v>
      </c>
    </row>
    <row r="12757" spans="1:3" x14ac:dyDescent="0.25">
      <c r="A12757">
        <v>40016043</v>
      </c>
      <c r="B12757" s="56">
        <v>8684.2758240000003</v>
      </c>
      <c r="C12757" t="s">
        <v>87</v>
      </c>
    </row>
    <row r="12758" spans="1:3" x14ac:dyDescent="0.25">
      <c r="A12758">
        <v>41235050</v>
      </c>
      <c r="B12758" s="56">
        <v>480.000045</v>
      </c>
      <c r="C12758" t="s">
        <v>83</v>
      </c>
    </row>
    <row r="12759" spans="1:3" x14ac:dyDescent="0.25">
      <c r="A12759">
        <v>42655225</v>
      </c>
      <c r="B12759" s="56">
        <v>13762.761485000001</v>
      </c>
      <c r="C12759" t="s">
        <v>87</v>
      </c>
    </row>
    <row r="12760" spans="1:3" x14ac:dyDescent="0.25">
      <c r="A12760">
        <v>40032219</v>
      </c>
      <c r="B12760" s="56">
        <v>6021.5630309999997</v>
      </c>
      <c r="C12760" t="s">
        <v>87</v>
      </c>
    </row>
    <row r="12761" spans="1:3" x14ac:dyDescent="0.25">
      <c r="A12761">
        <v>40032219</v>
      </c>
      <c r="B12761" s="56">
        <v>6021.5630309999997</v>
      </c>
      <c r="C12761" t="s">
        <v>87</v>
      </c>
    </row>
    <row r="12762" spans="1:3" x14ac:dyDescent="0.25">
      <c r="A12762">
        <v>40024783</v>
      </c>
      <c r="B12762" s="56">
        <v>8648.7792929999996</v>
      </c>
      <c r="C12762" t="s">
        <v>87</v>
      </c>
    </row>
    <row r="12763" spans="1:3" x14ac:dyDescent="0.25">
      <c r="A12763">
        <v>41962084</v>
      </c>
      <c r="B12763" s="56">
        <v>16796.263868999999</v>
      </c>
      <c r="C12763" t="s">
        <v>87</v>
      </c>
    </row>
    <row r="12764" spans="1:3" x14ac:dyDescent="0.25">
      <c r="A12764">
        <v>42614092</v>
      </c>
      <c r="B12764" s="56">
        <v>10926.513773999999</v>
      </c>
      <c r="C12764" t="s">
        <v>87</v>
      </c>
    </row>
    <row r="12765" spans="1:3" x14ac:dyDescent="0.25">
      <c r="A12765">
        <v>42614092</v>
      </c>
      <c r="B12765" s="56">
        <v>10926.513773999999</v>
      </c>
      <c r="C12765" t="s">
        <v>87</v>
      </c>
    </row>
    <row r="12766" spans="1:3" x14ac:dyDescent="0.25">
      <c r="A12766">
        <v>40030745</v>
      </c>
      <c r="B12766" s="56">
        <v>52624.001589</v>
      </c>
      <c r="C12766" t="s">
        <v>85</v>
      </c>
    </row>
    <row r="12767" spans="1:3" x14ac:dyDescent="0.25">
      <c r="A12767">
        <v>41233322</v>
      </c>
      <c r="B12767" s="56">
        <v>480.000045</v>
      </c>
      <c r="C12767" t="s">
        <v>83</v>
      </c>
    </row>
    <row r="12768" spans="1:3" x14ac:dyDescent="0.25">
      <c r="A12768">
        <v>42462447</v>
      </c>
      <c r="B12768" s="56">
        <v>480.000045</v>
      </c>
      <c r="C12768" t="s">
        <v>83</v>
      </c>
    </row>
    <row r="12769" spans="1:3" x14ac:dyDescent="0.25">
      <c r="A12769">
        <v>40147563</v>
      </c>
      <c r="B12769" s="56">
        <v>8791.3088399999997</v>
      </c>
      <c r="C12769" t="s">
        <v>81</v>
      </c>
    </row>
    <row r="12770" spans="1:3" x14ac:dyDescent="0.25">
      <c r="A12770">
        <v>40147563</v>
      </c>
      <c r="B12770" s="56">
        <v>8791.3088399999997</v>
      </c>
      <c r="C12770" t="s">
        <v>81</v>
      </c>
    </row>
    <row r="12771" spans="1:3" x14ac:dyDescent="0.25">
      <c r="A12771">
        <v>40023809</v>
      </c>
      <c r="B12771" s="56">
        <v>22085.449091999999</v>
      </c>
      <c r="C12771" t="s">
        <v>87</v>
      </c>
    </row>
    <row r="12772" spans="1:3" x14ac:dyDescent="0.25">
      <c r="A12772">
        <v>40024799</v>
      </c>
      <c r="B12772" s="56">
        <v>8782.001886</v>
      </c>
      <c r="C12772" t="s">
        <v>87</v>
      </c>
    </row>
    <row r="12773" spans="1:3" x14ac:dyDescent="0.25">
      <c r="A12773">
        <v>41749696</v>
      </c>
      <c r="B12773" s="56">
        <v>13511.759184</v>
      </c>
      <c r="C12773" t="s">
        <v>87</v>
      </c>
    </row>
    <row r="12774" spans="1:3" x14ac:dyDescent="0.25">
      <c r="A12774">
        <v>40013177</v>
      </c>
      <c r="B12774" s="56">
        <v>249818.712825</v>
      </c>
      <c r="C12774" t="s">
        <v>82</v>
      </c>
    </row>
    <row r="12775" spans="1:3" x14ac:dyDescent="0.25">
      <c r="A12775">
        <v>41946966</v>
      </c>
      <c r="B12775" s="56">
        <v>16957.998486</v>
      </c>
      <c r="C12775" t="s">
        <v>87</v>
      </c>
    </row>
    <row r="12776" spans="1:3" x14ac:dyDescent="0.25">
      <c r="A12776">
        <v>40019551</v>
      </c>
      <c r="B12776" s="56">
        <v>8364.0282430000007</v>
      </c>
      <c r="C12776" t="s">
        <v>87</v>
      </c>
    </row>
    <row r="12777" spans="1:3" x14ac:dyDescent="0.25">
      <c r="A12777">
        <v>40019445</v>
      </c>
      <c r="B12777" s="56">
        <v>12380.361246</v>
      </c>
      <c r="C12777" t="s">
        <v>87</v>
      </c>
    </row>
    <row r="12778" spans="1:3" x14ac:dyDescent="0.25">
      <c r="A12778">
        <v>40022157</v>
      </c>
      <c r="B12778" s="56">
        <v>5685.0700199999992</v>
      </c>
      <c r="C12778" t="s">
        <v>87</v>
      </c>
    </row>
    <row r="12779" spans="1:3" x14ac:dyDescent="0.25">
      <c r="A12779">
        <v>40022157</v>
      </c>
      <c r="B12779" s="56">
        <v>5685.0700199999992</v>
      </c>
      <c r="C12779" t="s">
        <v>87</v>
      </c>
    </row>
    <row r="12780" spans="1:3" x14ac:dyDescent="0.25">
      <c r="A12780">
        <v>40023273</v>
      </c>
      <c r="B12780" s="56">
        <v>28825.994996000001</v>
      </c>
      <c r="C12780" t="s">
        <v>82</v>
      </c>
    </row>
    <row r="12781" spans="1:3" x14ac:dyDescent="0.25">
      <c r="A12781">
        <v>41964146</v>
      </c>
      <c r="B12781" s="56">
        <v>39868.158600000002</v>
      </c>
      <c r="C12781" t="s">
        <v>82</v>
      </c>
    </row>
    <row r="12782" spans="1:3" x14ac:dyDescent="0.25">
      <c r="A12782">
        <v>41964147</v>
      </c>
      <c r="B12782" s="56">
        <v>49543.470600000001</v>
      </c>
      <c r="C12782" t="s">
        <v>82</v>
      </c>
    </row>
    <row r="12783" spans="1:3" x14ac:dyDescent="0.25">
      <c r="A12783">
        <v>41233003</v>
      </c>
      <c r="B12783" s="56">
        <v>480.000045</v>
      </c>
      <c r="C12783" t="s">
        <v>83</v>
      </c>
    </row>
    <row r="12784" spans="1:3" x14ac:dyDescent="0.25">
      <c r="A12784">
        <v>42802376</v>
      </c>
      <c r="B12784" s="56">
        <v>9716.4533999999985</v>
      </c>
      <c r="C12784" t="s">
        <v>87</v>
      </c>
    </row>
    <row r="12785" spans="1:3" x14ac:dyDescent="0.25">
      <c r="A12785">
        <v>41227924</v>
      </c>
      <c r="B12785" s="56">
        <v>480.000045</v>
      </c>
      <c r="C12785" t="s">
        <v>83</v>
      </c>
    </row>
    <row r="12786" spans="1:3" x14ac:dyDescent="0.25">
      <c r="A12786">
        <v>40016643</v>
      </c>
      <c r="B12786" s="56">
        <v>9612.4616640000004</v>
      </c>
      <c r="C12786" t="s">
        <v>87</v>
      </c>
    </row>
    <row r="12787" spans="1:3" x14ac:dyDescent="0.25">
      <c r="A12787">
        <v>41231571</v>
      </c>
      <c r="B12787" s="56">
        <v>480.000045</v>
      </c>
      <c r="C12787" t="s">
        <v>83</v>
      </c>
    </row>
    <row r="12788" spans="1:3" x14ac:dyDescent="0.25">
      <c r="A12788">
        <v>40015347</v>
      </c>
      <c r="B12788" s="56">
        <v>9423.3074400000005</v>
      </c>
      <c r="C12788" t="s">
        <v>87</v>
      </c>
    </row>
    <row r="12789" spans="1:3" x14ac:dyDescent="0.25">
      <c r="A12789">
        <v>40023319</v>
      </c>
      <c r="B12789" s="56">
        <v>18246.938103</v>
      </c>
      <c r="C12789" t="s">
        <v>87</v>
      </c>
    </row>
    <row r="12790" spans="1:3" x14ac:dyDescent="0.25">
      <c r="A12790">
        <v>42011378</v>
      </c>
      <c r="B12790" s="56">
        <v>57527.527760999998</v>
      </c>
      <c r="C12790" t="s">
        <v>82</v>
      </c>
    </row>
    <row r="12791" spans="1:3" x14ac:dyDescent="0.25">
      <c r="A12791">
        <v>42948818</v>
      </c>
      <c r="B12791" s="56">
        <v>7804.9013999999997</v>
      </c>
      <c r="C12791" t="s">
        <v>87</v>
      </c>
    </row>
    <row r="12792" spans="1:3" x14ac:dyDescent="0.25">
      <c r="A12792">
        <v>40018467</v>
      </c>
      <c r="B12792" s="56">
        <v>31911.511500000001</v>
      </c>
      <c r="C12792" t="s">
        <v>87</v>
      </c>
    </row>
    <row r="12793" spans="1:3" x14ac:dyDescent="0.25">
      <c r="A12793">
        <v>41229679</v>
      </c>
      <c r="B12793" s="56">
        <v>480.000045</v>
      </c>
      <c r="C12793" t="s">
        <v>83</v>
      </c>
    </row>
    <row r="12794" spans="1:3" x14ac:dyDescent="0.25">
      <c r="A12794">
        <v>40020185</v>
      </c>
      <c r="B12794" s="56">
        <v>10655.664167999999</v>
      </c>
      <c r="C12794" t="s">
        <v>87</v>
      </c>
    </row>
    <row r="12795" spans="1:3" x14ac:dyDescent="0.25">
      <c r="A12795">
        <v>42394381</v>
      </c>
      <c r="B12795" s="56">
        <v>27844.397261999999</v>
      </c>
      <c r="C12795" t="s">
        <v>87</v>
      </c>
    </row>
    <row r="12796" spans="1:3" x14ac:dyDescent="0.25">
      <c r="A12796">
        <v>41237669</v>
      </c>
      <c r="B12796" s="56">
        <v>480.000045</v>
      </c>
      <c r="C12796" t="s">
        <v>83</v>
      </c>
    </row>
    <row r="12797" spans="1:3" x14ac:dyDescent="0.25">
      <c r="A12797">
        <v>41236409</v>
      </c>
      <c r="B12797" s="56">
        <v>480.000045</v>
      </c>
      <c r="C12797" t="s">
        <v>83</v>
      </c>
    </row>
    <row r="12798" spans="1:3" x14ac:dyDescent="0.25">
      <c r="A12798">
        <v>41227126</v>
      </c>
      <c r="B12798" s="56">
        <v>504.51618000000002</v>
      </c>
      <c r="C12798" t="s">
        <v>83</v>
      </c>
    </row>
    <row r="12799" spans="1:3" x14ac:dyDescent="0.25">
      <c r="A12799">
        <v>41227126</v>
      </c>
      <c r="B12799" s="56">
        <v>504.51618000000002</v>
      </c>
      <c r="C12799" t="s">
        <v>83</v>
      </c>
    </row>
    <row r="12800" spans="1:3" x14ac:dyDescent="0.25">
      <c r="A12800">
        <v>41229594</v>
      </c>
      <c r="B12800" s="56">
        <v>480.000045</v>
      </c>
      <c r="C12800" t="s">
        <v>83</v>
      </c>
    </row>
    <row r="12801" spans="1:3" x14ac:dyDescent="0.25">
      <c r="A12801">
        <v>42476531</v>
      </c>
      <c r="B12801" s="56">
        <v>11086.300764</v>
      </c>
      <c r="C12801" t="s">
        <v>87</v>
      </c>
    </row>
    <row r="12802" spans="1:3" x14ac:dyDescent="0.25">
      <c r="A12802">
        <v>41226235</v>
      </c>
      <c r="B12802" s="56">
        <v>480.000045</v>
      </c>
      <c r="C12802" t="s">
        <v>83</v>
      </c>
    </row>
    <row r="12803" spans="1:3" x14ac:dyDescent="0.25">
      <c r="A12803">
        <v>41236514</v>
      </c>
      <c r="B12803" s="56">
        <v>480.000045</v>
      </c>
      <c r="C12803" t="s">
        <v>83</v>
      </c>
    </row>
    <row r="12804" spans="1:3" x14ac:dyDescent="0.25">
      <c r="A12804">
        <v>41151610</v>
      </c>
      <c r="B12804" s="56">
        <v>480.000045</v>
      </c>
      <c r="C12804" t="s">
        <v>83</v>
      </c>
    </row>
    <row r="12805" spans="1:3" x14ac:dyDescent="0.25">
      <c r="A12805">
        <v>40016655</v>
      </c>
      <c r="B12805" s="56">
        <v>7601.7996000000003</v>
      </c>
      <c r="C12805" t="s">
        <v>87</v>
      </c>
    </row>
    <row r="12806" spans="1:3" x14ac:dyDescent="0.25">
      <c r="A12806">
        <v>41226294</v>
      </c>
      <c r="B12806" s="56">
        <v>480.000045</v>
      </c>
      <c r="C12806" t="s">
        <v>83</v>
      </c>
    </row>
    <row r="12807" spans="1:3" x14ac:dyDescent="0.25">
      <c r="A12807">
        <v>41226294</v>
      </c>
      <c r="B12807" s="56">
        <v>480.000045</v>
      </c>
      <c r="C12807" t="s">
        <v>83</v>
      </c>
    </row>
    <row r="12808" spans="1:3" x14ac:dyDescent="0.25">
      <c r="A12808">
        <v>41237108</v>
      </c>
      <c r="B12808" s="56">
        <v>480.000045</v>
      </c>
      <c r="C12808" t="s">
        <v>83</v>
      </c>
    </row>
    <row r="12809" spans="1:3" x14ac:dyDescent="0.25">
      <c r="A12809">
        <v>40027329</v>
      </c>
      <c r="B12809" s="56">
        <v>8474.1384919999982</v>
      </c>
      <c r="C12809" t="s">
        <v>87</v>
      </c>
    </row>
    <row r="12810" spans="1:3" x14ac:dyDescent="0.25">
      <c r="A12810">
        <v>40027329</v>
      </c>
      <c r="B12810" s="56">
        <v>8474.1384919999982</v>
      </c>
      <c r="C12810" t="s">
        <v>87</v>
      </c>
    </row>
    <row r="12811" spans="1:3" x14ac:dyDescent="0.25">
      <c r="A12811">
        <v>41235169</v>
      </c>
      <c r="B12811" s="56">
        <v>480.000045</v>
      </c>
      <c r="C12811" t="s">
        <v>83</v>
      </c>
    </row>
    <row r="12812" spans="1:3" x14ac:dyDescent="0.25">
      <c r="A12812">
        <v>41236466</v>
      </c>
      <c r="B12812" s="56">
        <v>480.000045</v>
      </c>
      <c r="C12812" t="s">
        <v>83</v>
      </c>
    </row>
    <row r="12813" spans="1:3" x14ac:dyDescent="0.25">
      <c r="A12813">
        <v>40022843</v>
      </c>
      <c r="B12813" s="56">
        <v>11920.746792</v>
      </c>
      <c r="C12813" t="s">
        <v>87</v>
      </c>
    </row>
    <row r="12814" spans="1:3" x14ac:dyDescent="0.25">
      <c r="A12814">
        <v>40022213</v>
      </c>
      <c r="B12814" s="56">
        <v>5047.8112440000004</v>
      </c>
      <c r="C12814" t="s">
        <v>87</v>
      </c>
    </row>
    <row r="12815" spans="1:3" x14ac:dyDescent="0.25">
      <c r="A12815">
        <v>40015011</v>
      </c>
      <c r="B12815" s="56">
        <v>5752.7167159999999</v>
      </c>
      <c r="C12815" t="s">
        <v>87</v>
      </c>
    </row>
    <row r="12816" spans="1:3" x14ac:dyDescent="0.25">
      <c r="A12816">
        <v>41229796</v>
      </c>
      <c r="B12816" s="56">
        <v>480.000045</v>
      </c>
      <c r="C12816" t="s">
        <v>83</v>
      </c>
    </row>
    <row r="12817" spans="1:3" x14ac:dyDescent="0.25">
      <c r="A12817">
        <v>41236385</v>
      </c>
      <c r="B12817" s="56">
        <v>480.000045</v>
      </c>
      <c r="C12817" t="s">
        <v>83</v>
      </c>
    </row>
    <row r="12818" spans="1:3" x14ac:dyDescent="0.25">
      <c r="A12818">
        <v>40147228</v>
      </c>
      <c r="B12818" s="56">
        <v>67731.034799999994</v>
      </c>
      <c r="C12818" t="s">
        <v>82</v>
      </c>
    </row>
    <row r="12819" spans="1:3" x14ac:dyDescent="0.25">
      <c r="A12819">
        <v>40014755</v>
      </c>
      <c r="B12819" s="56">
        <v>3929.0021919999999</v>
      </c>
      <c r="C12819" t="s">
        <v>87</v>
      </c>
    </row>
    <row r="12820" spans="1:3" x14ac:dyDescent="0.25">
      <c r="A12820">
        <v>41237785</v>
      </c>
      <c r="B12820" s="56">
        <v>480.000045</v>
      </c>
      <c r="C12820" t="s">
        <v>83</v>
      </c>
    </row>
    <row r="12821" spans="1:3" x14ac:dyDescent="0.25">
      <c r="A12821">
        <v>42422662</v>
      </c>
      <c r="B12821" s="56">
        <v>1569.5674979999999</v>
      </c>
      <c r="C12821" t="s">
        <v>87</v>
      </c>
    </row>
    <row r="12822" spans="1:3" x14ac:dyDescent="0.25">
      <c r="A12822">
        <v>41229913</v>
      </c>
      <c r="B12822" s="56">
        <v>480.000045</v>
      </c>
      <c r="C12822" t="s">
        <v>83</v>
      </c>
    </row>
    <row r="12823" spans="1:3" x14ac:dyDescent="0.25">
      <c r="A12823">
        <v>40027931</v>
      </c>
      <c r="B12823" s="56">
        <v>3584.451806</v>
      </c>
      <c r="C12823" t="s">
        <v>87</v>
      </c>
    </row>
    <row r="12824" spans="1:3" x14ac:dyDescent="0.25">
      <c r="A12824">
        <v>40023085</v>
      </c>
      <c r="B12824" s="56">
        <v>24601.253580000001</v>
      </c>
      <c r="C12824" t="s">
        <v>85</v>
      </c>
    </row>
    <row r="12825" spans="1:3" x14ac:dyDescent="0.25">
      <c r="A12825">
        <v>40021387</v>
      </c>
      <c r="B12825" s="56">
        <v>26076.573962999999</v>
      </c>
      <c r="C12825" t="s">
        <v>87</v>
      </c>
    </row>
    <row r="12826" spans="1:3" x14ac:dyDescent="0.25">
      <c r="A12826">
        <v>41233411</v>
      </c>
      <c r="B12826" s="56">
        <v>480.000045</v>
      </c>
      <c r="C12826" t="s">
        <v>83</v>
      </c>
    </row>
    <row r="12827" spans="1:3" x14ac:dyDescent="0.25">
      <c r="A12827">
        <v>40021613</v>
      </c>
      <c r="B12827" s="56">
        <v>10106.672511999999</v>
      </c>
      <c r="C12827" t="s">
        <v>87</v>
      </c>
    </row>
    <row r="12828" spans="1:3" x14ac:dyDescent="0.25">
      <c r="A12828">
        <v>40026887</v>
      </c>
      <c r="B12828" s="56">
        <v>20880.101187</v>
      </c>
      <c r="C12828" t="s">
        <v>87</v>
      </c>
    </row>
    <row r="12829" spans="1:3" x14ac:dyDescent="0.25">
      <c r="A12829">
        <v>41229514</v>
      </c>
      <c r="B12829" s="56">
        <v>480.000045</v>
      </c>
      <c r="C12829" t="s">
        <v>83</v>
      </c>
    </row>
    <row r="12830" spans="1:3" x14ac:dyDescent="0.25">
      <c r="A12830">
        <v>41227082</v>
      </c>
      <c r="B12830" s="56">
        <v>480.000045</v>
      </c>
      <c r="C12830" t="s">
        <v>83</v>
      </c>
    </row>
    <row r="12831" spans="1:3" x14ac:dyDescent="0.25">
      <c r="A12831">
        <v>42018494</v>
      </c>
      <c r="B12831" s="56">
        <v>12330.820812</v>
      </c>
      <c r="C12831" t="s">
        <v>87</v>
      </c>
    </row>
    <row r="12832" spans="1:3" x14ac:dyDescent="0.25">
      <c r="A12832">
        <v>40015845</v>
      </c>
      <c r="B12832" s="56">
        <v>9108.8376480000006</v>
      </c>
      <c r="C12832" t="s">
        <v>87</v>
      </c>
    </row>
    <row r="12833" spans="1:3" x14ac:dyDescent="0.25">
      <c r="A12833">
        <v>40032769</v>
      </c>
      <c r="B12833" s="56">
        <v>7791.4906739999997</v>
      </c>
      <c r="C12833" t="s">
        <v>87</v>
      </c>
    </row>
    <row r="12834" spans="1:3" x14ac:dyDescent="0.25">
      <c r="A12834">
        <v>42802962</v>
      </c>
      <c r="B12834" s="56">
        <v>8688.8369999999995</v>
      </c>
      <c r="C12834" t="s">
        <v>82</v>
      </c>
    </row>
    <row r="12835" spans="1:3" x14ac:dyDescent="0.25">
      <c r="A12835">
        <v>41231526</v>
      </c>
      <c r="B12835" s="56">
        <v>480.000045</v>
      </c>
      <c r="C12835" t="s">
        <v>83</v>
      </c>
    </row>
    <row r="12836" spans="1:3" x14ac:dyDescent="0.25">
      <c r="A12836">
        <v>40030977</v>
      </c>
      <c r="B12836" s="56">
        <v>1150.4969189999999</v>
      </c>
      <c r="C12836" t="s">
        <v>85</v>
      </c>
    </row>
    <row r="12837" spans="1:3" x14ac:dyDescent="0.25">
      <c r="A12837">
        <v>40021589</v>
      </c>
      <c r="B12837" s="56">
        <v>14426.572842</v>
      </c>
      <c r="C12837" t="s">
        <v>87</v>
      </c>
    </row>
    <row r="12838" spans="1:3" x14ac:dyDescent="0.25">
      <c r="A12838">
        <v>40008454</v>
      </c>
      <c r="B12838" s="56">
        <v>8.9733599999999996</v>
      </c>
      <c r="C12838" t="s">
        <v>87</v>
      </c>
    </row>
    <row r="12839" spans="1:3" x14ac:dyDescent="0.25">
      <c r="A12839">
        <v>41226733</v>
      </c>
      <c r="B12839" s="56">
        <v>480.000045</v>
      </c>
      <c r="C12839" t="s">
        <v>83</v>
      </c>
    </row>
    <row r="12840" spans="1:3" x14ac:dyDescent="0.25">
      <c r="A12840">
        <v>41226076</v>
      </c>
      <c r="B12840" s="56">
        <v>480.000045</v>
      </c>
      <c r="C12840" t="s">
        <v>83</v>
      </c>
    </row>
    <row r="12841" spans="1:3" x14ac:dyDescent="0.25">
      <c r="A12841">
        <v>41226076</v>
      </c>
      <c r="B12841" s="56">
        <v>480.000045</v>
      </c>
      <c r="C12841" t="s">
        <v>83</v>
      </c>
    </row>
    <row r="12842" spans="1:3" x14ac:dyDescent="0.25">
      <c r="A12842">
        <v>42783964</v>
      </c>
      <c r="B12842" s="56">
        <v>-9.4753050000000005</v>
      </c>
      <c r="C12842" t="s">
        <v>82</v>
      </c>
    </row>
    <row r="12843" spans="1:3" x14ac:dyDescent="0.25">
      <c r="A12843">
        <v>42783964</v>
      </c>
      <c r="B12843" s="56">
        <v>-9.4753050000000005</v>
      </c>
      <c r="C12843" t="s">
        <v>82</v>
      </c>
    </row>
    <row r="12844" spans="1:3" x14ac:dyDescent="0.25">
      <c r="A12844">
        <v>42897865</v>
      </c>
      <c r="B12844" s="56">
        <v>0</v>
      </c>
      <c r="C12844" t="s">
        <v>90</v>
      </c>
    </row>
    <row r="12845" spans="1:3" x14ac:dyDescent="0.25">
      <c r="A12845">
        <v>40027599</v>
      </c>
      <c r="B12845" s="56">
        <v>6711.7573279999997</v>
      </c>
      <c r="C12845" t="s">
        <v>87</v>
      </c>
    </row>
    <row r="12846" spans="1:3" x14ac:dyDescent="0.25">
      <c r="A12846">
        <v>41227053</v>
      </c>
      <c r="B12846" s="56">
        <v>480.000045</v>
      </c>
      <c r="C12846" t="s">
        <v>83</v>
      </c>
    </row>
    <row r="12847" spans="1:3" x14ac:dyDescent="0.25">
      <c r="A12847">
        <v>42427660</v>
      </c>
      <c r="B12847" s="56">
        <v>15616.038167999999</v>
      </c>
      <c r="C12847" t="s">
        <v>87</v>
      </c>
    </row>
    <row r="12848" spans="1:3" x14ac:dyDescent="0.25">
      <c r="A12848">
        <v>41736423</v>
      </c>
      <c r="B12848" s="56">
        <v>54101.991300000002</v>
      </c>
      <c r="C12848" t="s">
        <v>82</v>
      </c>
    </row>
    <row r="12849" spans="1:3" x14ac:dyDescent="0.25">
      <c r="A12849">
        <v>41230568</v>
      </c>
      <c r="B12849" s="56">
        <v>480.000045</v>
      </c>
      <c r="C12849" t="s">
        <v>83</v>
      </c>
    </row>
    <row r="12850" spans="1:3" x14ac:dyDescent="0.25">
      <c r="A12850">
        <v>41233296</v>
      </c>
      <c r="B12850" s="56">
        <v>480.000045</v>
      </c>
      <c r="C12850" t="s">
        <v>83</v>
      </c>
    </row>
    <row r="12851" spans="1:3" x14ac:dyDescent="0.25">
      <c r="A12851">
        <v>40020009</v>
      </c>
      <c r="B12851" s="56">
        <v>11831.300143</v>
      </c>
      <c r="C12851" t="s">
        <v>87</v>
      </c>
    </row>
    <row r="12852" spans="1:3" x14ac:dyDescent="0.25">
      <c r="A12852">
        <v>41234017</v>
      </c>
      <c r="B12852" s="56">
        <v>480.000045</v>
      </c>
      <c r="C12852" t="s">
        <v>83</v>
      </c>
    </row>
    <row r="12853" spans="1:3" x14ac:dyDescent="0.25">
      <c r="A12853">
        <v>40025493</v>
      </c>
      <c r="B12853" s="56">
        <v>6049.9656000000004</v>
      </c>
      <c r="C12853" t="s">
        <v>87</v>
      </c>
    </row>
    <row r="12854" spans="1:3" x14ac:dyDescent="0.25">
      <c r="A12854">
        <v>40025495</v>
      </c>
      <c r="B12854" s="56">
        <v>8839.12176</v>
      </c>
      <c r="C12854" t="s">
        <v>87</v>
      </c>
    </row>
    <row r="12855" spans="1:3" x14ac:dyDescent="0.25">
      <c r="A12855">
        <v>40027433</v>
      </c>
      <c r="B12855" s="56">
        <v>10065.591261</v>
      </c>
      <c r="C12855" t="s">
        <v>87</v>
      </c>
    </row>
    <row r="12856" spans="1:3" x14ac:dyDescent="0.25">
      <c r="A12856">
        <v>40022759</v>
      </c>
      <c r="B12856" s="56">
        <v>20890.248503999999</v>
      </c>
      <c r="C12856" t="s">
        <v>87</v>
      </c>
    </row>
    <row r="12857" spans="1:3" x14ac:dyDescent="0.25">
      <c r="A12857">
        <v>40032417</v>
      </c>
      <c r="B12857" s="56">
        <v>24232.000526</v>
      </c>
      <c r="C12857" t="s">
        <v>87</v>
      </c>
    </row>
    <row r="12858" spans="1:3" x14ac:dyDescent="0.25">
      <c r="A12858">
        <v>41234889</v>
      </c>
      <c r="B12858" s="56">
        <v>480.000045</v>
      </c>
      <c r="C12858" t="s">
        <v>83</v>
      </c>
    </row>
    <row r="12859" spans="1:3" x14ac:dyDescent="0.25">
      <c r="A12859">
        <v>42434076</v>
      </c>
      <c r="B12859" s="56">
        <v>36427.764008999999</v>
      </c>
      <c r="C12859" t="s">
        <v>82</v>
      </c>
    </row>
    <row r="12860" spans="1:3" x14ac:dyDescent="0.25">
      <c r="A12860">
        <v>40032573</v>
      </c>
      <c r="B12860" s="56">
        <v>11187.140201</v>
      </c>
      <c r="C12860" t="s">
        <v>87</v>
      </c>
    </row>
    <row r="12861" spans="1:3" x14ac:dyDescent="0.25">
      <c r="A12861">
        <v>41235649</v>
      </c>
      <c r="B12861" s="56">
        <v>480.000045</v>
      </c>
      <c r="C12861" t="s">
        <v>83</v>
      </c>
    </row>
    <row r="12862" spans="1:3" x14ac:dyDescent="0.25">
      <c r="A12862">
        <v>42860312</v>
      </c>
      <c r="B12862" s="56">
        <v>8621.1034499999987</v>
      </c>
      <c r="C12862" t="s">
        <v>87</v>
      </c>
    </row>
    <row r="12863" spans="1:3" x14ac:dyDescent="0.25">
      <c r="A12863">
        <v>41235433</v>
      </c>
      <c r="B12863" s="56">
        <v>480.000045</v>
      </c>
      <c r="C12863" t="s">
        <v>83</v>
      </c>
    </row>
    <row r="12864" spans="1:3" x14ac:dyDescent="0.25">
      <c r="A12864">
        <v>42587617</v>
      </c>
      <c r="B12864" s="56">
        <v>480.000045</v>
      </c>
      <c r="C12864" t="s">
        <v>83</v>
      </c>
    </row>
    <row r="12865" spans="1:3" x14ac:dyDescent="0.25">
      <c r="A12865">
        <v>40020555</v>
      </c>
      <c r="B12865" s="56">
        <v>778.97942099999989</v>
      </c>
      <c r="C12865" t="s">
        <v>87</v>
      </c>
    </row>
    <row r="12866" spans="1:3" x14ac:dyDescent="0.25">
      <c r="A12866">
        <v>40024239</v>
      </c>
      <c r="B12866" s="56">
        <v>8182.7867999999999</v>
      </c>
      <c r="C12866" t="s">
        <v>87</v>
      </c>
    </row>
    <row r="12867" spans="1:3" x14ac:dyDescent="0.25">
      <c r="A12867">
        <v>42858738</v>
      </c>
      <c r="B12867" s="56">
        <v>480.000045</v>
      </c>
      <c r="C12867" t="s">
        <v>83</v>
      </c>
    </row>
    <row r="12868" spans="1:3" x14ac:dyDescent="0.25">
      <c r="A12868">
        <v>41237421</v>
      </c>
      <c r="B12868" s="56">
        <v>480.000045</v>
      </c>
      <c r="C12868" t="s">
        <v>83</v>
      </c>
    </row>
    <row r="12869" spans="1:3" x14ac:dyDescent="0.25">
      <c r="A12869">
        <v>41237421</v>
      </c>
      <c r="B12869" s="56">
        <v>480.000045</v>
      </c>
      <c r="C12869" t="s">
        <v>83</v>
      </c>
    </row>
    <row r="12870" spans="1:3" x14ac:dyDescent="0.25">
      <c r="A12870">
        <v>40011423</v>
      </c>
      <c r="B12870" s="56">
        <v>36364.784244000002</v>
      </c>
      <c r="C12870" t="s">
        <v>85</v>
      </c>
    </row>
    <row r="12871" spans="1:3" x14ac:dyDescent="0.25">
      <c r="A12871">
        <v>42018032</v>
      </c>
      <c r="B12871" s="56">
        <v>12886.071631999999</v>
      </c>
      <c r="C12871" t="s">
        <v>87</v>
      </c>
    </row>
    <row r="12872" spans="1:3" x14ac:dyDescent="0.25">
      <c r="A12872">
        <v>40021237</v>
      </c>
      <c r="B12872" s="56">
        <v>15970.002622</v>
      </c>
      <c r="C12872" t="s">
        <v>87</v>
      </c>
    </row>
    <row r="12873" spans="1:3" x14ac:dyDescent="0.25">
      <c r="A12873">
        <v>41234789</v>
      </c>
      <c r="B12873" s="56">
        <v>480.000045</v>
      </c>
      <c r="C12873" t="s">
        <v>83</v>
      </c>
    </row>
    <row r="12874" spans="1:3" x14ac:dyDescent="0.25">
      <c r="A12874">
        <v>40014271</v>
      </c>
      <c r="B12874" s="56">
        <v>10992.851242000001</v>
      </c>
      <c r="C12874" t="s">
        <v>87</v>
      </c>
    </row>
    <row r="12875" spans="1:3" x14ac:dyDescent="0.25">
      <c r="A12875">
        <v>40024119</v>
      </c>
      <c r="B12875" s="56">
        <v>16995.617399999999</v>
      </c>
      <c r="C12875" t="s">
        <v>87</v>
      </c>
    </row>
    <row r="12876" spans="1:3" x14ac:dyDescent="0.25">
      <c r="A12876">
        <v>40019013</v>
      </c>
      <c r="B12876" s="56">
        <v>9578.4907679999997</v>
      </c>
      <c r="C12876" t="s">
        <v>87</v>
      </c>
    </row>
    <row r="12877" spans="1:3" x14ac:dyDescent="0.25">
      <c r="A12877">
        <v>40016195</v>
      </c>
      <c r="B12877" s="56">
        <v>5653.1665440000006</v>
      </c>
      <c r="C12877" t="s">
        <v>87</v>
      </c>
    </row>
    <row r="12878" spans="1:3" x14ac:dyDescent="0.25">
      <c r="A12878">
        <v>40016059</v>
      </c>
      <c r="B12878" s="56">
        <v>6800.4015840000002</v>
      </c>
      <c r="C12878" t="s">
        <v>87</v>
      </c>
    </row>
    <row r="12879" spans="1:3" x14ac:dyDescent="0.25">
      <c r="A12879">
        <v>42462331</v>
      </c>
      <c r="B12879" s="56">
        <v>6078.2481539999999</v>
      </c>
      <c r="C12879" t="s">
        <v>87</v>
      </c>
    </row>
    <row r="12880" spans="1:3" x14ac:dyDescent="0.25">
      <c r="A12880">
        <v>41231837</v>
      </c>
      <c r="B12880" s="56">
        <v>480.000045</v>
      </c>
      <c r="C12880" t="s">
        <v>83</v>
      </c>
    </row>
    <row r="12881" spans="1:3" x14ac:dyDescent="0.25">
      <c r="A12881">
        <v>41231837</v>
      </c>
      <c r="B12881" s="56">
        <v>480.000045</v>
      </c>
      <c r="C12881" t="s">
        <v>83</v>
      </c>
    </row>
    <row r="12882" spans="1:3" x14ac:dyDescent="0.25">
      <c r="A12882">
        <v>41228341</v>
      </c>
      <c r="B12882" s="56">
        <v>480.000045</v>
      </c>
      <c r="C12882" t="s">
        <v>83</v>
      </c>
    </row>
    <row r="12883" spans="1:3" x14ac:dyDescent="0.25">
      <c r="A12883">
        <v>41231685</v>
      </c>
      <c r="B12883" s="56">
        <v>480.000045</v>
      </c>
      <c r="C12883" t="s">
        <v>83</v>
      </c>
    </row>
    <row r="12884" spans="1:3" x14ac:dyDescent="0.25">
      <c r="A12884">
        <v>41230909</v>
      </c>
      <c r="B12884" s="56">
        <v>480.000045</v>
      </c>
      <c r="C12884" t="s">
        <v>83</v>
      </c>
    </row>
    <row r="12885" spans="1:3" x14ac:dyDescent="0.25">
      <c r="A12885">
        <v>41740312</v>
      </c>
      <c r="B12885" s="56">
        <v>17395.919895999999</v>
      </c>
      <c r="C12885" t="s">
        <v>87</v>
      </c>
    </row>
    <row r="12886" spans="1:3" x14ac:dyDescent="0.25">
      <c r="A12886">
        <v>42525620</v>
      </c>
      <c r="B12886" s="56">
        <v>27618.861000000001</v>
      </c>
      <c r="C12886" t="s">
        <v>87</v>
      </c>
    </row>
    <row r="12887" spans="1:3" x14ac:dyDescent="0.25">
      <c r="A12887">
        <v>40028889</v>
      </c>
      <c r="B12887" s="56">
        <v>44924.989350000003</v>
      </c>
      <c r="C12887" t="s">
        <v>82</v>
      </c>
    </row>
    <row r="12888" spans="1:3" x14ac:dyDescent="0.25">
      <c r="A12888">
        <v>41228982</v>
      </c>
      <c r="B12888" s="56">
        <v>480.000045</v>
      </c>
      <c r="C12888" t="s">
        <v>83</v>
      </c>
    </row>
    <row r="12889" spans="1:3" x14ac:dyDescent="0.25">
      <c r="A12889">
        <v>40011119</v>
      </c>
      <c r="B12889" s="56">
        <v>157206.93832799999</v>
      </c>
      <c r="C12889" t="s">
        <v>84</v>
      </c>
    </row>
    <row r="12890" spans="1:3" x14ac:dyDescent="0.25">
      <c r="A12890">
        <v>41227633</v>
      </c>
      <c r="B12890" s="56">
        <v>480.000045</v>
      </c>
      <c r="C12890" t="s">
        <v>83</v>
      </c>
    </row>
    <row r="12891" spans="1:3" x14ac:dyDescent="0.25">
      <c r="A12891">
        <v>40034750</v>
      </c>
      <c r="B12891" s="56">
        <v>6486.457699999999</v>
      </c>
      <c r="C12891" t="s">
        <v>87</v>
      </c>
    </row>
    <row r="12892" spans="1:3" x14ac:dyDescent="0.25">
      <c r="A12892">
        <v>40034750</v>
      </c>
      <c r="B12892" s="56">
        <v>6486.457699999999</v>
      </c>
      <c r="C12892" t="s">
        <v>87</v>
      </c>
    </row>
    <row r="12893" spans="1:3" x14ac:dyDescent="0.25">
      <c r="A12893">
        <v>42438022</v>
      </c>
      <c r="B12893" s="56">
        <v>480.000045</v>
      </c>
      <c r="C12893" t="s">
        <v>83</v>
      </c>
    </row>
    <row r="12894" spans="1:3" x14ac:dyDescent="0.25">
      <c r="A12894">
        <v>41232959</v>
      </c>
      <c r="B12894" s="56">
        <v>480.000045</v>
      </c>
      <c r="C12894" t="s">
        <v>83</v>
      </c>
    </row>
    <row r="12895" spans="1:3" x14ac:dyDescent="0.25">
      <c r="A12895">
        <v>41232959</v>
      </c>
      <c r="B12895" s="56">
        <v>480.000045</v>
      </c>
      <c r="C12895" t="s">
        <v>83</v>
      </c>
    </row>
    <row r="12896" spans="1:3" x14ac:dyDescent="0.25">
      <c r="A12896">
        <v>40015055</v>
      </c>
      <c r="B12896" s="56">
        <v>5944.9019850000004</v>
      </c>
      <c r="C12896" t="s">
        <v>87</v>
      </c>
    </row>
    <row r="12897" spans="1:3" x14ac:dyDescent="0.25">
      <c r="A12897">
        <v>40032327</v>
      </c>
      <c r="B12897" s="56">
        <v>3660.9677279999992</v>
      </c>
      <c r="C12897" t="s">
        <v>87</v>
      </c>
    </row>
    <row r="12898" spans="1:3" x14ac:dyDescent="0.25">
      <c r="A12898">
        <v>40015487</v>
      </c>
      <c r="B12898" s="56">
        <v>9754.6468320000004</v>
      </c>
      <c r="C12898" t="s">
        <v>87</v>
      </c>
    </row>
    <row r="12899" spans="1:3" x14ac:dyDescent="0.25">
      <c r="A12899">
        <v>41228229</v>
      </c>
      <c r="B12899" s="56">
        <v>480.000045</v>
      </c>
      <c r="C12899" t="s">
        <v>83</v>
      </c>
    </row>
    <row r="12900" spans="1:3" x14ac:dyDescent="0.25">
      <c r="A12900">
        <v>42434864</v>
      </c>
      <c r="B12900" s="56">
        <v>41048.185685999997</v>
      </c>
      <c r="C12900" t="s">
        <v>82</v>
      </c>
    </row>
    <row r="12901" spans="1:3" x14ac:dyDescent="0.25">
      <c r="A12901">
        <v>42691756</v>
      </c>
      <c r="B12901" s="56">
        <v>1207.294478</v>
      </c>
      <c r="C12901" t="s">
        <v>82</v>
      </c>
    </row>
    <row r="12902" spans="1:3" x14ac:dyDescent="0.25">
      <c r="A12902">
        <v>41235902</v>
      </c>
      <c r="B12902" s="56">
        <v>480.000045</v>
      </c>
      <c r="C12902" t="s">
        <v>83</v>
      </c>
    </row>
    <row r="12903" spans="1:3" x14ac:dyDescent="0.25">
      <c r="A12903">
        <v>41230741</v>
      </c>
      <c r="B12903" s="56">
        <v>480.000045</v>
      </c>
      <c r="C12903" t="s">
        <v>83</v>
      </c>
    </row>
    <row r="12904" spans="1:3" x14ac:dyDescent="0.25">
      <c r="A12904">
        <v>41237899</v>
      </c>
      <c r="B12904" s="56">
        <v>480.000045</v>
      </c>
      <c r="C12904" t="s">
        <v>83</v>
      </c>
    </row>
    <row r="12905" spans="1:3" x14ac:dyDescent="0.25">
      <c r="A12905">
        <v>41237899</v>
      </c>
      <c r="B12905" s="56">
        <v>480.000045</v>
      </c>
      <c r="C12905" t="s">
        <v>83</v>
      </c>
    </row>
    <row r="12906" spans="1:3" x14ac:dyDescent="0.25">
      <c r="A12906">
        <v>41228975</v>
      </c>
      <c r="B12906" s="56">
        <v>480.000045</v>
      </c>
      <c r="C12906" t="s">
        <v>83</v>
      </c>
    </row>
    <row r="12907" spans="1:3" x14ac:dyDescent="0.25">
      <c r="A12907">
        <v>41237497</v>
      </c>
      <c r="B12907" s="56">
        <v>480.000045</v>
      </c>
      <c r="C12907" t="s">
        <v>83</v>
      </c>
    </row>
    <row r="12908" spans="1:3" x14ac:dyDescent="0.25">
      <c r="A12908">
        <v>40020247</v>
      </c>
      <c r="B12908" s="56">
        <v>9888.9969979999987</v>
      </c>
      <c r="C12908" t="s">
        <v>87</v>
      </c>
    </row>
    <row r="12909" spans="1:3" x14ac:dyDescent="0.25">
      <c r="A12909">
        <v>41235873</v>
      </c>
      <c r="B12909" s="56">
        <v>480.000045</v>
      </c>
      <c r="C12909" t="s">
        <v>83</v>
      </c>
    </row>
    <row r="12910" spans="1:3" x14ac:dyDescent="0.25">
      <c r="A12910">
        <v>42817232</v>
      </c>
      <c r="B12910" s="56">
        <v>9649.2783419999978</v>
      </c>
      <c r="C12910" t="s">
        <v>87</v>
      </c>
    </row>
    <row r="12911" spans="1:3" x14ac:dyDescent="0.25">
      <c r="A12911">
        <v>40012711</v>
      </c>
      <c r="B12911" s="56">
        <v>631394.15999999992</v>
      </c>
      <c r="C12911" t="s">
        <v>84</v>
      </c>
    </row>
    <row r="12912" spans="1:3" x14ac:dyDescent="0.25">
      <c r="A12912">
        <v>40012711</v>
      </c>
      <c r="B12912" s="56">
        <v>631394.15999999992</v>
      </c>
      <c r="C12912" t="s">
        <v>84</v>
      </c>
    </row>
    <row r="12913" spans="1:3" x14ac:dyDescent="0.25">
      <c r="A12913">
        <v>41229823</v>
      </c>
      <c r="B12913" s="56">
        <v>480.000045</v>
      </c>
      <c r="C12913" t="s">
        <v>83</v>
      </c>
    </row>
    <row r="12914" spans="1:3" x14ac:dyDescent="0.25">
      <c r="A12914">
        <v>40014927</v>
      </c>
      <c r="B12914" s="56">
        <v>6247.8763079999999</v>
      </c>
      <c r="C12914" t="s">
        <v>87</v>
      </c>
    </row>
    <row r="12915" spans="1:3" x14ac:dyDescent="0.25">
      <c r="A12915">
        <v>40015385</v>
      </c>
      <c r="B12915" s="56">
        <v>10101.064555999999</v>
      </c>
      <c r="C12915" t="s">
        <v>87</v>
      </c>
    </row>
    <row r="12916" spans="1:3" x14ac:dyDescent="0.25">
      <c r="A12916">
        <v>40015385</v>
      </c>
      <c r="B12916" s="56">
        <v>10101.064555999999</v>
      </c>
      <c r="C12916" t="s">
        <v>87</v>
      </c>
    </row>
    <row r="12917" spans="1:3" x14ac:dyDescent="0.25">
      <c r="A12917">
        <v>40010827</v>
      </c>
      <c r="B12917" s="56">
        <v>1818006.996</v>
      </c>
      <c r="C12917" t="s">
        <v>86</v>
      </c>
    </row>
    <row r="12918" spans="1:3" x14ac:dyDescent="0.25">
      <c r="A12918">
        <v>41231216</v>
      </c>
      <c r="B12918" s="56">
        <v>480.000045</v>
      </c>
      <c r="C12918" t="s">
        <v>83</v>
      </c>
    </row>
    <row r="12919" spans="1:3" x14ac:dyDescent="0.25">
      <c r="A12919">
        <v>40025679</v>
      </c>
      <c r="B12919" s="56">
        <v>9946.8128729999989</v>
      </c>
      <c r="C12919" t="s">
        <v>87</v>
      </c>
    </row>
    <row r="12920" spans="1:3" x14ac:dyDescent="0.25">
      <c r="A12920">
        <v>41283029</v>
      </c>
      <c r="B12920" s="56">
        <v>480.000045</v>
      </c>
      <c r="C12920" t="s">
        <v>83</v>
      </c>
    </row>
    <row r="12921" spans="1:3" x14ac:dyDescent="0.25">
      <c r="A12921">
        <v>40010489</v>
      </c>
      <c r="B12921" s="56">
        <v>187538.94292900001</v>
      </c>
      <c r="C12921" t="s">
        <v>82</v>
      </c>
    </row>
    <row r="12922" spans="1:3" x14ac:dyDescent="0.25">
      <c r="A12922">
        <v>40029189</v>
      </c>
      <c r="B12922" s="56">
        <v>12162.50505</v>
      </c>
      <c r="C12922" t="s">
        <v>87</v>
      </c>
    </row>
    <row r="12923" spans="1:3" x14ac:dyDescent="0.25">
      <c r="A12923">
        <v>41231371</v>
      </c>
      <c r="B12923" s="56">
        <v>516.00003000000004</v>
      </c>
      <c r="C12923" t="s">
        <v>83</v>
      </c>
    </row>
    <row r="12924" spans="1:3" x14ac:dyDescent="0.25">
      <c r="A12924">
        <v>41231371</v>
      </c>
      <c r="B12924" s="56">
        <v>516.00003000000004</v>
      </c>
      <c r="C12924" t="s">
        <v>83</v>
      </c>
    </row>
    <row r="12925" spans="1:3" x14ac:dyDescent="0.25">
      <c r="A12925">
        <v>40026411</v>
      </c>
      <c r="B12925" s="56">
        <v>8282.4214769999999</v>
      </c>
      <c r="C12925" t="s">
        <v>87</v>
      </c>
    </row>
    <row r="12926" spans="1:3" x14ac:dyDescent="0.25">
      <c r="A12926">
        <v>42437482</v>
      </c>
      <c r="B12926" s="56">
        <v>173572.41626999999</v>
      </c>
      <c r="C12926" t="s">
        <v>84</v>
      </c>
    </row>
    <row r="12927" spans="1:3" x14ac:dyDescent="0.25">
      <c r="A12927">
        <v>42465685</v>
      </c>
      <c r="B12927" s="56">
        <v>67649.906114999991</v>
      </c>
      <c r="C12927" t="s">
        <v>82</v>
      </c>
    </row>
    <row r="12928" spans="1:3" x14ac:dyDescent="0.25">
      <c r="A12928">
        <v>41233241</v>
      </c>
      <c r="B12928" s="56">
        <v>480.000045</v>
      </c>
      <c r="C12928" t="s">
        <v>83</v>
      </c>
    </row>
    <row r="12929" spans="1:3" x14ac:dyDescent="0.25">
      <c r="A12929">
        <v>40030523</v>
      </c>
      <c r="B12929" s="56">
        <v>11641.996482</v>
      </c>
      <c r="C12929" t="s">
        <v>87</v>
      </c>
    </row>
    <row r="12930" spans="1:3" x14ac:dyDescent="0.25">
      <c r="A12930">
        <v>41230579</v>
      </c>
      <c r="B12930" s="56">
        <v>480.000045</v>
      </c>
      <c r="C12930" t="s">
        <v>83</v>
      </c>
    </row>
    <row r="12931" spans="1:3" x14ac:dyDescent="0.25">
      <c r="A12931">
        <v>41235446</v>
      </c>
      <c r="B12931" s="56">
        <v>480.000045</v>
      </c>
      <c r="C12931" t="s">
        <v>83</v>
      </c>
    </row>
    <row r="12932" spans="1:3" x14ac:dyDescent="0.25">
      <c r="A12932">
        <v>43129309</v>
      </c>
      <c r="B12932" s="56">
        <v>480.000045</v>
      </c>
      <c r="C12932" t="s">
        <v>83</v>
      </c>
    </row>
    <row r="12933" spans="1:3" x14ac:dyDescent="0.25">
      <c r="A12933">
        <v>41228978</v>
      </c>
      <c r="B12933" s="56">
        <v>480.000045</v>
      </c>
      <c r="C12933" t="s">
        <v>83</v>
      </c>
    </row>
    <row r="12934" spans="1:3" x14ac:dyDescent="0.25">
      <c r="A12934">
        <v>41233319</v>
      </c>
      <c r="B12934" s="56">
        <v>480.000045</v>
      </c>
      <c r="C12934" t="s">
        <v>83</v>
      </c>
    </row>
    <row r="12935" spans="1:3" x14ac:dyDescent="0.25">
      <c r="A12935">
        <v>42860318</v>
      </c>
      <c r="B12935" s="56">
        <v>13973.272688999999</v>
      </c>
      <c r="C12935" t="s">
        <v>87</v>
      </c>
    </row>
    <row r="12936" spans="1:3" x14ac:dyDescent="0.25">
      <c r="A12936">
        <v>40013633</v>
      </c>
      <c r="B12936" s="56">
        <v>11122.283175</v>
      </c>
      <c r="C12936" t="s">
        <v>87</v>
      </c>
    </row>
    <row r="12937" spans="1:3" x14ac:dyDescent="0.25">
      <c r="A12937">
        <v>40016649</v>
      </c>
      <c r="B12937" s="56">
        <v>7011.4965119999997</v>
      </c>
      <c r="C12937" t="s">
        <v>87</v>
      </c>
    </row>
    <row r="12938" spans="1:3" x14ac:dyDescent="0.25">
      <c r="A12938">
        <v>42437148</v>
      </c>
      <c r="B12938" s="56">
        <v>550015.99011000001</v>
      </c>
      <c r="C12938" t="s">
        <v>84</v>
      </c>
    </row>
    <row r="12939" spans="1:3" x14ac:dyDescent="0.25">
      <c r="A12939">
        <v>40024543</v>
      </c>
      <c r="B12939" s="56">
        <v>6406.795494</v>
      </c>
      <c r="C12939" t="s">
        <v>87</v>
      </c>
    </row>
    <row r="12940" spans="1:3" x14ac:dyDescent="0.25">
      <c r="A12940">
        <v>42705768</v>
      </c>
      <c r="B12940" s="56">
        <v>250949.69954999999</v>
      </c>
      <c r="C12940" t="s">
        <v>82</v>
      </c>
    </row>
    <row r="12941" spans="1:3" x14ac:dyDescent="0.25">
      <c r="A12941">
        <v>40027437</v>
      </c>
      <c r="B12941" s="56">
        <v>13918.282982999999</v>
      </c>
      <c r="C12941" t="s">
        <v>87</v>
      </c>
    </row>
    <row r="12942" spans="1:3" x14ac:dyDescent="0.25">
      <c r="A12942">
        <v>42438463</v>
      </c>
      <c r="B12942" s="56">
        <v>5583.0036920000002</v>
      </c>
      <c r="C12942" t="s">
        <v>87</v>
      </c>
    </row>
    <row r="12943" spans="1:3" x14ac:dyDescent="0.25">
      <c r="A12943">
        <v>42374852</v>
      </c>
      <c r="B12943" s="56">
        <v>114685.281711</v>
      </c>
      <c r="C12943" t="s">
        <v>82</v>
      </c>
    </row>
    <row r="12944" spans="1:3" x14ac:dyDescent="0.25">
      <c r="A12944">
        <v>42437982</v>
      </c>
      <c r="B12944" s="56">
        <v>8526.9948320000003</v>
      </c>
      <c r="C12944" t="s">
        <v>87</v>
      </c>
    </row>
    <row r="12945" spans="1:3" x14ac:dyDescent="0.25">
      <c r="A12945">
        <v>40031475</v>
      </c>
      <c r="B12945" s="56">
        <v>11102.571135</v>
      </c>
      <c r="C12945" t="s">
        <v>87</v>
      </c>
    </row>
    <row r="12946" spans="1:3" x14ac:dyDescent="0.25">
      <c r="A12946">
        <v>42821922</v>
      </c>
      <c r="B12946" s="56">
        <v>17279.443650000001</v>
      </c>
      <c r="C12946" t="s">
        <v>82</v>
      </c>
    </row>
    <row r="12947" spans="1:3" x14ac:dyDescent="0.25">
      <c r="A12947">
        <v>40013675</v>
      </c>
      <c r="B12947" s="56">
        <v>11962.722717000001</v>
      </c>
      <c r="C12947" t="s">
        <v>87</v>
      </c>
    </row>
    <row r="12948" spans="1:3" x14ac:dyDescent="0.25">
      <c r="A12948">
        <v>42437437</v>
      </c>
      <c r="B12948" s="56">
        <v>137419.82857499999</v>
      </c>
      <c r="C12948" t="s">
        <v>82</v>
      </c>
    </row>
    <row r="12949" spans="1:3" x14ac:dyDescent="0.25">
      <c r="A12949">
        <v>42440768</v>
      </c>
      <c r="B12949" s="56">
        <v>69846.043154999992</v>
      </c>
      <c r="C12949" t="s">
        <v>82</v>
      </c>
    </row>
    <row r="12950" spans="1:3" x14ac:dyDescent="0.25">
      <c r="A12950">
        <v>41234978</v>
      </c>
      <c r="B12950" s="56">
        <v>480.000045</v>
      </c>
      <c r="C12950" t="s">
        <v>83</v>
      </c>
    </row>
    <row r="12951" spans="1:3" x14ac:dyDescent="0.25">
      <c r="A12951">
        <v>41229642</v>
      </c>
      <c r="B12951" s="56">
        <v>480.000045</v>
      </c>
      <c r="C12951" t="s">
        <v>83</v>
      </c>
    </row>
    <row r="12952" spans="1:3" x14ac:dyDescent="0.25">
      <c r="A12952">
        <v>40015091</v>
      </c>
      <c r="B12952" s="56">
        <v>6248.9051459999991</v>
      </c>
      <c r="C12952" t="s">
        <v>87</v>
      </c>
    </row>
    <row r="12953" spans="1:3" x14ac:dyDescent="0.25">
      <c r="A12953">
        <v>40031311</v>
      </c>
      <c r="B12953" s="56">
        <v>15684.117867000001</v>
      </c>
      <c r="C12953" t="s">
        <v>87</v>
      </c>
    </row>
    <row r="12954" spans="1:3" x14ac:dyDescent="0.25">
      <c r="A12954">
        <v>40019101</v>
      </c>
      <c r="B12954" s="56">
        <v>7118.6990489999989</v>
      </c>
      <c r="C12954" t="s">
        <v>87</v>
      </c>
    </row>
    <row r="12955" spans="1:3" x14ac:dyDescent="0.25">
      <c r="A12955">
        <v>41232223</v>
      </c>
      <c r="B12955" s="56">
        <v>480.000045</v>
      </c>
      <c r="C12955" t="s">
        <v>83</v>
      </c>
    </row>
    <row r="12956" spans="1:3" x14ac:dyDescent="0.25">
      <c r="A12956">
        <v>41234837</v>
      </c>
      <c r="B12956" s="56">
        <v>480.000045</v>
      </c>
      <c r="C12956" t="s">
        <v>83</v>
      </c>
    </row>
    <row r="12957" spans="1:3" x14ac:dyDescent="0.25">
      <c r="A12957">
        <v>41235852</v>
      </c>
      <c r="B12957" s="56">
        <v>480.000045</v>
      </c>
      <c r="C12957" t="s">
        <v>83</v>
      </c>
    </row>
    <row r="12958" spans="1:3" x14ac:dyDescent="0.25">
      <c r="A12958">
        <v>40026455</v>
      </c>
      <c r="B12958" s="56">
        <v>10575.278109000001</v>
      </c>
      <c r="C12958" t="s">
        <v>87</v>
      </c>
    </row>
    <row r="12959" spans="1:3" x14ac:dyDescent="0.25">
      <c r="A12959">
        <v>41228904</v>
      </c>
      <c r="B12959" s="56">
        <v>480.000045</v>
      </c>
      <c r="C12959" t="s">
        <v>83</v>
      </c>
    </row>
    <row r="12960" spans="1:3" x14ac:dyDescent="0.25">
      <c r="A12960">
        <v>41151561</v>
      </c>
      <c r="B12960" s="56">
        <v>480.000045</v>
      </c>
      <c r="C12960" t="s">
        <v>83</v>
      </c>
    </row>
    <row r="12961" spans="1:3" x14ac:dyDescent="0.25">
      <c r="A12961">
        <v>41151561</v>
      </c>
      <c r="B12961" s="56">
        <v>480.000045</v>
      </c>
      <c r="C12961" t="s">
        <v>83</v>
      </c>
    </row>
    <row r="12962" spans="1:3" x14ac:dyDescent="0.25">
      <c r="A12962">
        <v>41232831</v>
      </c>
      <c r="B12962" s="56">
        <v>480.000045</v>
      </c>
      <c r="C12962" t="s">
        <v>83</v>
      </c>
    </row>
    <row r="12963" spans="1:3" x14ac:dyDescent="0.25">
      <c r="A12963">
        <v>41232831</v>
      </c>
      <c r="B12963" s="56">
        <v>480.000045</v>
      </c>
      <c r="C12963" t="s">
        <v>83</v>
      </c>
    </row>
    <row r="12964" spans="1:3" x14ac:dyDescent="0.25">
      <c r="A12964">
        <v>40014947</v>
      </c>
      <c r="B12964" s="56">
        <v>8297.1974000000009</v>
      </c>
      <c r="C12964" t="s">
        <v>87</v>
      </c>
    </row>
    <row r="12965" spans="1:3" x14ac:dyDescent="0.25">
      <c r="A12965">
        <v>41237345</v>
      </c>
      <c r="B12965" s="56">
        <v>480.000045</v>
      </c>
      <c r="C12965" t="s">
        <v>83</v>
      </c>
    </row>
    <row r="12966" spans="1:3" x14ac:dyDescent="0.25">
      <c r="A12966">
        <v>40020127</v>
      </c>
      <c r="B12966" s="56">
        <v>12913.027203</v>
      </c>
      <c r="C12966" t="s">
        <v>87</v>
      </c>
    </row>
    <row r="12967" spans="1:3" x14ac:dyDescent="0.25">
      <c r="A12967">
        <v>40028661</v>
      </c>
      <c r="B12967" s="56">
        <v>11767.088100000001</v>
      </c>
      <c r="C12967" t="s">
        <v>87</v>
      </c>
    </row>
    <row r="12968" spans="1:3" x14ac:dyDescent="0.25">
      <c r="A12968">
        <v>41234591</v>
      </c>
      <c r="B12968" s="56">
        <v>480.000045</v>
      </c>
      <c r="C12968" t="s">
        <v>83</v>
      </c>
    </row>
    <row r="12969" spans="1:3" x14ac:dyDescent="0.25">
      <c r="A12969">
        <v>41229701</v>
      </c>
      <c r="B12969" s="56">
        <v>480.000045</v>
      </c>
      <c r="C12969" t="s">
        <v>83</v>
      </c>
    </row>
    <row r="12970" spans="1:3" x14ac:dyDescent="0.25">
      <c r="A12970">
        <v>42702415</v>
      </c>
      <c r="B12970" s="56">
        <v>8367.7091849999997</v>
      </c>
      <c r="C12970" t="s">
        <v>82</v>
      </c>
    </row>
    <row r="12971" spans="1:3" x14ac:dyDescent="0.25">
      <c r="A12971">
        <v>41231921</v>
      </c>
      <c r="B12971" s="56">
        <v>480.000045</v>
      </c>
      <c r="C12971" t="s">
        <v>83</v>
      </c>
    </row>
    <row r="12972" spans="1:3" x14ac:dyDescent="0.25">
      <c r="A12972">
        <v>42422624</v>
      </c>
      <c r="B12972" s="56">
        <v>296385.67569599999</v>
      </c>
      <c r="C12972" t="s">
        <v>84</v>
      </c>
    </row>
    <row r="12973" spans="1:3" x14ac:dyDescent="0.25">
      <c r="A12973">
        <v>42422626</v>
      </c>
      <c r="B12973" s="56">
        <v>283156.10828999989</v>
      </c>
      <c r="C12973" t="s">
        <v>84</v>
      </c>
    </row>
    <row r="12974" spans="1:3" x14ac:dyDescent="0.25">
      <c r="A12974">
        <v>40016711</v>
      </c>
      <c r="B12974" s="56">
        <v>9868.2252480000006</v>
      </c>
      <c r="C12974" t="s">
        <v>87</v>
      </c>
    </row>
    <row r="12975" spans="1:3" x14ac:dyDescent="0.25">
      <c r="A12975">
        <v>40016711</v>
      </c>
      <c r="B12975" s="56">
        <v>9868.2252480000006</v>
      </c>
      <c r="C12975" t="s">
        <v>87</v>
      </c>
    </row>
    <row r="12976" spans="1:3" x14ac:dyDescent="0.25">
      <c r="A12976">
        <v>40008388</v>
      </c>
      <c r="B12976" s="56">
        <v>38385.036161999997</v>
      </c>
      <c r="C12976" t="s">
        <v>87</v>
      </c>
    </row>
    <row r="12977" spans="1:3" x14ac:dyDescent="0.25">
      <c r="A12977">
        <v>41236441</v>
      </c>
      <c r="B12977" s="56">
        <v>480.000045</v>
      </c>
      <c r="C12977" t="s">
        <v>83</v>
      </c>
    </row>
    <row r="12978" spans="1:3" x14ac:dyDescent="0.25">
      <c r="A12978">
        <v>42462313</v>
      </c>
      <c r="B12978" s="56">
        <v>8842.8587939999998</v>
      </c>
      <c r="C12978" t="s">
        <v>87</v>
      </c>
    </row>
    <row r="12979" spans="1:3" x14ac:dyDescent="0.25">
      <c r="A12979">
        <v>41233514</v>
      </c>
      <c r="B12979" s="56">
        <v>480.000045</v>
      </c>
      <c r="C12979" t="s">
        <v>83</v>
      </c>
    </row>
    <row r="12980" spans="1:3" x14ac:dyDescent="0.25">
      <c r="A12980">
        <v>40021363</v>
      </c>
      <c r="B12980" s="56">
        <v>27437.312628</v>
      </c>
      <c r="C12980" t="s">
        <v>87</v>
      </c>
    </row>
    <row r="12981" spans="1:3" x14ac:dyDescent="0.25">
      <c r="A12981">
        <v>40021363</v>
      </c>
      <c r="B12981" s="56">
        <v>27437.312628</v>
      </c>
      <c r="C12981" t="s">
        <v>87</v>
      </c>
    </row>
    <row r="12982" spans="1:3" x14ac:dyDescent="0.25">
      <c r="A12982">
        <v>41234668</v>
      </c>
      <c r="B12982" s="56">
        <v>480.000045</v>
      </c>
      <c r="C12982" t="s">
        <v>83</v>
      </c>
    </row>
    <row r="12983" spans="1:3" x14ac:dyDescent="0.25">
      <c r="A12983">
        <v>42817109</v>
      </c>
      <c r="B12983" s="56">
        <v>5654.5831979999994</v>
      </c>
      <c r="C12983" t="s">
        <v>87</v>
      </c>
    </row>
    <row r="12984" spans="1:3" x14ac:dyDescent="0.25">
      <c r="A12984">
        <v>41237679</v>
      </c>
      <c r="B12984" s="56">
        <v>480.000045</v>
      </c>
      <c r="C12984" t="s">
        <v>83</v>
      </c>
    </row>
    <row r="12985" spans="1:3" x14ac:dyDescent="0.25">
      <c r="A12985">
        <v>40027611</v>
      </c>
      <c r="B12985" s="56">
        <v>9119.1370599999991</v>
      </c>
      <c r="C12985" t="s">
        <v>87</v>
      </c>
    </row>
    <row r="12986" spans="1:3" x14ac:dyDescent="0.25">
      <c r="A12986">
        <v>41226725</v>
      </c>
      <c r="B12986" s="56">
        <v>480.000045</v>
      </c>
      <c r="C12986" t="s">
        <v>83</v>
      </c>
    </row>
    <row r="12987" spans="1:3" x14ac:dyDescent="0.25">
      <c r="A12987">
        <v>41234292</v>
      </c>
      <c r="B12987" s="56">
        <v>480.000045</v>
      </c>
      <c r="C12987" t="s">
        <v>83</v>
      </c>
    </row>
    <row r="12988" spans="1:3" x14ac:dyDescent="0.25">
      <c r="A12988">
        <v>42403166</v>
      </c>
      <c r="B12988" s="56">
        <v>157970.34877499999</v>
      </c>
      <c r="C12988" t="s">
        <v>82</v>
      </c>
    </row>
    <row r="12989" spans="1:3" x14ac:dyDescent="0.25">
      <c r="A12989">
        <v>40021201</v>
      </c>
      <c r="B12989" s="56">
        <v>16184.290913999999</v>
      </c>
      <c r="C12989" t="s">
        <v>87</v>
      </c>
    </row>
    <row r="12990" spans="1:3" x14ac:dyDescent="0.25">
      <c r="A12990">
        <v>40024831</v>
      </c>
      <c r="B12990" s="56">
        <v>7497.5481900000004</v>
      </c>
      <c r="C12990" t="s">
        <v>87</v>
      </c>
    </row>
    <row r="12991" spans="1:3" x14ac:dyDescent="0.25">
      <c r="A12991">
        <v>41226473</v>
      </c>
      <c r="B12991" s="56">
        <v>480.000045</v>
      </c>
      <c r="C12991" t="s">
        <v>83</v>
      </c>
    </row>
    <row r="12992" spans="1:3" x14ac:dyDescent="0.25">
      <c r="A12992">
        <v>41235809</v>
      </c>
      <c r="B12992" s="56">
        <v>480.000045</v>
      </c>
      <c r="C12992" t="s">
        <v>83</v>
      </c>
    </row>
    <row r="12993" spans="1:3" x14ac:dyDescent="0.25">
      <c r="A12993">
        <v>40022211</v>
      </c>
      <c r="B12993" s="56">
        <v>7321.286196</v>
      </c>
      <c r="C12993" t="s">
        <v>87</v>
      </c>
    </row>
    <row r="12994" spans="1:3" x14ac:dyDescent="0.25">
      <c r="A12994">
        <v>40016493</v>
      </c>
      <c r="B12994" s="56">
        <v>5894.790336</v>
      </c>
      <c r="C12994" t="s">
        <v>87</v>
      </c>
    </row>
    <row r="12995" spans="1:3" x14ac:dyDescent="0.25">
      <c r="A12995">
        <v>42451360</v>
      </c>
      <c r="B12995" s="56">
        <v>22831.045598000001</v>
      </c>
      <c r="C12995" t="s">
        <v>87</v>
      </c>
    </row>
    <row r="12996" spans="1:3" x14ac:dyDescent="0.25">
      <c r="A12996">
        <v>40017415</v>
      </c>
      <c r="B12996" s="56">
        <v>8580.9963860000007</v>
      </c>
      <c r="C12996" t="s">
        <v>87</v>
      </c>
    </row>
    <row r="12997" spans="1:3" x14ac:dyDescent="0.25">
      <c r="A12997">
        <v>41231152</v>
      </c>
      <c r="B12997" s="56">
        <v>480.000045</v>
      </c>
      <c r="C12997" t="s">
        <v>83</v>
      </c>
    </row>
    <row r="12998" spans="1:3" x14ac:dyDescent="0.25">
      <c r="A12998">
        <v>41740645</v>
      </c>
      <c r="B12998" s="56">
        <v>8412.6779549999992</v>
      </c>
      <c r="C12998" t="s">
        <v>87</v>
      </c>
    </row>
    <row r="12999" spans="1:3" x14ac:dyDescent="0.25">
      <c r="A12999">
        <v>41235308</v>
      </c>
      <c r="B12999" s="56">
        <v>480.000045</v>
      </c>
      <c r="C12999" t="s">
        <v>83</v>
      </c>
    </row>
    <row r="13000" spans="1:3" x14ac:dyDescent="0.25">
      <c r="A13000">
        <v>41229278</v>
      </c>
      <c r="B13000" s="56">
        <v>480.000045</v>
      </c>
      <c r="C13000" t="s">
        <v>83</v>
      </c>
    </row>
    <row r="13001" spans="1:3" x14ac:dyDescent="0.25">
      <c r="A13001">
        <v>40031631</v>
      </c>
      <c r="B13001" s="56">
        <v>8010.1841850000001</v>
      </c>
      <c r="C13001" t="s">
        <v>87</v>
      </c>
    </row>
    <row r="13002" spans="1:3" x14ac:dyDescent="0.25">
      <c r="A13002">
        <v>40023641</v>
      </c>
      <c r="B13002" s="56">
        <v>26398.358533999999</v>
      </c>
      <c r="C13002" t="s">
        <v>87</v>
      </c>
    </row>
    <row r="13003" spans="1:3" x14ac:dyDescent="0.25">
      <c r="A13003">
        <v>40024673</v>
      </c>
      <c r="B13003" s="56">
        <v>4518.5660189999999</v>
      </c>
      <c r="C13003" t="s">
        <v>87</v>
      </c>
    </row>
    <row r="13004" spans="1:3" x14ac:dyDescent="0.25">
      <c r="A13004">
        <v>40014113</v>
      </c>
      <c r="B13004" s="56">
        <v>15.632001000000001</v>
      </c>
      <c r="C13004" t="s">
        <v>87</v>
      </c>
    </row>
    <row r="13005" spans="1:3" x14ac:dyDescent="0.25">
      <c r="A13005">
        <v>40012087</v>
      </c>
      <c r="B13005" s="56">
        <v>1153936.2</v>
      </c>
      <c r="C13005" t="s">
        <v>84</v>
      </c>
    </row>
    <row r="13006" spans="1:3" x14ac:dyDescent="0.25">
      <c r="A13006">
        <v>40014991</v>
      </c>
      <c r="B13006" s="56">
        <v>5503.3099349999993</v>
      </c>
      <c r="C13006" t="s">
        <v>87</v>
      </c>
    </row>
    <row r="13007" spans="1:3" x14ac:dyDescent="0.25">
      <c r="A13007">
        <v>41231138</v>
      </c>
      <c r="B13007" s="56">
        <v>480.000045</v>
      </c>
      <c r="C13007" t="s">
        <v>83</v>
      </c>
    </row>
    <row r="13008" spans="1:3" x14ac:dyDescent="0.25">
      <c r="A13008">
        <v>41226991</v>
      </c>
      <c r="B13008" s="56">
        <v>480.000045</v>
      </c>
      <c r="C13008" t="s">
        <v>83</v>
      </c>
    </row>
    <row r="13009" spans="1:3" x14ac:dyDescent="0.25">
      <c r="A13009">
        <v>41226991</v>
      </c>
      <c r="B13009" s="56">
        <v>480.000045</v>
      </c>
      <c r="C13009" t="s">
        <v>83</v>
      </c>
    </row>
    <row r="13010" spans="1:3" x14ac:dyDescent="0.25">
      <c r="A13010">
        <v>42452608</v>
      </c>
      <c r="B13010" s="56">
        <v>53072027.577</v>
      </c>
      <c r="C13010" t="s">
        <v>86</v>
      </c>
    </row>
    <row r="13011" spans="1:3" x14ac:dyDescent="0.25">
      <c r="A13011">
        <v>42452608</v>
      </c>
      <c r="B13011" s="56">
        <v>53072027.577</v>
      </c>
      <c r="C13011" t="s">
        <v>86</v>
      </c>
    </row>
    <row r="13012" spans="1:3" x14ac:dyDescent="0.25">
      <c r="A13012">
        <v>42452608</v>
      </c>
      <c r="B13012" s="56">
        <v>53072027.577</v>
      </c>
      <c r="C13012" t="s">
        <v>86</v>
      </c>
    </row>
    <row r="13013" spans="1:3" x14ac:dyDescent="0.25">
      <c r="A13013">
        <v>42727507</v>
      </c>
      <c r="B13013" s="56">
        <v>480.000045</v>
      </c>
      <c r="C13013" t="s">
        <v>83</v>
      </c>
    </row>
    <row r="13014" spans="1:3" x14ac:dyDescent="0.25">
      <c r="A13014">
        <v>40021789</v>
      </c>
      <c r="B13014" s="56">
        <v>14663.68728</v>
      </c>
      <c r="C13014" t="s">
        <v>87</v>
      </c>
    </row>
    <row r="13015" spans="1:3" x14ac:dyDescent="0.25">
      <c r="A13015">
        <v>40019855</v>
      </c>
      <c r="B13015" s="56">
        <v>7903.5167979999997</v>
      </c>
      <c r="C13015" t="s">
        <v>87</v>
      </c>
    </row>
    <row r="13016" spans="1:3" x14ac:dyDescent="0.25">
      <c r="A13016">
        <v>42479141</v>
      </c>
      <c r="B13016" s="56">
        <v>8990.0830799999985</v>
      </c>
      <c r="C13016" t="s">
        <v>87</v>
      </c>
    </row>
    <row r="13017" spans="1:3" x14ac:dyDescent="0.25">
      <c r="A13017">
        <v>40024213</v>
      </c>
      <c r="B13017" s="56">
        <v>10330.713</v>
      </c>
      <c r="C13017" t="s">
        <v>87</v>
      </c>
    </row>
    <row r="13018" spans="1:3" x14ac:dyDescent="0.25">
      <c r="A13018">
        <v>41231972</v>
      </c>
      <c r="B13018" s="56">
        <v>480.000045</v>
      </c>
      <c r="C13018" t="s">
        <v>83</v>
      </c>
    </row>
    <row r="13019" spans="1:3" x14ac:dyDescent="0.25">
      <c r="A13019">
        <v>40009485</v>
      </c>
      <c r="B13019" s="56">
        <v>84088.760256000009</v>
      </c>
      <c r="C13019" t="s">
        <v>82</v>
      </c>
    </row>
    <row r="13020" spans="1:3" x14ac:dyDescent="0.25">
      <c r="A13020">
        <v>41151378</v>
      </c>
      <c r="B13020" s="56">
        <v>480.000045</v>
      </c>
      <c r="C13020" t="s">
        <v>83</v>
      </c>
    </row>
    <row r="13021" spans="1:3" x14ac:dyDescent="0.25">
      <c r="A13021">
        <v>40027813</v>
      </c>
      <c r="B13021" s="56">
        <v>7798.2577199999996</v>
      </c>
      <c r="C13021" t="s">
        <v>87</v>
      </c>
    </row>
    <row r="13022" spans="1:3" x14ac:dyDescent="0.25">
      <c r="A13022">
        <v>41229900</v>
      </c>
      <c r="B13022" s="56">
        <v>480.000045</v>
      </c>
      <c r="C13022" t="s">
        <v>83</v>
      </c>
    </row>
    <row r="13023" spans="1:3" x14ac:dyDescent="0.25">
      <c r="A13023">
        <v>41234558</v>
      </c>
      <c r="B13023" s="56">
        <v>480.000045</v>
      </c>
      <c r="C13023" t="s">
        <v>83</v>
      </c>
    </row>
    <row r="13024" spans="1:3" x14ac:dyDescent="0.25">
      <c r="A13024">
        <v>41226425</v>
      </c>
      <c r="B13024" s="56">
        <v>480.000045</v>
      </c>
      <c r="C13024" t="s">
        <v>83</v>
      </c>
    </row>
    <row r="13025" spans="1:3" x14ac:dyDescent="0.25">
      <c r="A13025">
        <v>42538005</v>
      </c>
      <c r="B13025" s="56">
        <v>9205.1785980000004</v>
      </c>
      <c r="C13025" t="s">
        <v>87</v>
      </c>
    </row>
    <row r="13026" spans="1:3" x14ac:dyDescent="0.25">
      <c r="A13026">
        <v>41750262</v>
      </c>
      <c r="B13026" s="56">
        <v>8454.495852</v>
      </c>
      <c r="C13026" t="s">
        <v>87</v>
      </c>
    </row>
    <row r="13027" spans="1:3" x14ac:dyDescent="0.25">
      <c r="A13027">
        <v>40013023</v>
      </c>
      <c r="B13027" s="56">
        <v>626412.36600000004</v>
      </c>
      <c r="C13027" t="s">
        <v>84</v>
      </c>
    </row>
    <row r="13028" spans="1:3" x14ac:dyDescent="0.25">
      <c r="A13028">
        <v>40013023</v>
      </c>
      <c r="B13028" s="56">
        <v>626412.36600000004</v>
      </c>
      <c r="C13028" t="s">
        <v>84</v>
      </c>
    </row>
    <row r="13029" spans="1:3" x14ac:dyDescent="0.25">
      <c r="A13029">
        <v>41748864</v>
      </c>
      <c r="B13029" s="56">
        <v>7592.8799429999999</v>
      </c>
      <c r="C13029" t="s">
        <v>87</v>
      </c>
    </row>
    <row r="13030" spans="1:3" x14ac:dyDescent="0.25">
      <c r="A13030">
        <v>40023983</v>
      </c>
      <c r="B13030" s="56">
        <v>1782.088902</v>
      </c>
      <c r="C13030" t="s">
        <v>87</v>
      </c>
    </row>
    <row r="13031" spans="1:3" x14ac:dyDescent="0.25">
      <c r="A13031">
        <v>40009046</v>
      </c>
      <c r="B13031" s="56">
        <v>139305.285603</v>
      </c>
      <c r="C13031" t="s">
        <v>82</v>
      </c>
    </row>
    <row r="13032" spans="1:3" x14ac:dyDescent="0.25">
      <c r="A13032">
        <v>42702411</v>
      </c>
      <c r="B13032" s="56">
        <v>7170.1735049999988</v>
      </c>
      <c r="C13032" t="s">
        <v>87</v>
      </c>
    </row>
    <row r="13033" spans="1:3" x14ac:dyDescent="0.25">
      <c r="A13033">
        <v>41231748</v>
      </c>
      <c r="B13033" s="56">
        <v>480.000045</v>
      </c>
      <c r="C13033" t="s">
        <v>83</v>
      </c>
    </row>
    <row r="13034" spans="1:3" x14ac:dyDescent="0.25">
      <c r="A13034">
        <v>40029885</v>
      </c>
      <c r="B13034" s="56">
        <v>10083.737971</v>
      </c>
      <c r="C13034" t="s">
        <v>87</v>
      </c>
    </row>
    <row r="13035" spans="1:3" x14ac:dyDescent="0.25">
      <c r="A13035">
        <v>40020255</v>
      </c>
      <c r="B13035" s="56">
        <v>12818.6487</v>
      </c>
      <c r="C13035" t="s">
        <v>87</v>
      </c>
    </row>
    <row r="13036" spans="1:3" x14ac:dyDescent="0.25">
      <c r="A13036">
        <v>41227066</v>
      </c>
      <c r="B13036" s="56">
        <v>480.000045</v>
      </c>
      <c r="C13036" t="s">
        <v>83</v>
      </c>
    </row>
    <row r="13037" spans="1:3" x14ac:dyDescent="0.25">
      <c r="A13037">
        <v>42453515</v>
      </c>
      <c r="B13037" s="56">
        <v>91306.682324999987</v>
      </c>
      <c r="C13037" t="s">
        <v>82</v>
      </c>
    </row>
    <row r="13038" spans="1:3" x14ac:dyDescent="0.25">
      <c r="A13038">
        <v>40032021</v>
      </c>
      <c r="B13038" s="56">
        <v>15995.557833999999</v>
      </c>
      <c r="C13038" t="s">
        <v>87</v>
      </c>
    </row>
    <row r="13039" spans="1:3" x14ac:dyDescent="0.25">
      <c r="A13039">
        <v>40026083</v>
      </c>
      <c r="B13039" s="56">
        <v>20187.949220999999</v>
      </c>
      <c r="C13039" t="s">
        <v>87</v>
      </c>
    </row>
    <row r="13040" spans="1:3" x14ac:dyDescent="0.25">
      <c r="A13040">
        <v>40012503</v>
      </c>
      <c r="B13040" s="56">
        <v>62472.937824000001</v>
      </c>
      <c r="C13040" t="s">
        <v>82</v>
      </c>
    </row>
    <row r="13041" spans="1:3" x14ac:dyDescent="0.25">
      <c r="A13041">
        <v>40012513</v>
      </c>
      <c r="B13041" s="56">
        <v>325511.54800000001</v>
      </c>
      <c r="C13041" t="s">
        <v>84</v>
      </c>
    </row>
    <row r="13042" spans="1:3" x14ac:dyDescent="0.25">
      <c r="A13042">
        <v>40012517</v>
      </c>
      <c r="B13042" s="56">
        <v>211199.41709599999</v>
      </c>
      <c r="C13042" t="s">
        <v>84</v>
      </c>
    </row>
    <row r="13043" spans="1:3" x14ac:dyDescent="0.25">
      <c r="A13043">
        <v>40012519</v>
      </c>
      <c r="B13043" s="56">
        <v>97082.935691999999</v>
      </c>
      <c r="C13043" t="s">
        <v>82</v>
      </c>
    </row>
    <row r="13044" spans="1:3" x14ac:dyDescent="0.25">
      <c r="A13044">
        <v>40012521</v>
      </c>
      <c r="B13044" s="56">
        <v>2705042.6039999998</v>
      </c>
      <c r="C13044" t="s">
        <v>86</v>
      </c>
    </row>
    <row r="13045" spans="1:3" x14ac:dyDescent="0.25">
      <c r="A13045">
        <v>40012525</v>
      </c>
      <c r="B13045" s="56">
        <v>491619.20400000003</v>
      </c>
      <c r="C13045" t="s">
        <v>84</v>
      </c>
    </row>
    <row r="13046" spans="1:3" x14ac:dyDescent="0.25">
      <c r="A13046">
        <v>40012527</v>
      </c>
      <c r="B13046" s="56">
        <v>329392.98797999998</v>
      </c>
      <c r="C13046" t="s">
        <v>84</v>
      </c>
    </row>
    <row r="13047" spans="1:3" x14ac:dyDescent="0.25">
      <c r="A13047">
        <v>40012559</v>
      </c>
      <c r="B13047" s="56">
        <v>41791.638848000002</v>
      </c>
      <c r="C13047" t="s">
        <v>82</v>
      </c>
    </row>
    <row r="13048" spans="1:3" x14ac:dyDescent="0.25">
      <c r="A13048">
        <v>40012569</v>
      </c>
      <c r="B13048" s="56">
        <v>75280.936692000003</v>
      </c>
      <c r="C13048" t="s">
        <v>82</v>
      </c>
    </row>
    <row r="13049" spans="1:3" x14ac:dyDescent="0.25">
      <c r="A13049">
        <v>40012579</v>
      </c>
      <c r="B13049" s="56">
        <v>88735.587919999991</v>
      </c>
      <c r="C13049" t="s">
        <v>82</v>
      </c>
    </row>
    <row r="13050" spans="1:3" x14ac:dyDescent="0.25">
      <c r="A13050">
        <v>40012609</v>
      </c>
      <c r="B13050" s="56">
        <v>97361.845744000006</v>
      </c>
      <c r="C13050" t="s">
        <v>82</v>
      </c>
    </row>
    <row r="13051" spans="1:3" x14ac:dyDescent="0.25">
      <c r="A13051">
        <v>40012613</v>
      </c>
      <c r="B13051" s="56">
        <v>38250.791424000003</v>
      </c>
      <c r="C13051" t="s">
        <v>82</v>
      </c>
    </row>
    <row r="13052" spans="1:3" x14ac:dyDescent="0.25">
      <c r="A13052">
        <v>40012623</v>
      </c>
      <c r="B13052" s="56">
        <v>59201.855375999978</v>
      </c>
      <c r="C13052" t="s">
        <v>82</v>
      </c>
    </row>
    <row r="13053" spans="1:3" x14ac:dyDescent="0.25">
      <c r="A13053">
        <v>40012693</v>
      </c>
      <c r="B13053" s="56">
        <v>5662.2599200000004</v>
      </c>
      <c r="C13053" t="s">
        <v>82</v>
      </c>
    </row>
    <row r="13054" spans="1:3" x14ac:dyDescent="0.25">
      <c r="A13054">
        <v>40012693</v>
      </c>
      <c r="B13054" s="56">
        <v>5662.2599200000004</v>
      </c>
      <c r="C13054" t="s">
        <v>82</v>
      </c>
    </row>
    <row r="13055" spans="1:3" x14ac:dyDescent="0.25">
      <c r="A13055">
        <v>40012727</v>
      </c>
      <c r="B13055" s="56">
        <v>54695.606871999997</v>
      </c>
      <c r="C13055" t="s">
        <v>82</v>
      </c>
    </row>
    <row r="13056" spans="1:3" x14ac:dyDescent="0.25">
      <c r="A13056">
        <v>40013489</v>
      </c>
      <c r="B13056" s="56">
        <v>35798.261924999999</v>
      </c>
      <c r="C13056" t="s">
        <v>82</v>
      </c>
    </row>
    <row r="13057" spans="1:3" x14ac:dyDescent="0.25">
      <c r="A13057">
        <v>42642987</v>
      </c>
      <c r="B13057" s="56">
        <v>26067.866849999991</v>
      </c>
      <c r="C13057" t="s">
        <v>87</v>
      </c>
    </row>
    <row r="13058" spans="1:3" x14ac:dyDescent="0.25">
      <c r="A13058">
        <v>42771182</v>
      </c>
      <c r="B13058" s="56">
        <v>45149.785349999998</v>
      </c>
      <c r="C13058" t="s">
        <v>82</v>
      </c>
    </row>
    <row r="13059" spans="1:3" x14ac:dyDescent="0.25">
      <c r="A13059">
        <v>42771254</v>
      </c>
      <c r="B13059" s="56">
        <v>189768.07702500001</v>
      </c>
      <c r="C13059" t="s">
        <v>82</v>
      </c>
    </row>
    <row r="13060" spans="1:3" x14ac:dyDescent="0.25">
      <c r="A13060">
        <v>42771256</v>
      </c>
      <c r="B13060" s="56">
        <v>126911.7258</v>
      </c>
      <c r="C13060" t="s">
        <v>82</v>
      </c>
    </row>
    <row r="13061" spans="1:3" x14ac:dyDescent="0.25">
      <c r="A13061">
        <v>42771470</v>
      </c>
      <c r="B13061" s="56">
        <v>17499.95595</v>
      </c>
      <c r="C13061" t="s">
        <v>87</v>
      </c>
    </row>
    <row r="13062" spans="1:3" x14ac:dyDescent="0.25">
      <c r="A13062">
        <v>42771474</v>
      </c>
      <c r="B13062" s="56">
        <v>14821.965525</v>
      </c>
      <c r="C13062" t="s">
        <v>87</v>
      </c>
    </row>
    <row r="13063" spans="1:3" x14ac:dyDescent="0.25">
      <c r="A13063">
        <v>42771479</v>
      </c>
      <c r="B13063" s="56">
        <v>19705.452300000001</v>
      </c>
      <c r="C13063" t="s">
        <v>87</v>
      </c>
    </row>
    <row r="13064" spans="1:3" x14ac:dyDescent="0.25">
      <c r="A13064">
        <v>42771495</v>
      </c>
      <c r="B13064" s="56">
        <v>21039.638175</v>
      </c>
      <c r="C13064" t="s">
        <v>87</v>
      </c>
    </row>
    <row r="13065" spans="1:3" x14ac:dyDescent="0.25">
      <c r="A13065">
        <v>42771503</v>
      </c>
      <c r="B13065" s="56">
        <v>221163.44205000001</v>
      </c>
      <c r="C13065" t="s">
        <v>82</v>
      </c>
    </row>
    <row r="13066" spans="1:3" x14ac:dyDescent="0.25">
      <c r="A13066">
        <v>42815677</v>
      </c>
      <c r="B13066" s="56">
        <v>150571.98317200001</v>
      </c>
      <c r="C13066" t="s">
        <v>82</v>
      </c>
    </row>
    <row r="13067" spans="1:3" x14ac:dyDescent="0.25">
      <c r="A13067">
        <v>42832181</v>
      </c>
      <c r="B13067" s="56">
        <v>58368.669059999993</v>
      </c>
      <c r="C13067" t="s">
        <v>82</v>
      </c>
    </row>
    <row r="13068" spans="1:3" x14ac:dyDescent="0.25">
      <c r="A13068">
        <v>42832183</v>
      </c>
      <c r="B13068" s="56">
        <v>130101.91312500001</v>
      </c>
      <c r="C13068" t="s">
        <v>82</v>
      </c>
    </row>
    <row r="13069" spans="1:3" x14ac:dyDescent="0.25">
      <c r="A13069">
        <v>42832185</v>
      </c>
      <c r="B13069" s="56">
        <v>121361.56365</v>
      </c>
      <c r="C13069" t="s">
        <v>82</v>
      </c>
    </row>
    <row r="13070" spans="1:3" x14ac:dyDescent="0.25">
      <c r="A13070">
        <v>42889741</v>
      </c>
      <c r="B13070" s="56">
        <v>41096.471774999998</v>
      </c>
      <c r="C13070" t="s">
        <v>82</v>
      </c>
    </row>
    <row r="13071" spans="1:3" x14ac:dyDescent="0.25">
      <c r="A13071">
        <v>42901667</v>
      </c>
      <c r="B13071" s="56">
        <v>93157.957949999996</v>
      </c>
      <c r="C13071" t="s">
        <v>82</v>
      </c>
    </row>
    <row r="13072" spans="1:3" x14ac:dyDescent="0.25">
      <c r="A13072">
        <v>42939003</v>
      </c>
      <c r="B13072" s="56">
        <v>49419.818774999992</v>
      </c>
      <c r="C13072" t="s">
        <v>82</v>
      </c>
    </row>
    <row r="13073" spans="1:3" x14ac:dyDescent="0.25">
      <c r="A13073">
        <v>42965874</v>
      </c>
      <c r="B13073" s="56">
        <v>146021.62590000001</v>
      </c>
      <c r="C13073" t="s">
        <v>82</v>
      </c>
    </row>
    <row r="13074" spans="1:3" x14ac:dyDescent="0.25">
      <c r="A13074">
        <v>43014572</v>
      </c>
      <c r="B13074" s="56">
        <v>1.742388</v>
      </c>
      <c r="C13074" t="s">
        <v>81</v>
      </c>
    </row>
    <row r="13075" spans="1:3" x14ac:dyDescent="0.25">
      <c r="A13075">
        <v>43021507</v>
      </c>
      <c r="B13075" s="56">
        <v>111614.845372</v>
      </c>
      <c r="C13075" t="s">
        <v>82</v>
      </c>
    </row>
    <row r="13076" spans="1:3" x14ac:dyDescent="0.25">
      <c r="A13076">
        <v>43071453</v>
      </c>
      <c r="B13076" s="56">
        <v>147090.563976</v>
      </c>
      <c r="C13076" t="s">
        <v>82</v>
      </c>
    </row>
    <row r="13077" spans="1:3" x14ac:dyDescent="0.25">
      <c r="A13077">
        <v>43071459</v>
      </c>
      <c r="B13077" s="56">
        <v>241185.540504</v>
      </c>
      <c r="C13077" t="s">
        <v>82</v>
      </c>
    </row>
    <row r="13078" spans="1:3" x14ac:dyDescent="0.25">
      <c r="A13078">
        <v>41229007</v>
      </c>
      <c r="B13078" s="56">
        <v>480.000045</v>
      </c>
      <c r="C13078" t="s">
        <v>83</v>
      </c>
    </row>
    <row r="13079" spans="1:3" x14ac:dyDescent="0.25">
      <c r="A13079">
        <v>42453344</v>
      </c>
      <c r="B13079" s="56">
        <v>77291.557100999984</v>
      </c>
      <c r="C13079" t="s">
        <v>82</v>
      </c>
    </row>
    <row r="13080" spans="1:3" x14ac:dyDescent="0.25">
      <c r="A13080">
        <v>41234542</v>
      </c>
      <c r="B13080" s="56">
        <v>480.000045</v>
      </c>
      <c r="C13080" t="s">
        <v>83</v>
      </c>
    </row>
    <row r="13081" spans="1:3" x14ac:dyDescent="0.25">
      <c r="A13081">
        <v>41234542</v>
      </c>
      <c r="B13081" s="56">
        <v>480.000045</v>
      </c>
      <c r="C13081" t="s">
        <v>83</v>
      </c>
    </row>
    <row r="13082" spans="1:3" x14ac:dyDescent="0.25">
      <c r="A13082">
        <v>41234986</v>
      </c>
      <c r="B13082" s="56">
        <v>480.000045</v>
      </c>
      <c r="C13082" t="s">
        <v>83</v>
      </c>
    </row>
    <row r="13083" spans="1:3" x14ac:dyDescent="0.25">
      <c r="A13083">
        <v>42513814</v>
      </c>
      <c r="B13083" s="56">
        <v>38513.446055</v>
      </c>
      <c r="C13083" t="s">
        <v>82</v>
      </c>
    </row>
    <row r="13084" spans="1:3" x14ac:dyDescent="0.25">
      <c r="A13084">
        <v>41233049</v>
      </c>
      <c r="B13084" s="56">
        <v>480.000045</v>
      </c>
      <c r="C13084" t="s">
        <v>83</v>
      </c>
    </row>
    <row r="13085" spans="1:3" x14ac:dyDescent="0.25">
      <c r="A13085">
        <v>41233500</v>
      </c>
      <c r="B13085" s="56">
        <v>480.000045</v>
      </c>
      <c r="C13085" t="s">
        <v>83</v>
      </c>
    </row>
    <row r="13086" spans="1:3" x14ac:dyDescent="0.25">
      <c r="A13086">
        <v>40008360</v>
      </c>
      <c r="B13086" s="56">
        <v>80162.196146999995</v>
      </c>
      <c r="C13086" t="s">
        <v>82</v>
      </c>
    </row>
    <row r="13087" spans="1:3" x14ac:dyDescent="0.25">
      <c r="A13087">
        <v>41226169</v>
      </c>
      <c r="B13087" s="56">
        <v>480.000045</v>
      </c>
      <c r="C13087" t="s">
        <v>83</v>
      </c>
    </row>
    <row r="13088" spans="1:3" x14ac:dyDescent="0.25">
      <c r="A13088">
        <v>42801140</v>
      </c>
      <c r="B13088" s="56">
        <v>9027.5047500000001</v>
      </c>
      <c r="C13088" t="s">
        <v>87</v>
      </c>
    </row>
    <row r="13089" spans="1:3" x14ac:dyDescent="0.25">
      <c r="A13089">
        <v>41233347</v>
      </c>
      <c r="B13089" s="56">
        <v>480.000045</v>
      </c>
      <c r="C13089" t="s">
        <v>83</v>
      </c>
    </row>
    <row r="13090" spans="1:3" x14ac:dyDescent="0.25">
      <c r="A13090">
        <v>40031411</v>
      </c>
      <c r="B13090" s="56">
        <v>6964.8015150000001</v>
      </c>
      <c r="C13090" t="s">
        <v>87</v>
      </c>
    </row>
    <row r="13091" spans="1:3" x14ac:dyDescent="0.25">
      <c r="A13091">
        <v>40016671</v>
      </c>
      <c r="B13091" s="56">
        <v>108.84470399999999</v>
      </c>
      <c r="C13091" t="s">
        <v>83</v>
      </c>
    </row>
    <row r="13092" spans="1:3" x14ac:dyDescent="0.25">
      <c r="A13092">
        <v>41228861</v>
      </c>
      <c r="B13092" s="56">
        <v>480.000045</v>
      </c>
      <c r="C13092" t="s">
        <v>83</v>
      </c>
    </row>
    <row r="13093" spans="1:3" x14ac:dyDescent="0.25">
      <c r="A13093">
        <v>40023045</v>
      </c>
      <c r="B13093" s="56">
        <v>16075.223802</v>
      </c>
      <c r="C13093" t="s">
        <v>87</v>
      </c>
    </row>
    <row r="13094" spans="1:3" x14ac:dyDescent="0.25">
      <c r="A13094">
        <v>41228323</v>
      </c>
      <c r="B13094" s="56">
        <v>480.000045</v>
      </c>
      <c r="C13094" t="s">
        <v>83</v>
      </c>
    </row>
    <row r="13095" spans="1:3" x14ac:dyDescent="0.25">
      <c r="A13095">
        <v>41235134</v>
      </c>
      <c r="B13095" s="56">
        <v>480.000045</v>
      </c>
      <c r="C13095" t="s">
        <v>83</v>
      </c>
    </row>
    <row r="13096" spans="1:3" x14ac:dyDescent="0.25">
      <c r="A13096">
        <v>40016569</v>
      </c>
      <c r="B13096" s="56">
        <v>10998.846288000001</v>
      </c>
      <c r="C13096" t="s">
        <v>82</v>
      </c>
    </row>
    <row r="13097" spans="1:3" x14ac:dyDescent="0.25">
      <c r="A13097">
        <v>40015815</v>
      </c>
      <c r="B13097" s="56">
        <v>8135.6866560000017</v>
      </c>
      <c r="C13097" t="s">
        <v>87</v>
      </c>
    </row>
    <row r="13098" spans="1:3" x14ac:dyDescent="0.25">
      <c r="A13098">
        <v>40015563</v>
      </c>
      <c r="B13098" s="56">
        <v>8230.0022339999996</v>
      </c>
      <c r="C13098" t="s">
        <v>87</v>
      </c>
    </row>
    <row r="13099" spans="1:3" x14ac:dyDescent="0.25">
      <c r="A13099">
        <v>41233990</v>
      </c>
      <c r="B13099" s="56">
        <v>480.000045</v>
      </c>
      <c r="C13099" t="s">
        <v>83</v>
      </c>
    </row>
    <row r="13100" spans="1:3" x14ac:dyDescent="0.25">
      <c r="A13100">
        <v>40012045</v>
      </c>
      <c r="B13100" s="56">
        <v>913756.30317299999</v>
      </c>
      <c r="C13100" t="s">
        <v>86</v>
      </c>
    </row>
    <row r="13101" spans="1:3" x14ac:dyDescent="0.25">
      <c r="A13101">
        <v>40015893</v>
      </c>
      <c r="B13101" s="56">
        <v>7734.9876480000003</v>
      </c>
      <c r="C13101" t="s">
        <v>87</v>
      </c>
    </row>
    <row r="13102" spans="1:3" x14ac:dyDescent="0.25">
      <c r="A13102">
        <v>40013045</v>
      </c>
      <c r="B13102" s="56">
        <v>421385.95770000003</v>
      </c>
      <c r="C13102" t="s">
        <v>84</v>
      </c>
    </row>
    <row r="13103" spans="1:3" x14ac:dyDescent="0.25">
      <c r="A13103">
        <v>40028677</v>
      </c>
      <c r="B13103" s="56">
        <v>12296.08575</v>
      </c>
      <c r="C13103" t="s">
        <v>87</v>
      </c>
    </row>
    <row r="13104" spans="1:3" x14ac:dyDescent="0.25">
      <c r="A13104">
        <v>40015743</v>
      </c>
      <c r="B13104" s="56">
        <v>7717.2899040000002</v>
      </c>
      <c r="C13104" t="s">
        <v>87</v>
      </c>
    </row>
    <row r="13105" spans="1:3" x14ac:dyDescent="0.25">
      <c r="A13105">
        <v>40019843</v>
      </c>
      <c r="B13105" s="56">
        <v>8795.1185499999992</v>
      </c>
      <c r="C13105" t="s">
        <v>87</v>
      </c>
    </row>
    <row r="13106" spans="1:3" x14ac:dyDescent="0.25">
      <c r="A13106">
        <v>41236458</v>
      </c>
      <c r="B13106" s="56">
        <v>480.000045</v>
      </c>
      <c r="C13106" t="s">
        <v>83</v>
      </c>
    </row>
    <row r="13107" spans="1:3" x14ac:dyDescent="0.25">
      <c r="A13107">
        <v>40031405</v>
      </c>
      <c r="B13107" s="56">
        <v>8545.1743800000004</v>
      </c>
      <c r="C13107" t="s">
        <v>87</v>
      </c>
    </row>
    <row r="13108" spans="1:3" x14ac:dyDescent="0.25">
      <c r="A13108">
        <v>42482093</v>
      </c>
      <c r="B13108" s="56">
        <v>1454816.1869999999</v>
      </c>
      <c r="C13108" t="s">
        <v>84</v>
      </c>
    </row>
    <row r="13109" spans="1:3" x14ac:dyDescent="0.25">
      <c r="A13109">
        <v>41232593</v>
      </c>
      <c r="B13109" s="56">
        <v>480.000045</v>
      </c>
      <c r="C13109" t="s">
        <v>83</v>
      </c>
    </row>
    <row r="13110" spans="1:3" x14ac:dyDescent="0.25">
      <c r="A13110">
        <v>42676205</v>
      </c>
      <c r="B13110" s="56">
        <v>480.000045</v>
      </c>
      <c r="C13110" t="s">
        <v>83</v>
      </c>
    </row>
    <row r="13111" spans="1:3" x14ac:dyDescent="0.25">
      <c r="A13111">
        <v>40023179</v>
      </c>
      <c r="B13111" s="56">
        <v>11400.898608</v>
      </c>
      <c r="C13111" t="s">
        <v>87</v>
      </c>
    </row>
    <row r="13112" spans="1:3" x14ac:dyDescent="0.25">
      <c r="A13112">
        <v>40023179</v>
      </c>
      <c r="B13112" s="56">
        <v>11400.898608</v>
      </c>
      <c r="C13112" t="s">
        <v>87</v>
      </c>
    </row>
    <row r="13113" spans="1:3" x14ac:dyDescent="0.25">
      <c r="A13113">
        <v>40031171</v>
      </c>
      <c r="B13113" s="56">
        <v>9315.8874269999997</v>
      </c>
      <c r="C13113" t="s">
        <v>87</v>
      </c>
    </row>
    <row r="13114" spans="1:3" x14ac:dyDescent="0.25">
      <c r="A13114">
        <v>40011287</v>
      </c>
      <c r="B13114" s="56">
        <v>187063.320828</v>
      </c>
      <c r="C13114" t="s">
        <v>82</v>
      </c>
    </row>
    <row r="13115" spans="1:3" x14ac:dyDescent="0.25">
      <c r="A13115">
        <v>40026829</v>
      </c>
      <c r="B13115" s="56">
        <v>3286.4931000000001</v>
      </c>
      <c r="C13115" t="s">
        <v>82</v>
      </c>
    </row>
    <row r="13116" spans="1:3" x14ac:dyDescent="0.25">
      <c r="A13116">
        <v>40026215</v>
      </c>
      <c r="B13116" s="56">
        <v>3281.8738589999989</v>
      </c>
      <c r="C13116" t="s">
        <v>87</v>
      </c>
    </row>
    <row r="13117" spans="1:3" x14ac:dyDescent="0.25">
      <c r="A13117">
        <v>41230312</v>
      </c>
      <c r="B13117" s="56">
        <v>480.000045</v>
      </c>
      <c r="C13117" t="s">
        <v>83</v>
      </c>
    </row>
    <row r="13118" spans="1:3" x14ac:dyDescent="0.25">
      <c r="A13118">
        <v>41233615</v>
      </c>
      <c r="B13118" s="56">
        <v>480.000045</v>
      </c>
      <c r="C13118" t="s">
        <v>83</v>
      </c>
    </row>
    <row r="13119" spans="1:3" x14ac:dyDescent="0.25">
      <c r="A13119">
        <v>40032773</v>
      </c>
      <c r="B13119" s="56">
        <v>8289.8168669999995</v>
      </c>
      <c r="C13119" t="s">
        <v>87</v>
      </c>
    </row>
    <row r="13120" spans="1:3" x14ac:dyDescent="0.25">
      <c r="A13120">
        <v>41229585</v>
      </c>
      <c r="B13120" s="56">
        <v>480.000045</v>
      </c>
      <c r="C13120" t="s">
        <v>83</v>
      </c>
    </row>
    <row r="13121" spans="1:3" x14ac:dyDescent="0.25">
      <c r="A13121">
        <v>41941823</v>
      </c>
      <c r="B13121" s="56">
        <v>8814.8884229999985</v>
      </c>
      <c r="C13121" t="s">
        <v>87</v>
      </c>
    </row>
    <row r="13122" spans="1:3" x14ac:dyDescent="0.25">
      <c r="A13122">
        <v>41232388</v>
      </c>
      <c r="B13122" s="56">
        <v>480.000045</v>
      </c>
      <c r="C13122" t="s">
        <v>83</v>
      </c>
    </row>
    <row r="13123" spans="1:3" x14ac:dyDescent="0.25">
      <c r="A13123">
        <v>40016219</v>
      </c>
      <c r="B13123" s="56">
        <v>6973.33032</v>
      </c>
      <c r="C13123" t="s">
        <v>87</v>
      </c>
    </row>
    <row r="13124" spans="1:3" x14ac:dyDescent="0.25">
      <c r="A13124">
        <v>41234123</v>
      </c>
      <c r="B13124" s="56">
        <v>480.000045</v>
      </c>
      <c r="C13124" t="s">
        <v>83</v>
      </c>
    </row>
    <row r="13125" spans="1:3" x14ac:dyDescent="0.25">
      <c r="A13125">
        <v>41235068</v>
      </c>
      <c r="B13125" s="56">
        <v>480.000045</v>
      </c>
      <c r="C13125" t="s">
        <v>83</v>
      </c>
    </row>
    <row r="13126" spans="1:3" x14ac:dyDescent="0.25">
      <c r="A13126">
        <v>40008778</v>
      </c>
      <c r="B13126" s="56">
        <v>201567.32125199999</v>
      </c>
      <c r="C13126" t="s">
        <v>82</v>
      </c>
    </row>
    <row r="13127" spans="1:3" x14ac:dyDescent="0.25">
      <c r="A13127">
        <v>42480066</v>
      </c>
      <c r="B13127" s="56">
        <v>43851.163391999988</v>
      </c>
      <c r="C13127" t="s">
        <v>82</v>
      </c>
    </row>
    <row r="13128" spans="1:3" x14ac:dyDescent="0.25">
      <c r="A13128">
        <v>41230245</v>
      </c>
      <c r="B13128" s="56">
        <v>480.000045</v>
      </c>
      <c r="C13128" t="s">
        <v>83</v>
      </c>
    </row>
    <row r="13129" spans="1:3" x14ac:dyDescent="0.25">
      <c r="A13129">
        <v>41228179</v>
      </c>
      <c r="B13129" s="56">
        <v>480.000045</v>
      </c>
      <c r="C13129" t="s">
        <v>83</v>
      </c>
    </row>
    <row r="13130" spans="1:3" x14ac:dyDescent="0.25">
      <c r="A13130">
        <v>40020177</v>
      </c>
      <c r="B13130" s="56">
        <v>2994.6978509999999</v>
      </c>
      <c r="C13130" t="s">
        <v>87</v>
      </c>
    </row>
    <row r="13131" spans="1:3" x14ac:dyDescent="0.25">
      <c r="A13131">
        <v>40029715</v>
      </c>
      <c r="B13131" s="56">
        <v>15246.945363999999</v>
      </c>
      <c r="C13131" t="s">
        <v>87</v>
      </c>
    </row>
    <row r="13132" spans="1:3" x14ac:dyDescent="0.25">
      <c r="A13132">
        <v>40029715</v>
      </c>
      <c r="B13132" s="56">
        <v>15246.945363999999</v>
      </c>
      <c r="C13132" t="s">
        <v>87</v>
      </c>
    </row>
    <row r="13133" spans="1:3" x14ac:dyDescent="0.25">
      <c r="A13133">
        <v>42462723</v>
      </c>
      <c r="B13133" s="56">
        <v>426.92309399999999</v>
      </c>
      <c r="C13133" t="s">
        <v>87</v>
      </c>
    </row>
    <row r="13134" spans="1:3" x14ac:dyDescent="0.25">
      <c r="A13134">
        <v>41227235</v>
      </c>
      <c r="B13134" s="56">
        <v>480.000045</v>
      </c>
      <c r="C13134" t="s">
        <v>83</v>
      </c>
    </row>
    <row r="13135" spans="1:3" x14ac:dyDescent="0.25">
      <c r="A13135">
        <v>41227235</v>
      </c>
      <c r="B13135" s="56">
        <v>480.000045</v>
      </c>
      <c r="C13135" t="s">
        <v>83</v>
      </c>
    </row>
    <row r="13136" spans="1:3" x14ac:dyDescent="0.25">
      <c r="A13136">
        <v>41234227</v>
      </c>
      <c r="B13136" s="56">
        <v>480.000045</v>
      </c>
      <c r="C13136" t="s">
        <v>83</v>
      </c>
    </row>
    <row r="13137" spans="1:3" x14ac:dyDescent="0.25">
      <c r="A13137">
        <v>41234227</v>
      </c>
      <c r="B13137" s="56">
        <v>480.000045</v>
      </c>
      <c r="C13137" t="s">
        <v>83</v>
      </c>
    </row>
    <row r="13138" spans="1:3" x14ac:dyDescent="0.25">
      <c r="A13138">
        <v>41236973</v>
      </c>
      <c r="B13138" s="56">
        <v>480.000045</v>
      </c>
      <c r="C13138" t="s">
        <v>83</v>
      </c>
    </row>
    <row r="13139" spans="1:3" x14ac:dyDescent="0.25">
      <c r="A13139">
        <v>42414078</v>
      </c>
      <c r="B13139" s="56">
        <v>98075.429198999977</v>
      </c>
      <c r="C13139" t="s">
        <v>82</v>
      </c>
    </row>
    <row r="13140" spans="1:3" x14ac:dyDescent="0.25">
      <c r="A13140">
        <v>42895870</v>
      </c>
      <c r="B13140" s="56">
        <v>308.09169600000001</v>
      </c>
      <c r="C13140" t="s">
        <v>87</v>
      </c>
    </row>
    <row r="13141" spans="1:3" x14ac:dyDescent="0.25">
      <c r="A13141">
        <v>41231617</v>
      </c>
      <c r="B13141" s="56">
        <v>480.000045</v>
      </c>
      <c r="C13141" t="s">
        <v>83</v>
      </c>
    </row>
    <row r="13142" spans="1:3" x14ac:dyDescent="0.25">
      <c r="A13142">
        <v>42910128</v>
      </c>
      <c r="B13142" s="56">
        <v>9923.0168069999982</v>
      </c>
      <c r="C13142" t="s">
        <v>87</v>
      </c>
    </row>
    <row r="13143" spans="1:3" x14ac:dyDescent="0.25">
      <c r="A13143">
        <v>40031821</v>
      </c>
      <c r="B13143" s="56">
        <v>13711.22676</v>
      </c>
      <c r="C13143" t="s">
        <v>87</v>
      </c>
    </row>
    <row r="13144" spans="1:3" x14ac:dyDescent="0.25">
      <c r="A13144">
        <v>41230215</v>
      </c>
      <c r="B13144" s="56">
        <v>480.000045</v>
      </c>
      <c r="C13144" t="s">
        <v>83</v>
      </c>
    </row>
    <row r="13145" spans="1:3" x14ac:dyDescent="0.25">
      <c r="A13145">
        <v>41922508</v>
      </c>
      <c r="B13145" s="56">
        <v>19132.000867999999</v>
      </c>
      <c r="C13145" t="s">
        <v>87</v>
      </c>
    </row>
    <row r="13146" spans="1:3" x14ac:dyDescent="0.25">
      <c r="A13146">
        <v>41756694</v>
      </c>
      <c r="B13146" s="56">
        <v>15248.164199999999</v>
      </c>
      <c r="C13146" t="s">
        <v>87</v>
      </c>
    </row>
    <row r="13147" spans="1:3" x14ac:dyDescent="0.25">
      <c r="A13147">
        <v>40030559</v>
      </c>
      <c r="B13147" s="56">
        <v>6669.9319690000002</v>
      </c>
      <c r="C13147" t="s">
        <v>87</v>
      </c>
    </row>
    <row r="13148" spans="1:3" x14ac:dyDescent="0.25">
      <c r="A13148">
        <v>42423719</v>
      </c>
      <c r="B13148" s="56">
        <v>297958.84846199991</v>
      </c>
      <c r="C13148" t="s">
        <v>84</v>
      </c>
    </row>
    <row r="13149" spans="1:3" x14ac:dyDescent="0.25">
      <c r="A13149">
        <v>42423725</v>
      </c>
      <c r="B13149" s="56">
        <v>278748.74055599998</v>
      </c>
      <c r="C13149" t="s">
        <v>84</v>
      </c>
    </row>
    <row r="13150" spans="1:3" x14ac:dyDescent="0.25">
      <c r="A13150">
        <v>41235455</v>
      </c>
      <c r="B13150" s="56">
        <v>480.000045</v>
      </c>
      <c r="C13150" t="s">
        <v>83</v>
      </c>
    </row>
    <row r="13151" spans="1:3" x14ac:dyDescent="0.25">
      <c r="A13151">
        <v>41232579</v>
      </c>
      <c r="B13151" s="56">
        <v>480.000045</v>
      </c>
      <c r="C13151" t="s">
        <v>83</v>
      </c>
    </row>
    <row r="13152" spans="1:3" x14ac:dyDescent="0.25">
      <c r="A13152">
        <v>41226334</v>
      </c>
      <c r="B13152" s="56">
        <v>480.000045</v>
      </c>
      <c r="C13152" t="s">
        <v>83</v>
      </c>
    </row>
    <row r="13153" spans="1:3" x14ac:dyDescent="0.25">
      <c r="A13153">
        <v>41226334</v>
      </c>
      <c r="B13153" s="56">
        <v>480.000045</v>
      </c>
      <c r="C13153" t="s">
        <v>83</v>
      </c>
    </row>
    <row r="13154" spans="1:3" x14ac:dyDescent="0.25">
      <c r="A13154">
        <v>41232625</v>
      </c>
      <c r="B13154" s="56">
        <v>480.000045</v>
      </c>
      <c r="C13154" t="s">
        <v>83</v>
      </c>
    </row>
    <row r="13155" spans="1:3" x14ac:dyDescent="0.25">
      <c r="A13155">
        <v>40029979</v>
      </c>
      <c r="B13155" s="56">
        <v>15984.786697</v>
      </c>
      <c r="C13155" t="s">
        <v>87</v>
      </c>
    </row>
    <row r="13156" spans="1:3" x14ac:dyDescent="0.25">
      <c r="A13156">
        <v>40031439</v>
      </c>
      <c r="B13156" s="56">
        <v>10300.581270000001</v>
      </c>
      <c r="C13156" t="s">
        <v>87</v>
      </c>
    </row>
    <row r="13157" spans="1:3" x14ac:dyDescent="0.25">
      <c r="A13157">
        <v>41236881</v>
      </c>
      <c r="B13157" s="56">
        <v>480.000045</v>
      </c>
      <c r="C13157" t="s">
        <v>83</v>
      </c>
    </row>
    <row r="13158" spans="1:3" x14ac:dyDescent="0.25">
      <c r="A13158">
        <v>40030687</v>
      </c>
      <c r="B13158" s="56">
        <v>18759.617756</v>
      </c>
      <c r="C13158" t="s">
        <v>87</v>
      </c>
    </row>
    <row r="13159" spans="1:3" x14ac:dyDescent="0.25">
      <c r="A13159">
        <v>41237081</v>
      </c>
      <c r="B13159" s="56">
        <v>480.000045</v>
      </c>
      <c r="C13159" t="s">
        <v>83</v>
      </c>
    </row>
    <row r="13160" spans="1:3" x14ac:dyDescent="0.25">
      <c r="A13160">
        <v>40030873</v>
      </c>
      <c r="B13160" s="56">
        <v>15620.908422</v>
      </c>
      <c r="C13160" t="s">
        <v>87</v>
      </c>
    </row>
    <row r="13161" spans="1:3" x14ac:dyDescent="0.25">
      <c r="A13161">
        <v>40016899</v>
      </c>
      <c r="B13161" s="56">
        <v>35851.805568000003</v>
      </c>
      <c r="C13161" t="s">
        <v>87</v>
      </c>
    </row>
    <row r="13162" spans="1:3" x14ac:dyDescent="0.25">
      <c r="A13162">
        <v>42702430</v>
      </c>
      <c r="B13162" s="56">
        <v>7071.2626049999999</v>
      </c>
      <c r="C13162" t="s">
        <v>87</v>
      </c>
    </row>
    <row r="13163" spans="1:3" x14ac:dyDescent="0.25">
      <c r="A13163">
        <v>41226017</v>
      </c>
      <c r="B13163" s="56">
        <v>480.000045</v>
      </c>
      <c r="C13163" t="s">
        <v>83</v>
      </c>
    </row>
    <row r="13164" spans="1:3" x14ac:dyDescent="0.25">
      <c r="A13164">
        <v>40031833</v>
      </c>
      <c r="B13164" s="56">
        <v>9842.4385199999997</v>
      </c>
      <c r="C13164" t="s">
        <v>87</v>
      </c>
    </row>
    <row r="13165" spans="1:3" x14ac:dyDescent="0.25">
      <c r="A13165">
        <v>40009499</v>
      </c>
      <c r="B13165" s="56">
        <v>18256.301567999999</v>
      </c>
      <c r="C13165" t="s">
        <v>82</v>
      </c>
    </row>
    <row r="13166" spans="1:3" x14ac:dyDescent="0.25">
      <c r="A13166">
        <v>41736893</v>
      </c>
      <c r="B13166" s="56">
        <v>9861.1618049999997</v>
      </c>
      <c r="C13166" t="s">
        <v>87</v>
      </c>
    </row>
    <row r="13167" spans="1:3" x14ac:dyDescent="0.25">
      <c r="A13167">
        <v>41233725</v>
      </c>
      <c r="B13167" s="56">
        <v>480.000045</v>
      </c>
      <c r="C13167" t="s">
        <v>83</v>
      </c>
    </row>
    <row r="13168" spans="1:3" x14ac:dyDescent="0.25">
      <c r="A13168">
        <v>40028881</v>
      </c>
      <c r="B13168" s="56">
        <v>16648.320522000002</v>
      </c>
      <c r="C13168" t="s">
        <v>87</v>
      </c>
    </row>
    <row r="13169" spans="1:3" x14ac:dyDescent="0.25">
      <c r="A13169">
        <v>42614102</v>
      </c>
      <c r="B13169" s="56">
        <v>12137.774616000001</v>
      </c>
      <c r="C13169" t="s">
        <v>87</v>
      </c>
    </row>
    <row r="13170" spans="1:3" x14ac:dyDescent="0.25">
      <c r="A13170">
        <v>41233053</v>
      </c>
      <c r="B13170" s="56">
        <v>480.000045</v>
      </c>
      <c r="C13170" t="s">
        <v>83</v>
      </c>
    </row>
    <row r="13171" spans="1:3" x14ac:dyDescent="0.25">
      <c r="A13171">
        <v>40015943</v>
      </c>
      <c r="B13171" s="56">
        <v>8162.7700320000004</v>
      </c>
      <c r="C13171" t="s">
        <v>87</v>
      </c>
    </row>
    <row r="13172" spans="1:3" x14ac:dyDescent="0.25">
      <c r="A13172">
        <v>40009175</v>
      </c>
      <c r="B13172" s="56">
        <v>1619.0029300000001</v>
      </c>
      <c r="C13172" t="s">
        <v>81</v>
      </c>
    </row>
    <row r="13173" spans="1:3" x14ac:dyDescent="0.25">
      <c r="A13173">
        <v>41226195</v>
      </c>
      <c r="B13173" s="56">
        <v>480.000045</v>
      </c>
      <c r="C13173" t="s">
        <v>82</v>
      </c>
    </row>
    <row r="13174" spans="1:3" x14ac:dyDescent="0.25">
      <c r="A13174">
        <v>42348818</v>
      </c>
      <c r="B13174" s="56">
        <v>93410.882927999992</v>
      </c>
      <c r="C13174" t="s">
        <v>82</v>
      </c>
    </row>
    <row r="13175" spans="1:3" x14ac:dyDescent="0.25">
      <c r="A13175">
        <v>40015339</v>
      </c>
      <c r="B13175" s="56">
        <v>8747.5726080000004</v>
      </c>
      <c r="C13175" t="s">
        <v>87</v>
      </c>
    </row>
    <row r="13176" spans="1:3" x14ac:dyDescent="0.25">
      <c r="A13176">
        <v>41236607</v>
      </c>
      <c r="B13176" s="56">
        <v>480.000045</v>
      </c>
      <c r="C13176" t="s">
        <v>83</v>
      </c>
    </row>
    <row r="13177" spans="1:3" x14ac:dyDescent="0.25">
      <c r="A13177">
        <v>41234705</v>
      </c>
      <c r="B13177" s="56">
        <v>480.000045</v>
      </c>
      <c r="C13177" t="s">
        <v>83</v>
      </c>
    </row>
    <row r="13178" spans="1:3" x14ac:dyDescent="0.25">
      <c r="A13178">
        <v>42466904</v>
      </c>
      <c r="B13178" s="56">
        <v>272641.90001400001</v>
      </c>
      <c r="C13178" t="s">
        <v>84</v>
      </c>
    </row>
    <row r="13179" spans="1:3" x14ac:dyDescent="0.25">
      <c r="A13179">
        <v>41230492</v>
      </c>
      <c r="B13179" s="56">
        <v>480.000045</v>
      </c>
      <c r="C13179" t="s">
        <v>83</v>
      </c>
    </row>
    <row r="13180" spans="1:3" x14ac:dyDescent="0.25">
      <c r="A13180">
        <v>41228588</v>
      </c>
      <c r="B13180" s="56">
        <v>480.000045</v>
      </c>
      <c r="C13180" t="s">
        <v>83</v>
      </c>
    </row>
    <row r="13181" spans="1:3" x14ac:dyDescent="0.25">
      <c r="A13181">
        <v>41229840</v>
      </c>
      <c r="B13181" s="56">
        <v>480.000045</v>
      </c>
      <c r="C13181" t="s">
        <v>83</v>
      </c>
    </row>
    <row r="13182" spans="1:3" x14ac:dyDescent="0.25">
      <c r="A13182">
        <v>40032643</v>
      </c>
      <c r="B13182" s="56">
        <v>10769.111658</v>
      </c>
      <c r="C13182" t="s">
        <v>87</v>
      </c>
    </row>
    <row r="13183" spans="1:3" x14ac:dyDescent="0.25">
      <c r="A13183">
        <v>41964205</v>
      </c>
      <c r="B13183" s="56">
        <v>184686.32175</v>
      </c>
      <c r="C13183" t="s">
        <v>82</v>
      </c>
    </row>
    <row r="13184" spans="1:3" x14ac:dyDescent="0.25">
      <c r="A13184">
        <v>42498687</v>
      </c>
      <c r="B13184" s="56">
        <v>124880.72145</v>
      </c>
      <c r="C13184" t="s">
        <v>82</v>
      </c>
    </row>
    <row r="13185" spans="1:3" x14ac:dyDescent="0.25">
      <c r="A13185">
        <v>41151448</v>
      </c>
      <c r="B13185" s="56">
        <v>480.000045</v>
      </c>
      <c r="C13185" t="s">
        <v>83</v>
      </c>
    </row>
    <row r="13186" spans="1:3" x14ac:dyDescent="0.25">
      <c r="A13186">
        <v>40024835</v>
      </c>
      <c r="B13186" s="56">
        <v>7130.5377660000004</v>
      </c>
      <c r="C13186" t="s">
        <v>87</v>
      </c>
    </row>
    <row r="13187" spans="1:3" x14ac:dyDescent="0.25">
      <c r="A13187">
        <v>41234640</v>
      </c>
      <c r="B13187" s="56">
        <v>480.000045</v>
      </c>
      <c r="C13187" t="s">
        <v>81</v>
      </c>
    </row>
    <row r="13188" spans="1:3" x14ac:dyDescent="0.25">
      <c r="A13188">
        <v>41229172</v>
      </c>
      <c r="B13188" s="56">
        <v>480.000045</v>
      </c>
      <c r="C13188" t="s">
        <v>83</v>
      </c>
    </row>
    <row r="13189" spans="1:3" x14ac:dyDescent="0.25">
      <c r="A13189">
        <v>40027203</v>
      </c>
      <c r="B13189" s="56">
        <v>18553.421106000002</v>
      </c>
      <c r="C13189" t="s">
        <v>85</v>
      </c>
    </row>
    <row r="13190" spans="1:3" x14ac:dyDescent="0.25">
      <c r="A13190">
        <v>40027203</v>
      </c>
      <c r="B13190" s="56">
        <v>18553.421106000002</v>
      </c>
      <c r="C13190" t="s">
        <v>85</v>
      </c>
    </row>
    <row r="13191" spans="1:3" x14ac:dyDescent="0.25">
      <c r="A13191">
        <v>41227224</v>
      </c>
      <c r="B13191" s="56">
        <v>480.000045</v>
      </c>
      <c r="C13191" t="s">
        <v>83</v>
      </c>
    </row>
    <row r="13192" spans="1:3" x14ac:dyDescent="0.25">
      <c r="A13192">
        <v>42732162</v>
      </c>
      <c r="B13192" s="56">
        <v>11065.560066</v>
      </c>
      <c r="C13192" t="s">
        <v>87</v>
      </c>
    </row>
    <row r="13193" spans="1:3" x14ac:dyDescent="0.25">
      <c r="A13193">
        <v>40032511</v>
      </c>
      <c r="B13193" s="56">
        <v>16774.666623000001</v>
      </c>
      <c r="C13193" t="s">
        <v>87</v>
      </c>
    </row>
    <row r="13194" spans="1:3" x14ac:dyDescent="0.25">
      <c r="A13194">
        <v>40029639</v>
      </c>
      <c r="B13194" s="56">
        <v>14126.997318</v>
      </c>
      <c r="C13194" t="s">
        <v>87</v>
      </c>
    </row>
    <row r="13195" spans="1:3" x14ac:dyDescent="0.25">
      <c r="A13195">
        <v>41227395</v>
      </c>
      <c r="B13195" s="56">
        <v>480.000045</v>
      </c>
      <c r="C13195" t="s">
        <v>83</v>
      </c>
    </row>
    <row r="13196" spans="1:3" x14ac:dyDescent="0.25">
      <c r="A13196">
        <v>40034687</v>
      </c>
      <c r="B13196" s="56">
        <v>14316.108741</v>
      </c>
      <c r="C13196" t="s">
        <v>87</v>
      </c>
    </row>
    <row r="13197" spans="1:3" x14ac:dyDescent="0.25">
      <c r="A13197">
        <v>41226018</v>
      </c>
      <c r="B13197" s="56">
        <v>513.33334500000001</v>
      </c>
      <c r="C13197" t="s">
        <v>81</v>
      </c>
    </row>
    <row r="13198" spans="1:3" x14ac:dyDescent="0.25">
      <c r="A13198">
        <v>41226018</v>
      </c>
      <c r="B13198" s="56">
        <v>513.33334500000001</v>
      </c>
      <c r="C13198" t="s">
        <v>81</v>
      </c>
    </row>
    <row r="13199" spans="1:3" x14ac:dyDescent="0.25">
      <c r="A13199">
        <v>41237429</v>
      </c>
      <c r="B13199" s="56">
        <v>480.000045</v>
      </c>
      <c r="C13199" t="s">
        <v>83</v>
      </c>
    </row>
    <row r="13200" spans="1:3" x14ac:dyDescent="0.25">
      <c r="A13200">
        <v>40031019</v>
      </c>
      <c r="B13200" s="56">
        <v>22988.677635</v>
      </c>
      <c r="C13200" t="s">
        <v>87</v>
      </c>
    </row>
    <row r="13201" spans="1:3" x14ac:dyDescent="0.25">
      <c r="A13201">
        <v>40031019</v>
      </c>
      <c r="B13201" s="56">
        <v>22988.677635</v>
      </c>
      <c r="C13201" t="s">
        <v>87</v>
      </c>
    </row>
    <row r="13202" spans="1:3" x14ac:dyDescent="0.25">
      <c r="A13202">
        <v>41229918</v>
      </c>
      <c r="B13202" s="56">
        <v>480.000045</v>
      </c>
      <c r="C13202" t="s">
        <v>83</v>
      </c>
    </row>
    <row r="13203" spans="1:3" x14ac:dyDescent="0.25">
      <c r="A13203">
        <v>41234451</v>
      </c>
      <c r="B13203" s="56">
        <v>480.000045</v>
      </c>
      <c r="C13203" t="s">
        <v>83</v>
      </c>
    </row>
    <row r="13204" spans="1:3" x14ac:dyDescent="0.25">
      <c r="A13204">
        <v>41230087</v>
      </c>
      <c r="B13204" s="56">
        <v>480.000045</v>
      </c>
      <c r="C13204" t="s">
        <v>83</v>
      </c>
    </row>
    <row r="13205" spans="1:3" x14ac:dyDescent="0.25">
      <c r="A13205">
        <v>40021455</v>
      </c>
      <c r="B13205" s="56">
        <v>24781.61435</v>
      </c>
      <c r="C13205" t="s">
        <v>87</v>
      </c>
    </row>
    <row r="13206" spans="1:3" x14ac:dyDescent="0.25">
      <c r="A13206">
        <v>40021455</v>
      </c>
      <c r="B13206" s="56">
        <v>24781.61435</v>
      </c>
      <c r="C13206" t="s">
        <v>87</v>
      </c>
    </row>
    <row r="13207" spans="1:3" x14ac:dyDescent="0.25">
      <c r="A13207">
        <v>40024197</v>
      </c>
      <c r="B13207" s="56">
        <v>15474.573</v>
      </c>
      <c r="C13207" t="s">
        <v>87</v>
      </c>
    </row>
    <row r="13208" spans="1:3" x14ac:dyDescent="0.25">
      <c r="A13208">
        <v>40024197</v>
      </c>
      <c r="B13208" s="56">
        <v>15474.573</v>
      </c>
      <c r="C13208" t="s">
        <v>87</v>
      </c>
    </row>
    <row r="13209" spans="1:3" x14ac:dyDescent="0.25">
      <c r="A13209">
        <v>42474080</v>
      </c>
      <c r="B13209" s="56">
        <v>104091.56742599999</v>
      </c>
      <c r="C13209" t="s">
        <v>82</v>
      </c>
    </row>
    <row r="13210" spans="1:3" x14ac:dyDescent="0.25">
      <c r="A13210">
        <v>42474082</v>
      </c>
      <c r="B13210" s="56">
        <v>125850.843756</v>
      </c>
      <c r="C13210" t="s">
        <v>82</v>
      </c>
    </row>
    <row r="13211" spans="1:3" x14ac:dyDescent="0.25">
      <c r="A13211">
        <v>41233417</v>
      </c>
      <c r="B13211" s="56">
        <v>480.000045</v>
      </c>
      <c r="C13211" t="s">
        <v>83</v>
      </c>
    </row>
    <row r="13212" spans="1:3" x14ac:dyDescent="0.25">
      <c r="A13212">
        <v>41235611</v>
      </c>
      <c r="B13212" s="56">
        <v>480.000045</v>
      </c>
      <c r="C13212" t="s">
        <v>83</v>
      </c>
    </row>
    <row r="13213" spans="1:3" x14ac:dyDescent="0.25">
      <c r="A13213">
        <v>41231581</v>
      </c>
      <c r="B13213" s="56">
        <v>480.000045</v>
      </c>
      <c r="C13213" t="s">
        <v>83</v>
      </c>
    </row>
    <row r="13214" spans="1:3" x14ac:dyDescent="0.25">
      <c r="A13214">
        <v>42853950</v>
      </c>
      <c r="B13214" s="56">
        <v>7208.6025</v>
      </c>
      <c r="C13214" t="s">
        <v>87</v>
      </c>
    </row>
    <row r="13215" spans="1:3" x14ac:dyDescent="0.25">
      <c r="A13215">
        <v>41228155</v>
      </c>
      <c r="B13215" s="56">
        <v>480.000045</v>
      </c>
      <c r="C13215" t="s">
        <v>83</v>
      </c>
    </row>
    <row r="13216" spans="1:3" x14ac:dyDescent="0.25">
      <c r="A13216">
        <v>42375071</v>
      </c>
      <c r="B13216" s="56">
        <v>78877.465919999988</v>
      </c>
      <c r="C13216" t="s">
        <v>84</v>
      </c>
    </row>
    <row r="13217" spans="1:3" x14ac:dyDescent="0.25">
      <c r="A13217">
        <v>42375071</v>
      </c>
      <c r="B13217" s="56">
        <v>78877.465919999988</v>
      </c>
      <c r="C13217" t="s">
        <v>84</v>
      </c>
    </row>
    <row r="13218" spans="1:3" x14ac:dyDescent="0.25">
      <c r="A13218">
        <v>41230108</v>
      </c>
      <c r="B13218" s="56">
        <v>480.000045</v>
      </c>
      <c r="C13218" t="s">
        <v>83</v>
      </c>
    </row>
    <row r="13219" spans="1:3" x14ac:dyDescent="0.25">
      <c r="A13219">
        <v>40031117</v>
      </c>
      <c r="B13219" s="56">
        <v>9075.5033490000005</v>
      </c>
      <c r="C13219" t="s">
        <v>87</v>
      </c>
    </row>
    <row r="13220" spans="1:3" x14ac:dyDescent="0.25">
      <c r="A13220">
        <v>41762395</v>
      </c>
      <c r="B13220" s="56">
        <v>33486.217343999997</v>
      </c>
      <c r="C13220" t="s">
        <v>82</v>
      </c>
    </row>
    <row r="13221" spans="1:3" x14ac:dyDescent="0.25">
      <c r="A13221">
        <v>40026301</v>
      </c>
      <c r="B13221" s="56">
        <v>13742.70084</v>
      </c>
      <c r="C13221" t="s">
        <v>87</v>
      </c>
    </row>
    <row r="13222" spans="1:3" x14ac:dyDescent="0.25">
      <c r="A13222">
        <v>43073444</v>
      </c>
      <c r="B13222" s="56">
        <v>223241.04</v>
      </c>
      <c r="C13222" t="s">
        <v>82</v>
      </c>
    </row>
    <row r="13223" spans="1:3" x14ac:dyDescent="0.25">
      <c r="A13223">
        <v>43073444</v>
      </c>
      <c r="B13223" s="56">
        <v>223241.04</v>
      </c>
      <c r="C13223" t="s">
        <v>82</v>
      </c>
    </row>
    <row r="13224" spans="1:3" x14ac:dyDescent="0.25">
      <c r="A13224">
        <v>41230678</v>
      </c>
      <c r="B13224" s="56">
        <v>480.000045</v>
      </c>
      <c r="C13224" t="s">
        <v>83</v>
      </c>
    </row>
    <row r="13225" spans="1:3" x14ac:dyDescent="0.25">
      <c r="A13225">
        <v>41234826</v>
      </c>
      <c r="B13225" s="56">
        <v>480.000045</v>
      </c>
      <c r="C13225" t="s">
        <v>83</v>
      </c>
    </row>
    <row r="13226" spans="1:3" x14ac:dyDescent="0.25">
      <c r="A13226">
        <v>42471188</v>
      </c>
      <c r="B13226" s="56">
        <v>420096.67207500001</v>
      </c>
      <c r="C13226" t="s">
        <v>84</v>
      </c>
    </row>
    <row r="13227" spans="1:3" x14ac:dyDescent="0.25">
      <c r="A13227">
        <v>41233023</v>
      </c>
      <c r="B13227" s="56">
        <v>480.000045</v>
      </c>
      <c r="C13227" t="s">
        <v>83</v>
      </c>
    </row>
    <row r="13228" spans="1:3" x14ac:dyDescent="0.25">
      <c r="A13228">
        <v>42375308</v>
      </c>
      <c r="B13228" s="56">
        <v>72470.09564</v>
      </c>
      <c r="C13228" t="s">
        <v>82</v>
      </c>
    </row>
    <row r="13229" spans="1:3" x14ac:dyDescent="0.25">
      <c r="A13229">
        <v>41151374</v>
      </c>
      <c r="B13229" s="56">
        <v>480.000045</v>
      </c>
      <c r="C13229" t="s">
        <v>83</v>
      </c>
    </row>
    <row r="13230" spans="1:3" x14ac:dyDescent="0.25">
      <c r="A13230">
        <v>42538295</v>
      </c>
      <c r="B13230" s="56">
        <v>12230.648891999999</v>
      </c>
      <c r="C13230" t="s">
        <v>87</v>
      </c>
    </row>
    <row r="13231" spans="1:3" x14ac:dyDescent="0.25">
      <c r="A13231">
        <v>41229821</v>
      </c>
      <c r="B13231" s="56">
        <v>480.000045</v>
      </c>
      <c r="C13231" t="s">
        <v>83</v>
      </c>
    </row>
    <row r="13232" spans="1:3" x14ac:dyDescent="0.25">
      <c r="A13232">
        <v>41226935</v>
      </c>
      <c r="B13232" s="56">
        <v>480.000045</v>
      </c>
      <c r="C13232" t="s">
        <v>83</v>
      </c>
    </row>
    <row r="13233" spans="1:3" x14ac:dyDescent="0.25">
      <c r="A13233">
        <v>41227725</v>
      </c>
      <c r="B13233" s="56">
        <v>480.000045</v>
      </c>
      <c r="C13233" t="s">
        <v>83</v>
      </c>
    </row>
    <row r="13234" spans="1:3" x14ac:dyDescent="0.25">
      <c r="A13234">
        <v>40028141</v>
      </c>
      <c r="B13234" s="56">
        <v>13178.684531999999</v>
      </c>
      <c r="C13234" t="s">
        <v>87</v>
      </c>
    </row>
    <row r="13235" spans="1:3" x14ac:dyDescent="0.25">
      <c r="A13235">
        <v>41227890</v>
      </c>
      <c r="B13235" s="56">
        <v>480.000045</v>
      </c>
      <c r="C13235" t="s">
        <v>83</v>
      </c>
    </row>
    <row r="13236" spans="1:3" x14ac:dyDescent="0.25">
      <c r="A13236">
        <v>40017867</v>
      </c>
      <c r="B13236" s="56">
        <v>377.60510699999998</v>
      </c>
      <c r="C13236" t="s">
        <v>87</v>
      </c>
    </row>
    <row r="13237" spans="1:3" x14ac:dyDescent="0.25">
      <c r="A13237">
        <v>41229136</v>
      </c>
      <c r="B13237" s="56">
        <v>480.000045</v>
      </c>
      <c r="C13237" t="s">
        <v>83</v>
      </c>
    </row>
    <row r="13238" spans="1:3" x14ac:dyDescent="0.25">
      <c r="A13238">
        <v>42007520</v>
      </c>
      <c r="B13238" s="56">
        <v>105070.658952</v>
      </c>
      <c r="C13238" t="s">
        <v>82</v>
      </c>
    </row>
    <row r="13239" spans="1:3" x14ac:dyDescent="0.25">
      <c r="A13239">
        <v>40016075</v>
      </c>
      <c r="B13239" s="56">
        <v>4128.3387359999997</v>
      </c>
      <c r="C13239" t="s">
        <v>87</v>
      </c>
    </row>
    <row r="13240" spans="1:3" x14ac:dyDescent="0.25">
      <c r="A13240">
        <v>40016075</v>
      </c>
      <c r="B13240" s="56">
        <v>4128.3387359999997</v>
      </c>
      <c r="C13240" t="s">
        <v>87</v>
      </c>
    </row>
    <row r="13241" spans="1:3" x14ac:dyDescent="0.25">
      <c r="A13241">
        <v>40026055</v>
      </c>
      <c r="B13241" s="56">
        <v>12814.610688000001</v>
      </c>
      <c r="C13241" t="s">
        <v>87</v>
      </c>
    </row>
    <row r="13242" spans="1:3" x14ac:dyDescent="0.25">
      <c r="A13242">
        <v>41233631</v>
      </c>
      <c r="B13242" s="56">
        <v>479.556735</v>
      </c>
      <c r="C13242" t="s">
        <v>83</v>
      </c>
    </row>
    <row r="13243" spans="1:3" x14ac:dyDescent="0.25">
      <c r="A13243">
        <v>41233631</v>
      </c>
      <c r="B13243" s="56">
        <v>479.556735</v>
      </c>
      <c r="C13243" t="s">
        <v>83</v>
      </c>
    </row>
    <row r="13244" spans="1:3" x14ac:dyDescent="0.25">
      <c r="A13244">
        <v>40029847</v>
      </c>
      <c r="B13244" s="56">
        <v>4080.2355809999999</v>
      </c>
      <c r="C13244" t="s">
        <v>87</v>
      </c>
    </row>
    <row r="13245" spans="1:3" x14ac:dyDescent="0.25">
      <c r="A13245">
        <v>41228375</v>
      </c>
      <c r="B13245" s="56">
        <v>480.000045</v>
      </c>
      <c r="C13245" t="s">
        <v>83</v>
      </c>
    </row>
    <row r="13246" spans="1:3" x14ac:dyDescent="0.25">
      <c r="A13246">
        <v>40030731</v>
      </c>
      <c r="B13246" s="56">
        <v>16691.743574</v>
      </c>
      <c r="C13246" t="s">
        <v>87</v>
      </c>
    </row>
    <row r="13247" spans="1:3" x14ac:dyDescent="0.25">
      <c r="A13247">
        <v>41228983</v>
      </c>
      <c r="B13247" s="56">
        <v>480.000045</v>
      </c>
      <c r="C13247" t="s">
        <v>83</v>
      </c>
    </row>
    <row r="13248" spans="1:3" x14ac:dyDescent="0.25">
      <c r="A13248">
        <v>41234404</v>
      </c>
      <c r="B13248" s="56">
        <v>480.000045</v>
      </c>
      <c r="C13248" t="s">
        <v>83</v>
      </c>
    </row>
    <row r="13249" spans="1:3" x14ac:dyDescent="0.25">
      <c r="A13249">
        <v>40029255</v>
      </c>
      <c r="B13249" s="56">
        <v>8516.0039369999995</v>
      </c>
      <c r="C13249" t="s">
        <v>87</v>
      </c>
    </row>
    <row r="13250" spans="1:3" x14ac:dyDescent="0.25">
      <c r="A13250">
        <v>40024525</v>
      </c>
      <c r="B13250" s="56">
        <v>7881.5672099999983</v>
      </c>
      <c r="C13250" t="s">
        <v>87</v>
      </c>
    </row>
    <row r="13251" spans="1:3" x14ac:dyDescent="0.25">
      <c r="A13251">
        <v>41233085</v>
      </c>
      <c r="B13251" s="56">
        <v>480.000045</v>
      </c>
      <c r="C13251" t="s">
        <v>83</v>
      </c>
    </row>
    <row r="13252" spans="1:3" x14ac:dyDescent="0.25">
      <c r="A13252">
        <v>40019939</v>
      </c>
      <c r="B13252" s="56">
        <v>8173.6507540000002</v>
      </c>
      <c r="C13252" t="s">
        <v>87</v>
      </c>
    </row>
    <row r="13253" spans="1:3" x14ac:dyDescent="0.25">
      <c r="A13253">
        <v>40015449</v>
      </c>
      <c r="B13253" s="56">
        <v>9536.2315200000012</v>
      </c>
      <c r="C13253" t="s">
        <v>87</v>
      </c>
    </row>
    <row r="13254" spans="1:3" x14ac:dyDescent="0.25">
      <c r="A13254">
        <v>42018030</v>
      </c>
      <c r="B13254" s="56">
        <v>31819.010352000001</v>
      </c>
      <c r="C13254" t="s">
        <v>82</v>
      </c>
    </row>
    <row r="13255" spans="1:3" x14ac:dyDescent="0.25">
      <c r="A13255">
        <v>42020577</v>
      </c>
      <c r="B13255" s="56">
        <v>98851.471512000004</v>
      </c>
      <c r="C13255" t="s">
        <v>82</v>
      </c>
    </row>
    <row r="13256" spans="1:3" x14ac:dyDescent="0.25">
      <c r="A13256">
        <v>42020679</v>
      </c>
      <c r="B13256" s="56">
        <v>37983.194759999998</v>
      </c>
      <c r="C13256" t="s">
        <v>85</v>
      </c>
    </row>
    <row r="13257" spans="1:3" x14ac:dyDescent="0.25">
      <c r="A13257">
        <v>42020681</v>
      </c>
      <c r="B13257" s="56">
        <v>54275.088779999991</v>
      </c>
      <c r="C13257" t="s">
        <v>82</v>
      </c>
    </row>
    <row r="13258" spans="1:3" x14ac:dyDescent="0.25">
      <c r="A13258">
        <v>42020683</v>
      </c>
      <c r="B13258" s="56">
        <v>43966.51997999999</v>
      </c>
      <c r="C13258" t="s">
        <v>82</v>
      </c>
    </row>
    <row r="13259" spans="1:3" x14ac:dyDescent="0.25">
      <c r="A13259">
        <v>41227096</v>
      </c>
      <c r="B13259" s="56">
        <v>480.000045</v>
      </c>
      <c r="C13259" t="s">
        <v>83</v>
      </c>
    </row>
    <row r="13260" spans="1:3" x14ac:dyDescent="0.25">
      <c r="A13260">
        <v>41232006</v>
      </c>
      <c r="B13260" s="56">
        <v>480.000045</v>
      </c>
      <c r="C13260" t="s">
        <v>83</v>
      </c>
    </row>
    <row r="13261" spans="1:3" x14ac:dyDescent="0.25">
      <c r="A13261">
        <v>41232013</v>
      </c>
      <c r="B13261" s="56">
        <v>480.000045</v>
      </c>
      <c r="C13261" t="s">
        <v>83</v>
      </c>
    </row>
    <row r="13262" spans="1:3" x14ac:dyDescent="0.25">
      <c r="A13262">
        <v>41237674</v>
      </c>
      <c r="B13262" s="56">
        <v>480.000045</v>
      </c>
      <c r="C13262" t="s">
        <v>83</v>
      </c>
    </row>
    <row r="13263" spans="1:3" x14ac:dyDescent="0.25">
      <c r="A13263">
        <v>40026335</v>
      </c>
      <c r="B13263" s="56">
        <v>16545.254517000001</v>
      </c>
      <c r="C13263" t="s">
        <v>87</v>
      </c>
    </row>
    <row r="13264" spans="1:3" x14ac:dyDescent="0.25">
      <c r="A13264">
        <v>41750290</v>
      </c>
      <c r="B13264" s="56">
        <v>13686.168672</v>
      </c>
      <c r="C13264" t="s">
        <v>87</v>
      </c>
    </row>
    <row r="13265" spans="1:3" x14ac:dyDescent="0.25">
      <c r="A13265">
        <v>42800958</v>
      </c>
      <c r="B13265" s="56">
        <v>480.000045</v>
      </c>
      <c r="C13265" t="s">
        <v>83</v>
      </c>
    </row>
    <row r="13266" spans="1:3" x14ac:dyDescent="0.25">
      <c r="A13266">
        <v>40008818</v>
      </c>
      <c r="B13266" s="56">
        <v>49498.613900999997</v>
      </c>
      <c r="C13266" t="s">
        <v>82</v>
      </c>
    </row>
    <row r="13267" spans="1:3" x14ac:dyDescent="0.25">
      <c r="A13267">
        <v>41237788</v>
      </c>
      <c r="B13267" s="56">
        <v>480.000045</v>
      </c>
      <c r="C13267" t="s">
        <v>83</v>
      </c>
    </row>
    <row r="13268" spans="1:3" x14ac:dyDescent="0.25">
      <c r="A13268">
        <v>41231612</v>
      </c>
      <c r="B13268" s="56">
        <v>480.000045</v>
      </c>
      <c r="C13268" t="s">
        <v>83</v>
      </c>
    </row>
    <row r="13269" spans="1:3" x14ac:dyDescent="0.25">
      <c r="A13269">
        <v>41231612</v>
      </c>
      <c r="B13269" s="56">
        <v>480.000045</v>
      </c>
      <c r="C13269" t="s">
        <v>83</v>
      </c>
    </row>
    <row r="13270" spans="1:3" x14ac:dyDescent="0.25">
      <c r="A13270">
        <v>40032801</v>
      </c>
      <c r="B13270" s="56">
        <v>6201.4233109999996</v>
      </c>
      <c r="C13270" t="s">
        <v>87</v>
      </c>
    </row>
    <row r="13271" spans="1:3" x14ac:dyDescent="0.25">
      <c r="A13271">
        <v>41226826</v>
      </c>
      <c r="B13271" s="56">
        <v>480.000045</v>
      </c>
      <c r="C13271" t="s">
        <v>83</v>
      </c>
    </row>
    <row r="13272" spans="1:3" x14ac:dyDescent="0.25">
      <c r="A13272">
        <v>41232920</v>
      </c>
      <c r="B13272" s="56">
        <v>480.000045</v>
      </c>
      <c r="C13272" t="s">
        <v>83</v>
      </c>
    </row>
    <row r="13273" spans="1:3" x14ac:dyDescent="0.25">
      <c r="A13273">
        <v>40014135</v>
      </c>
      <c r="B13273" s="56">
        <v>313.76168999999999</v>
      </c>
      <c r="C13273" t="s">
        <v>87</v>
      </c>
    </row>
    <row r="13274" spans="1:3" x14ac:dyDescent="0.25">
      <c r="A13274">
        <v>40032705</v>
      </c>
      <c r="B13274" s="56">
        <v>10337.83656</v>
      </c>
      <c r="C13274" t="s">
        <v>87</v>
      </c>
    </row>
    <row r="13275" spans="1:3" x14ac:dyDescent="0.25">
      <c r="A13275">
        <v>40032705</v>
      </c>
      <c r="B13275" s="56">
        <v>10337.83656</v>
      </c>
      <c r="C13275" t="s">
        <v>87</v>
      </c>
    </row>
    <row r="13276" spans="1:3" x14ac:dyDescent="0.25">
      <c r="A13276">
        <v>40030429</v>
      </c>
      <c r="B13276" s="56">
        <v>8319.1127230000002</v>
      </c>
      <c r="C13276" t="s">
        <v>87</v>
      </c>
    </row>
    <row r="13277" spans="1:3" x14ac:dyDescent="0.25">
      <c r="A13277">
        <v>41227824</v>
      </c>
      <c r="B13277" s="56">
        <v>480.000045</v>
      </c>
      <c r="C13277" t="s">
        <v>83</v>
      </c>
    </row>
    <row r="13278" spans="1:3" x14ac:dyDescent="0.25">
      <c r="A13278">
        <v>41227824</v>
      </c>
      <c r="B13278" s="56">
        <v>480.000045</v>
      </c>
      <c r="C13278" t="s">
        <v>83</v>
      </c>
    </row>
    <row r="13279" spans="1:3" x14ac:dyDescent="0.25">
      <c r="A13279">
        <v>41236133</v>
      </c>
      <c r="B13279" s="56">
        <v>480.000045</v>
      </c>
      <c r="C13279" t="s">
        <v>83</v>
      </c>
    </row>
    <row r="13280" spans="1:3" x14ac:dyDescent="0.25">
      <c r="A13280">
        <v>40011419</v>
      </c>
      <c r="B13280" s="56">
        <v>74815.133723999999</v>
      </c>
      <c r="C13280" t="s">
        <v>82</v>
      </c>
    </row>
    <row r="13281" spans="1:3" x14ac:dyDescent="0.25">
      <c r="A13281">
        <v>40031645</v>
      </c>
      <c r="B13281" s="56">
        <v>8662.7388150000006</v>
      </c>
      <c r="C13281" t="s">
        <v>87</v>
      </c>
    </row>
    <row r="13282" spans="1:3" x14ac:dyDescent="0.25">
      <c r="A13282">
        <v>41232535</v>
      </c>
      <c r="B13282" s="56">
        <v>480.000045</v>
      </c>
      <c r="C13282" t="s">
        <v>83</v>
      </c>
    </row>
    <row r="13283" spans="1:3" x14ac:dyDescent="0.25">
      <c r="A13283">
        <v>41232675</v>
      </c>
      <c r="B13283" s="56">
        <v>480.000045</v>
      </c>
      <c r="C13283" t="s">
        <v>83</v>
      </c>
    </row>
    <row r="13284" spans="1:3" x14ac:dyDescent="0.25">
      <c r="A13284">
        <v>42539167</v>
      </c>
      <c r="B13284" s="56">
        <v>6141.8774339999991</v>
      </c>
      <c r="C13284" t="s">
        <v>82</v>
      </c>
    </row>
    <row r="13285" spans="1:3" x14ac:dyDescent="0.25">
      <c r="A13285">
        <v>41773726</v>
      </c>
      <c r="B13285" s="56">
        <v>18623.737794000001</v>
      </c>
      <c r="C13285" t="s">
        <v>87</v>
      </c>
    </row>
    <row r="13286" spans="1:3" x14ac:dyDescent="0.25">
      <c r="A13286">
        <v>41237440</v>
      </c>
      <c r="B13286" s="56">
        <v>480.000045</v>
      </c>
      <c r="C13286" t="s">
        <v>83</v>
      </c>
    </row>
    <row r="13287" spans="1:3" x14ac:dyDescent="0.25">
      <c r="A13287">
        <v>40018211</v>
      </c>
      <c r="B13287" s="56">
        <v>24163.045730999998</v>
      </c>
      <c r="C13287" t="s">
        <v>82</v>
      </c>
    </row>
    <row r="13288" spans="1:3" x14ac:dyDescent="0.25">
      <c r="A13288">
        <v>42462319</v>
      </c>
      <c r="B13288" s="56">
        <v>5993.1032039999991</v>
      </c>
      <c r="C13288" t="s">
        <v>87</v>
      </c>
    </row>
    <row r="13289" spans="1:3" x14ac:dyDescent="0.25">
      <c r="A13289">
        <v>42462319</v>
      </c>
      <c r="B13289" s="56">
        <v>5993.1032039999991</v>
      </c>
      <c r="C13289" t="s">
        <v>87</v>
      </c>
    </row>
    <row r="13290" spans="1:3" x14ac:dyDescent="0.25">
      <c r="A13290">
        <v>42482131</v>
      </c>
      <c r="B13290" s="56">
        <v>13062.875446</v>
      </c>
      <c r="C13290" t="s">
        <v>87</v>
      </c>
    </row>
    <row r="13291" spans="1:3" x14ac:dyDescent="0.25">
      <c r="A13291">
        <v>41227819</v>
      </c>
      <c r="B13291" s="56">
        <v>480.000045</v>
      </c>
      <c r="C13291" t="s">
        <v>83</v>
      </c>
    </row>
    <row r="13292" spans="1:3" x14ac:dyDescent="0.25">
      <c r="A13292">
        <v>42389852</v>
      </c>
      <c r="B13292" s="56">
        <v>10867.45275</v>
      </c>
      <c r="C13292" t="s">
        <v>87</v>
      </c>
    </row>
    <row r="13293" spans="1:3" x14ac:dyDescent="0.25">
      <c r="A13293">
        <v>40025385</v>
      </c>
      <c r="B13293" s="56">
        <v>6935.9169599999996</v>
      </c>
      <c r="C13293" t="s">
        <v>87</v>
      </c>
    </row>
    <row r="13294" spans="1:3" x14ac:dyDescent="0.25">
      <c r="A13294">
        <v>40020489</v>
      </c>
      <c r="B13294" s="56">
        <v>9991.4794650000003</v>
      </c>
      <c r="C13294" t="s">
        <v>87</v>
      </c>
    </row>
    <row r="13295" spans="1:3" x14ac:dyDescent="0.25">
      <c r="A13295">
        <v>40020489</v>
      </c>
      <c r="B13295" s="56">
        <v>9991.4794650000003</v>
      </c>
      <c r="C13295" t="s">
        <v>87</v>
      </c>
    </row>
    <row r="13296" spans="1:3" x14ac:dyDescent="0.25">
      <c r="A13296">
        <v>40008860</v>
      </c>
      <c r="B13296" s="56">
        <v>530567.67452799994</v>
      </c>
      <c r="C13296" t="s">
        <v>84</v>
      </c>
    </row>
    <row r="13297" spans="1:3" x14ac:dyDescent="0.25">
      <c r="A13297">
        <v>40008860</v>
      </c>
      <c r="B13297" s="56">
        <v>530567.67452799994</v>
      </c>
      <c r="C13297" t="s">
        <v>84</v>
      </c>
    </row>
    <row r="13298" spans="1:3" x14ac:dyDescent="0.25">
      <c r="A13298">
        <v>41957217</v>
      </c>
      <c r="B13298" s="56">
        <v>207368.94732800001</v>
      </c>
      <c r="C13298" t="s">
        <v>82</v>
      </c>
    </row>
    <row r="13299" spans="1:3" x14ac:dyDescent="0.25">
      <c r="A13299">
        <v>41957217</v>
      </c>
      <c r="B13299" s="56">
        <v>207368.94732800001</v>
      </c>
      <c r="C13299" t="s">
        <v>82</v>
      </c>
    </row>
    <row r="13300" spans="1:3" x14ac:dyDescent="0.25">
      <c r="A13300">
        <v>40018451</v>
      </c>
      <c r="B13300" s="56">
        <v>961.75044899999989</v>
      </c>
      <c r="C13300" t="s">
        <v>85</v>
      </c>
    </row>
    <row r="13301" spans="1:3" x14ac:dyDescent="0.25">
      <c r="A13301">
        <v>41776209</v>
      </c>
      <c r="B13301" s="56">
        <v>18549.415337999999</v>
      </c>
      <c r="C13301" t="s">
        <v>87</v>
      </c>
    </row>
    <row r="13302" spans="1:3" x14ac:dyDescent="0.25">
      <c r="A13302">
        <v>41776209</v>
      </c>
      <c r="B13302" s="56">
        <v>18549.415337999999</v>
      </c>
      <c r="C13302" t="s">
        <v>87</v>
      </c>
    </row>
    <row r="13303" spans="1:3" x14ac:dyDescent="0.25">
      <c r="A13303">
        <v>42483533</v>
      </c>
      <c r="B13303" s="56">
        <v>367830.80623799999</v>
      </c>
      <c r="C13303" t="s">
        <v>84</v>
      </c>
    </row>
    <row r="13304" spans="1:3" x14ac:dyDescent="0.25">
      <c r="A13304">
        <v>41236910</v>
      </c>
      <c r="B13304" s="56">
        <v>480.000045</v>
      </c>
      <c r="C13304" t="s">
        <v>83</v>
      </c>
    </row>
    <row r="13305" spans="1:3" x14ac:dyDescent="0.25">
      <c r="A13305">
        <v>40013833</v>
      </c>
      <c r="B13305" s="56">
        <v>14221.517084999999</v>
      </c>
      <c r="C13305" t="s">
        <v>82</v>
      </c>
    </row>
    <row r="13306" spans="1:3" x14ac:dyDescent="0.25">
      <c r="A13306">
        <v>41234988</v>
      </c>
      <c r="B13306" s="56">
        <v>480.000045</v>
      </c>
      <c r="C13306" t="s">
        <v>83</v>
      </c>
    </row>
    <row r="13307" spans="1:3" x14ac:dyDescent="0.25">
      <c r="A13307">
        <v>41227968</v>
      </c>
      <c r="B13307" s="56">
        <v>480.000045</v>
      </c>
      <c r="C13307" t="s">
        <v>83</v>
      </c>
    </row>
    <row r="13308" spans="1:3" x14ac:dyDescent="0.25">
      <c r="A13308">
        <v>41151642</v>
      </c>
      <c r="B13308" s="56">
        <v>480.000045</v>
      </c>
      <c r="C13308" t="s">
        <v>83</v>
      </c>
    </row>
    <row r="13309" spans="1:3" x14ac:dyDescent="0.25">
      <c r="A13309">
        <v>41227262</v>
      </c>
      <c r="B13309" s="56">
        <v>480.000045</v>
      </c>
      <c r="C13309" t="s">
        <v>83</v>
      </c>
    </row>
    <row r="13310" spans="1:3" x14ac:dyDescent="0.25">
      <c r="A13310">
        <v>40018621</v>
      </c>
      <c r="B13310" s="56">
        <v>12972.22572</v>
      </c>
      <c r="C13310" t="s">
        <v>82</v>
      </c>
    </row>
    <row r="13311" spans="1:3" x14ac:dyDescent="0.25">
      <c r="A13311">
        <v>41228652</v>
      </c>
      <c r="B13311" s="56">
        <v>480.000045</v>
      </c>
      <c r="C13311" t="s">
        <v>83</v>
      </c>
    </row>
    <row r="13312" spans="1:3" x14ac:dyDescent="0.25">
      <c r="A13312">
        <v>41232736</v>
      </c>
      <c r="B13312" s="56">
        <v>480.000045</v>
      </c>
      <c r="C13312" t="s">
        <v>83</v>
      </c>
    </row>
    <row r="13313" spans="1:3" x14ac:dyDescent="0.25">
      <c r="A13313">
        <v>40016289</v>
      </c>
      <c r="B13313" s="56">
        <v>6998.1235200000001</v>
      </c>
      <c r="C13313" t="s">
        <v>87</v>
      </c>
    </row>
    <row r="13314" spans="1:3" x14ac:dyDescent="0.25">
      <c r="A13314">
        <v>41963640</v>
      </c>
      <c r="B13314" s="56">
        <v>103875.51283199999</v>
      </c>
      <c r="C13314" t="s">
        <v>82</v>
      </c>
    </row>
    <row r="13315" spans="1:3" x14ac:dyDescent="0.25">
      <c r="A13315">
        <v>42570691</v>
      </c>
      <c r="B13315" s="56">
        <v>118541.217168</v>
      </c>
      <c r="C13315" t="s">
        <v>82</v>
      </c>
    </row>
    <row r="13316" spans="1:3" x14ac:dyDescent="0.25">
      <c r="A13316">
        <v>42533864</v>
      </c>
      <c r="B13316" s="56">
        <v>10497.383226</v>
      </c>
      <c r="C13316" t="s">
        <v>87</v>
      </c>
    </row>
    <row r="13317" spans="1:3" x14ac:dyDescent="0.25">
      <c r="A13317">
        <v>40031571</v>
      </c>
      <c r="B13317" s="56">
        <v>10943.748315000001</v>
      </c>
      <c r="C13317" t="s">
        <v>87</v>
      </c>
    </row>
    <row r="13318" spans="1:3" x14ac:dyDescent="0.25">
      <c r="A13318">
        <v>40031571</v>
      </c>
      <c r="B13318" s="56">
        <v>10943.748315000001</v>
      </c>
      <c r="C13318" t="s">
        <v>87</v>
      </c>
    </row>
    <row r="13319" spans="1:3" x14ac:dyDescent="0.25">
      <c r="A13319">
        <v>40031689</v>
      </c>
      <c r="B13319" s="56">
        <v>6158.2864049999998</v>
      </c>
      <c r="C13319" t="s">
        <v>87</v>
      </c>
    </row>
    <row r="13320" spans="1:3" x14ac:dyDescent="0.25">
      <c r="A13320">
        <v>40018637</v>
      </c>
      <c r="B13320" s="56">
        <v>5680.6030250000003</v>
      </c>
      <c r="C13320" t="s">
        <v>87</v>
      </c>
    </row>
    <row r="13321" spans="1:3" x14ac:dyDescent="0.25">
      <c r="A13321">
        <v>40018637</v>
      </c>
      <c r="B13321" s="56">
        <v>5680.6030250000003</v>
      </c>
      <c r="C13321" t="s">
        <v>87</v>
      </c>
    </row>
    <row r="13322" spans="1:3" x14ac:dyDescent="0.25">
      <c r="A13322">
        <v>40018651</v>
      </c>
      <c r="B13322" s="56">
        <v>15260.476912</v>
      </c>
      <c r="C13322" t="s">
        <v>87</v>
      </c>
    </row>
    <row r="13323" spans="1:3" x14ac:dyDescent="0.25">
      <c r="A13323">
        <v>40008434</v>
      </c>
      <c r="B13323" s="56">
        <v>76419.825767999995</v>
      </c>
      <c r="C13323" t="s">
        <v>82</v>
      </c>
    </row>
    <row r="13324" spans="1:3" x14ac:dyDescent="0.25">
      <c r="A13324">
        <v>41236135</v>
      </c>
      <c r="B13324" s="56">
        <v>480.000045</v>
      </c>
      <c r="C13324" t="s">
        <v>83</v>
      </c>
    </row>
    <row r="13325" spans="1:3" x14ac:dyDescent="0.25">
      <c r="A13325">
        <v>41226806</v>
      </c>
      <c r="B13325" s="56">
        <v>480.000045</v>
      </c>
      <c r="C13325" t="s">
        <v>83</v>
      </c>
    </row>
    <row r="13326" spans="1:3" x14ac:dyDescent="0.25">
      <c r="A13326">
        <v>40032401</v>
      </c>
      <c r="B13326" s="56">
        <v>4185.1547099999998</v>
      </c>
      <c r="C13326" t="s">
        <v>87</v>
      </c>
    </row>
    <row r="13327" spans="1:3" x14ac:dyDescent="0.25">
      <c r="A13327">
        <v>40030481</v>
      </c>
      <c r="B13327" s="56">
        <v>11441.790282</v>
      </c>
      <c r="C13327" t="s">
        <v>87</v>
      </c>
    </row>
    <row r="13328" spans="1:3" x14ac:dyDescent="0.25">
      <c r="A13328">
        <v>40029117</v>
      </c>
      <c r="B13328" s="56">
        <v>5593.0187999999998</v>
      </c>
      <c r="C13328" t="s">
        <v>87</v>
      </c>
    </row>
    <row r="13329" spans="1:3" x14ac:dyDescent="0.25">
      <c r="A13329">
        <v>40014627</v>
      </c>
      <c r="B13329" s="56">
        <v>17863.987644000001</v>
      </c>
      <c r="C13329" t="s">
        <v>87</v>
      </c>
    </row>
    <row r="13330" spans="1:3" x14ac:dyDescent="0.25">
      <c r="A13330">
        <v>40016421</v>
      </c>
      <c r="B13330" s="56">
        <v>6343.3478880000002</v>
      </c>
      <c r="C13330" t="s">
        <v>87</v>
      </c>
    </row>
    <row r="13331" spans="1:3" x14ac:dyDescent="0.25">
      <c r="A13331">
        <v>41734162</v>
      </c>
      <c r="B13331" s="56">
        <v>16181.116746</v>
      </c>
      <c r="C13331" t="s">
        <v>87</v>
      </c>
    </row>
    <row r="13332" spans="1:3" x14ac:dyDescent="0.25">
      <c r="A13332">
        <v>41235376</v>
      </c>
      <c r="B13332" s="56">
        <v>480.000045</v>
      </c>
      <c r="C13332" t="s">
        <v>83</v>
      </c>
    </row>
    <row r="13333" spans="1:3" x14ac:dyDescent="0.25">
      <c r="A13333">
        <v>41237728</v>
      </c>
      <c r="B13333" s="56">
        <v>480.000045</v>
      </c>
      <c r="C13333" t="s">
        <v>83</v>
      </c>
    </row>
    <row r="13334" spans="1:3" x14ac:dyDescent="0.25">
      <c r="A13334">
        <v>41229861</v>
      </c>
      <c r="B13334" s="56">
        <v>480.000045</v>
      </c>
      <c r="C13334" t="s">
        <v>83</v>
      </c>
    </row>
    <row r="13335" spans="1:3" x14ac:dyDescent="0.25">
      <c r="A13335">
        <v>41151376</v>
      </c>
      <c r="B13335" s="56">
        <v>480.000045</v>
      </c>
      <c r="C13335" t="s">
        <v>83</v>
      </c>
    </row>
    <row r="13336" spans="1:3" x14ac:dyDescent="0.25">
      <c r="A13336">
        <v>42587619</v>
      </c>
      <c r="B13336" s="56">
        <v>480.000045</v>
      </c>
      <c r="C13336" t="s">
        <v>83</v>
      </c>
    </row>
    <row r="13337" spans="1:3" x14ac:dyDescent="0.25">
      <c r="A13337">
        <v>41229119</v>
      </c>
      <c r="B13337" s="56">
        <v>480.000045</v>
      </c>
      <c r="C13337" t="s">
        <v>83</v>
      </c>
    </row>
    <row r="13338" spans="1:3" x14ac:dyDescent="0.25">
      <c r="A13338">
        <v>40017835</v>
      </c>
      <c r="B13338" s="56">
        <v>10467.62838</v>
      </c>
      <c r="C13338" t="s">
        <v>87</v>
      </c>
    </row>
    <row r="13339" spans="1:3" x14ac:dyDescent="0.25">
      <c r="A13339">
        <v>40016117</v>
      </c>
      <c r="B13339" s="56">
        <v>6002.0503200000003</v>
      </c>
      <c r="C13339" t="s">
        <v>87</v>
      </c>
    </row>
    <row r="13340" spans="1:3" x14ac:dyDescent="0.25">
      <c r="A13340">
        <v>41231097</v>
      </c>
      <c r="B13340" s="56">
        <v>480.000045</v>
      </c>
      <c r="C13340" t="s">
        <v>83</v>
      </c>
    </row>
    <row r="13341" spans="1:3" x14ac:dyDescent="0.25">
      <c r="A13341">
        <v>41234435</v>
      </c>
      <c r="B13341" s="56">
        <v>480.000045</v>
      </c>
      <c r="C13341" t="s">
        <v>83</v>
      </c>
    </row>
    <row r="13342" spans="1:3" x14ac:dyDescent="0.25">
      <c r="A13342">
        <v>41235863</v>
      </c>
      <c r="B13342" s="56">
        <v>480.000045</v>
      </c>
      <c r="C13342" t="s">
        <v>83</v>
      </c>
    </row>
    <row r="13343" spans="1:3" x14ac:dyDescent="0.25">
      <c r="A13343">
        <v>40024135</v>
      </c>
      <c r="B13343" s="56">
        <v>16974.513599999998</v>
      </c>
      <c r="C13343" t="s">
        <v>87</v>
      </c>
    </row>
    <row r="13344" spans="1:3" x14ac:dyDescent="0.25">
      <c r="A13344">
        <v>40024135</v>
      </c>
      <c r="B13344" s="56">
        <v>16974.513599999998</v>
      </c>
      <c r="C13344" t="s">
        <v>87</v>
      </c>
    </row>
    <row r="13345" spans="1:3" x14ac:dyDescent="0.25">
      <c r="A13345">
        <v>40015455</v>
      </c>
      <c r="B13345" s="56">
        <v>8996.5270080000009</v>
      </c>
      <c r="C13345" t="s">
        <v>82</v>
      </c>
    </row>
    <row r="13346" spans="1:3" x14ac:dyDescent="0.25">
      <c r="A13346">
        <v>40028365</v>
      </c>
      <c r="B13346" s="56">
        <v>8006.4809249999989</v>
      </c>
      <c r="C13346" t="s">
        <v>87</v>
      </c>
    </row>
    <row r="13347" spans="1:3" x14ac:dyDescent="0.25">
      <c r="A13347">
        <v>41227631</v>
      </c>
      <c r="B13347" s="56">
        <v>480.000045</v>
      </c>
      <c r="C13347" t="s">
        <v>83</v>
      </c>
    </row>
    <row r="13348" spans="1:3" x14ac:dyDescent="0.25">
      <c r="A13348">
        <v>40009068</v>
      </c>
      <c r="B13348" s="56">
        <v>69936.573167999988</v>
      </c>
      <c r="C13348" t="s">
        <v>82</v>
      </c>
    </row>
    <row r="13349" spans="1:3" x14ac:dyDescent="0.25">
      <c r="A13349">
        <v>40022497</v>
      </c>
      <c r="B13349" s="56">
        <v>3103.197216</v>
      </c>
      <c r="C13349" t="s">
        <v>87</v>
      </c>
    </row>
    <row r="13350" spans="1:3" x14ac:dyDescent="0.25">
      <c r="A13350">
        <v>40017457</v>
      </c>
      <c r="B13350" s="56">
        <v>8384.0141879999992</v>
      </c>
      <c r="C13350" t="s">
        <v>87</v>
      </c>
    </row>
    <row r="13351" spans="1:3" x14ac:dyDescent="0.25">
      <c r="A13351">
        <v>40013775</v>
      </c>
      <c r="B13351" s="56">
        <v>0</v>
      </c>
      <c r="C13351" t="s">
        <v>87</v>
      </c>
    </row>
    <row r="13352" spans="1:3" x14ac:dyDescent="0.25">
      <c r="A13352">
        <v>41756417</v>
      </c>
      <c r="B13352" s="56">
        <v>8075.89455</v>
      </c>
      <c r="C13352" t="s">
        <v>87</v>
      </c>
    </row>
    <row r="13353" spans="1:3" x14ac:dyDescent="0.25">
      <c r="A13353">
        <v>40032243</v>
      </c>
      <c r="B13353" s="56">
        <v>8189.0577450000001</v>
      </c>
      <c r="C13353" t="s">
        <v>87</v>
      </c>
    </row>
    <row r="13354" spans="1:3" x14ac:dyDescent="0.25">
      <c r="A13354">
        <v>40024865</v>
      </c>
      <c r="B13354" s="56">
        <v>7343.5123080000003</v>
      </c>
      <c r="C13354" t="s">
        <v>87</v>
      </c>
    </row>
    <row r="13355" spans="1:3" x14ac:dyDescent="0.25">
      <c r="A13355">
        <v>41235127</v>
      </c>
      <c r="B13355" s="56">
        <v>480.000045</v>
      </c>
      <c r="C13355" t="s">
        <v>83</v>
      </c>
    </row>
    <row r="13356" spans="1:3" x14ac:dyDescent="0.25">
      <c r="A13356">
        <v>40034866</v>
      </c>
      <c r="B13356" s="56">
        <v>9985.4127749999989</v>
      </c>
      <c r="C13356" t="s">
        <v>82</v>
      </c>
    </row>
    <row r="13357" spans="1:3" x14ac:dyDescent="0.25">
      <c r="A13357">
        <v>40011491</v>
      </c>
      <c r="B13357" s="56">
        <v>1236217.7439999999</v>
      </c>
      <c r="C13357" t="s">
        <v>84</v>
      </c>
    </row>
    <row r="13358" spans="1:3" x14ac:dyDescent="0.25">
      <c r="A13358">
        <v>40011491</v>
      </c>
      <c r="B13358" s="56">
        <v>1236217.7439999999</v>
      </c>
      <c r="C13358" t="s">
        <v>84</v>
      </c>
    </row>
    <row r="13359" spans="1:3" x14ac:dyDescent="0.25">
      <c r="A13359">
        <v>40011589</v>
      </c>
      <c r="B13359" s="56">
        <v>1042858.642</v>
      </c>
      <c r="C13359" t="s">
        <v>84</v>
      </c>
    </row>
    <row r="13360" spans="1:3" x14ac:dyDescent="0.25">
      <c r="A13360">
        <v>40011589</v>
      </c>
      <c r="B13360" s="56">
        <v>1042858.642</v>
      </c>
      <c r="C13360" t="s">
        <v>84</v>
      </c>
    </row>
    <row r="13361" spans="1:3" x14ac:dyDescent="0.25">
      <c r="A13361">
        <v>40018837</v>
      </c>
      <c r="B13361" s="56">
        <v>9953.9850959999985</v>
      </c>
      <c r="C13361" t="s">
        <v>87</v>
      </c>
    </row>
    <row r="13362" spans="1:3" x14ac:dyDescent="0.25">
      <c r="A13362">
        <v>41231363</v>
      </c>
      <c r="B13362" s="56">
        <v>480.000045</v>
      </c>
      <c r="C13362" t="s">
        <v>83</v>
      </c>
    </row>
    <row r="13363" spans="1:3" x14ac:dyDescent="0.25">
      <c r="A13363">
        <v>42462231</v>
      </c>
      <c r="B13363" s="56">
        <v>3546.6899489999992</v>
      </c>
      <c r="C13363" t="s">
        <v>87</v>
      </c>
    </row>
    <row r="13364" spans="1:3" x14ac:dyDescent="0.25">
      <c r="A13364">
        <v>40029213</v>
      </c>
      <c r="B13364" s="56">
        <v>8428.1207999999988</v>
      </c>
      <c r="C13364" t="s">
        <v>87</v>
      </c>
    </row>
    <row r="13365" spans="1:3" x14ac:dyDescent="0.25">
      <c r="A13365">
        <v>40029031</v>
      </c>
      <c r="B13365" s="56">
        <v>10700.161875</v>
      </c>
      <c r="C13365" t="s">
        <v>87</v>
      </c>
    </row>
    <row r="13366" spans="1:3" x14ac:dyDescent="0.25">
      <c r="A13366">
        <v>42642200</v>
      </c>
      <c r="B13366" s="56">
        <v>14331.924288</v>
      </c>
      <c r="C13366" t="s">
        <v>82</v>
      </c>
    </row>
    <row r="13367" spans="1:3" x14ac:dyDescent="0.25">
      <c r="A13367">
        <v>40028705</v>
      </c>
      <c r="B13367" s="56">
        <v>7760.3155500000003</v>
      </c>
      <c r="C13367" t="s">
        <v>87</v>
      </c>
    </row>
    <row r="13368" spans="1:3" x14ac:dyDescent="0.25">
      <c r="A13368">
        <v>40017241</v>
      </c>
      <c r="B13368" s="56">
        <v>17991.668376000001</v>
      </c>
      <c r="C13368" t="s">
        <v>87</v>
      </c>
    </row>
    <row r="13369" spans="1:3" x14ac:dyDescent="0.25">
      <c r="A13369">
        <v>41231192</v>
      </c>
      <c r="B13369" s="56">
        <v>480.000045</v>
      </c>
      <c r="C13369" t="s">
        <v>83</v>
      </c>
    </row>
    <row r="13370" spans="1:3" x14ac:dyDescent="0.25">
      <c r="A13370">
        <v>41231196</v>
      </c>
      <c r="B13370" s="56">
        <v>480.000045</v>
      </c>
      <c r="C13370" t="s">
        <v>83</v>
      </c>
    </row>
    <row r="13371" spans="1:3" x14ac:dyDescent="0.25">
      <c r="A13371">
        <v>41231196</v>
      </c>
      <c r="B13371" s="56">
        <v>480.000045</v>
      </c>
      <c r="C13371" t="s">
        <v>83</v>
      </c>
    </row>
    <row r="13372" spans="1:3" x14ac:dyDescent="0.25">
      <c r="A13372">
        <v>40011501</v>
      </c>
      <c r="B13372" s="56">
        <v>56579.124954000014</v>
      </c>
      <c r="C13372" t="s">
        <v>82</v>
      </c>
    </row>
    <row r="13373" spans="1:3" x14ac:dyDescent="0.25">
      <c r="A13373">
        <v>40011501</v>
      </c>
      <c r="B13373" s="56">
        <v>56579.124954000014</v>
      </c>
      <c r="C13373" t="s">
        <v>82</v>
      </c>
    </row>
    <row r="13374" spans="1:3" x14ac:dyDescent="0.25">
      <c r="A13374">
        <v>41235124</v>
      </c>
      <c r="B13374" s="56">
        <v>480.000045</v>
      </c>
      <c r="C13374" t="s">
        <v>83</v>
      </c>
    </row>
    <row r="13375" spans="1:3" x14ac:dyDescent="0.25">
      <c r="A13375">
        <v>41232220</v>
      </c>
      <c r="B13375" s="56">
        <v>480.000045</v>
      </c>
      <c r="C13375" t="s">
        <v>83</v>
      </c>
    </row>
    <row r="13376" spans="1:3" x14ac:dyDescent="0.25">
      <c r="A13376">
        <v>41230204</v>
      </c>
      <c r="B13376" s="56">
        <v>480.000045</v>
      </c>
      <c r="C13376" t="s">
        <v>83</v>
      </c>
    </row>
    <row r="13377" spans="1:3" x14ac:dyDescent="0.25">
      <c r="A13377">
        <v>40016083</v>
      </c>
      <c r="B13377" s="56">
        <v>4265.9742239999996</v>
      </c>
      <c r="C13377" t="s">
        <v>82</v>
      </c>
    </row>
    <row r="13378" spans="1:3" x14ac:dyDescent="0.25">
      <c r="A13378">
        <v>41234911</v>
      </c>
      <c r="B13378" s="56">
        <v>480.000045</v>
      </c>
      <c r="C13378" t="s">
        <v>83</v>
      </c>
    </row>
    <row r="13379" spans="1:3" x14ac:dyDescent="0.25">
      <c r="A13379">
        <v>41232236</v>
      </c>
      <c r="B13379" s="56">
        <v>480.000045</v>
      </c>
      <c r="C13379" t="s">
        <v>83</v>
      </c>
    </row>
    <row r="13380" spans="1:3" x14ac:dyDescent="0.25">
      <c r="A13380">
        <v>41235556</v>
      </c>
      <c r="B13380" s="56">
        <v>480.000045</v>
      </c>
      <c r="C13380" t="s">
        <v>83</v>
      </c>
    </row>
    <row r="13381" spans="1:3" x14ac:dyDescent="0.25">
      <c r="A13381">
        <v>41236255</v>
      </c>
      <c r="B13381" s="56">
        <v>480.000045</v>
      </c>
      <c r="C13381" t="s">
        <v>83</v>
      </c>
    </row>
    <row r="13382" spans="1:3" x14ac:dyDescent="0.25">
      <c r="A13382">
        <v>41227001</v>
      </c>
      <c r="B13382" s="56">
        <v>480.000045</v>
      </c>
      <c r="C13382" t="s">
        <v>83</v>
      </c>
    </row>
    <row r="13383" spans="1:3" x14ac:dyDescent="0.25">
      <c r="A13383">
        <v>41232865</v>
      </c>
      <c r="B13383" s="56">
        <v>480.000045</v>
      </c>
      <c r="C13383" t="s">
        <v>83</v>
      </c>
    </row>
    <row r="13384" spans="1:3" x14ac:dyDescent="0.25">
      <c r="A13384">
        <v>41231128</v>
      </c>
      <c r="B13384" s="56">
        <v>480.000045</v>
      </c>
      <c r="C13384" t="s">
        <v>83</v>
      </c>
    </row>
    <row r="13385" spans="1:3" x14ac:dyDescent="0.25">
      <c r="A13385">
        <v>41231493</v>
      </c>
      <c r="B13385" s="56">
        <v>480.000045</v>
      </c>
      <c r="C13385" t="s">
        <v>83</v>
      </c>
    </row>
    <row r="13386" spans="1:3" x14ac:dyDescent="0.25">
      <c r="A13386">
        <v>41228082</v>
      </c>
      <c r="B13386" s="56">
        <v>480.000045</v>
      </c>
      <c r="C13386" t="s">
        <v>83</v>
      </c>
    </row>
    <row r="13387" spans="1:3" x14ac:dyDescent="0.25">
      <c r="A13387">
        <v>41231381</v>
      </c>
      <c r="B13387" s="56">
        <v>480.000045</v>
      </c>
      <c r="C13387" t="s">
        <v>83</v>
      </c>
    </row>
    <row r="13388" spans="1:3" x14ac:dyDescent="0.25">
      <c r="A13388">
        <v>41229526</v>
      </c>
      <c r="B13388" s="56">
        <v>480.000045</v>
      </c>
      <c r="C13388" t="s">
        <v>83</v>
      </c>
    </row>
    <row r="13389" spans="1:3" x14ac:dyDescent="0.25">
      <c r="A13389">
        <v>41231377</v>
      </c>
      <c r="B13389" s="56">
        <v>480.000045</v>
      </c>
      <c r="C13389" t="s">
        <v>83</v>
      </c>
    </row>
    <row r="13390" spans="1:3" x14ac:dyDescent="0.25">
      <c r="A13390">
        <v>41231539</v>
      </c>
      <c r="B13390" s="56">
        <v>480.000045</v>
      </c>
      <c r="C13390" t="s">
        <v>83</v>
      </c>
    </row>
    <row r="13391" spans="1:3" x14ac:dyDescent="0.25">
      <c r="A13391">
        <v>41225976</v>
      </c>
      <c r="B13391" s="56">
        <v>480.000045</v>
      </c>
      <c r="C13391" t="s">
        <v>83</v>
      </c>
    </row>
    <row r="13392" spans="1:3" x14ac:dyDescent="0.25">
      <c r="A13392">
        <v>41236762</v>
      </c>
      <c r="B13392" s="56">
        <v>480.000045</v>
      </c>
      <c r="C13392" t="s">
        <v>83</v>
      </c>
    </row>
    <row r="13393" spans="1:3" x14ac:dyDescent="0.25">
      <c r="A13393">
        <v>41236762</v>
      </c>
      <c r="B13393" s="56">
        <v>480.000045</v>
      </c>
      <c r="C13393" t="s">
        <v>83</v>
      </c>
    </row>
    <row r="13394" spans="1:3" x14ac:dyDescent="0.25">
      <c r="A13394">
        <v>41229691</v>
      </c>
      <c r="B13394" s="56">
        <v>486.45166499999999</v>
      </c>
      <c r="C13394" t="s">
        <v>83</v>
      </c>
    </row>
    <row r="13395" spans="1:3" x14ac:dyDescent="0.25">
      <c r="A13395">
        <v>41229691</v>
      </c>
      <c r="B13395" s="56">
        <v>486.45166499999999</v>
      </c>
      <c r="C13395" t="s">
        <v>83</v>
      </c>
    </row>
    <row r="13396" spans="1:3" x14ac:dyDescent="0.25">
      <c r="A13396">
        <v>42350233</v>
      </c>
      <c r="B13396" s="56">
        <v>77043.244770000005</v>
      </c>
      <c r="C13396" t="s">
        <v>82</v>
      </c>
    </row>
    <row r="13397" spans="1:3" x14ac:dyDescent="0.25">
      <c r="A13397">
        <v>41227549</v>
      </c>
      <c r="B13397" s="56">
        <v>480.000045</v>
      </c>
      <c r="C13397" t="s">
        <v>83</v>
      </c>
    </row>
    <row r="13398" spans="1:3" x14ac:dyDescent="0.25">
      <c r="A13398">
        <v>41229281</v>
      </c>
      <c r="B13398" s="56">
        <v>480.000045</v>
      </c>
      <c r="C13398" t="s">
        <v>83</v>
      </c>
    </row>
    <row r="13399" spans="1:3" x14ac:dyDescent="0.25">
      <c r="A13399">
        <v>40021621</v>
      </c>
      <c r="B13399" s="56">
        <v>21821.539212</v>
      </c>
      <c r="C13399" t="s">
        <v>87</v>
      </c>
    </row>
    <row r="13400" spans="1:3" x14ac:dyDescent="0.25">
      <c r="A13400">
        <v>42495552</v>
      </c>
      <c r="B13400" s="56">
        <v>13529.425877</v>
      </c>
      <c r="C13400" t="s">
        <v>87</v>
      </c>
    </row>
    <row r="13401" spans="1:3" x14ac:dyDescent="0.25">
      <c r="A13401">
        <v>40014255</v>
      </c>
      <c r="B13401" s="56">
        <v>3576.4835819999989</v>
      </c>
      <c r="C13401" t="s">
        <v>87</v>
      </c>
    </row>
    <row r="13402" spans="1:3" x14ac:dyDescent="0.25">
      <c r="A13402">
        <v>41230613</v>
      </c>
      <c r="B13402" s="56">
        <v>480.000045</v>
      </c>
      <c r="C13402" t="s">
        <v>83</v>
      </c>
    </row>
    <row r="13403" spans="1:3" x14ac:dyDescent="0.25">
      <c r="A13403">
        <v>42858707</v>
      </c>
      <c r="B13403" s="56">
        <v>480.000045</v>
      </c>
      <c r="C13403" t="s">
        <v>83</v>
      </c>
    </row>
    <row r="13404" spans="1:3" x14ac:dyDescent="0.25">
      <c r="A13404">
        <v>42773572</v>
      </c>
      <c r="B13404" s="56">
        <v>480.000045</v>
      </c>
      <c r="C13404" t="s">
        <v>83</v>
      </c>
    </row>
    <row r="13405" spans="1:3" x14ac:dyDescent="0.25">
      <c r="A13405">
        <v>42355189</v>
      </c>
      <c r="B13405" s="56">
        <v>642946.55347200006</v>
      </c>
      <c r="C13405" t="s">
        <v>84</v>
      </c>
    </row>
    <row r="13406" spans="1:3" x14ac:dyDescent="0.25">
      <c r="A13406">
        <v>42355189</v>
      </c>
      <c r="B13406" s="56">
        <v>642946.55347200006</v>
      </c>
      <c r="C13406" t="s">
        <v>84</v>
      </c>
    </row>
    <row r="13407" spans="1:3" x14ac:dyDescent="0.25">
      <c r="A13407">
        <v>42355189</v>
      </c>
      <c r="B13407" s="56">
        <v>642946.55347200006</v>
      </c>
      <c r="C13407" t="s">
        <v>84</v>
      </c>
    </row>
    <row r="13408" spans="1:3" x14ac:dyDescent="0.25">
      <c r="A13408">
        <v>40010549</v>
      </c>
      <c r="B13408" s="56">
        <v>68204.043210999997</v>
      </c>
      <c r="C13408" t="s">
        <v>82</v>
      </c>
    </row>
    <row r="13409" spans="1:3" x14ac:dyDescent="0.25">
      <c r="A13409">
        <v>41233225</v>
      </c>
      <c r="B13409" s="56">
        <v>480.000045</v>
      </c>
      <c r="C13409" t="s">
        <v>83</v>
      </c>
    </row>
    <row r="13410" spans="1:3" x14ac:dyDescent="0.25">
      <c r="A13410">
        <v>41233225</v>
      </c>
      <c r="B13410" s="56">
        <v>480.000045</v>
      </c>
      <c r="C13410" t="s">
        <v>83</v>
      </c>
    </row>
    <row r="13411" spans="1:3" x14ac:dyDescent="0.25">
      <c r="A13411">
        <v>42018289</v>
      </c>
      <c r="B13411" s="56">
        <v>8146.9731519999987</v>
      </c>
      <c r="C13411" t="s">
        <v>87</v>
      </c>
    </row>
    <row r="13412" spans="1:3" x14ac:dyDescent="0.25">
      <c r="A13412">
        <v>40013829</v>
      </c>
      <c r="B13412" s="56">
        <v>435067.065</v>
      </c>
      <c r="C13412" t="s">
        <v>84</v>
      </c>
    </row>
    <row r="13413" spans="1:3" x14ac:dyDescent="0.25">
      <c r="A13413">
        <v>41228788</v>
      </c>
      <c r="B13413" s="56">
        <v>480.000045</v>
      </c>
      <c r="C13413" t="s">
        <v>83</v>
      </c>
    </row>
    <row r="13414" spans="1:3" x14ac:dyDescent="0.25">
      <c r="A13414">
        <v>40018723</v>
      </c>
      <c r="B13414" s="56">
        <v>7883.6779889999989</v>
      </c>
      <c r="C13414" t="s">
        <v>87</v>
      </c>
    </row>
    <row r="13415" spans="1:3" x14ac:dyDescent="0.25">
      <c r="A13415">
        <v>40019993</v>
      </c>
      <c r="B13415" s="56">
        <v>10318.885763</v>
      </c>
      <c r="C13415" t="s">
        <v>87</v>
      </c>
    </row>
    <row r="13416" spans="1:3" x14ac:dyDescent="0.25">
      <c r="A13416">
        <v>40014287</v>
      </c>
      <c r="B13416" s="56">
        <v>6560.0707199999997</v>
      </c>
      <c r="C13416" t="s">
        <v>87</v>
      </c>
    </row>
    <row r="13417" spans="1:3" x14ac:dyDescent="0.25">
      <c r="A13417">
        <v>40013699</v>
      </c>
      <c r="B13417" s="56">
        <v>12627.669087</v>
      </c>
      <c r="C13417" t="s">
        <v>87</v>
      </c>
    </row>
    <row r="13418" spans="1:3" x14ac:dyDescent="0.25">
      <c r="A13418">
        <v>40013699</v>
      </c>
      <c r="B13418" s="56">
        <v>12627.669087</v>
      </c>
      <c r="C13418" t="s">
        <v>87</v>
      </c>
    </row>
    <row r="13419" spans="1:3" x14ac:dyDescent="0.25">
      <c r="A13419">
        <v>40028519</v>
      </c>
      <c r="B13419" s="56">
        <v>8656.3457249999992</v>
      </c>
      <c r="C13419" t="s">
        <v>87</v>
      </c>
    </row>
    <row r="13420" spans="1:3" x14ac:dyDescent="0.25">
      <c r="A13420">
        <v>40022807</v>
      </c>
      <c r="B13420" s="56">
        <v>17421.283751999999</v>
      </c>
      <c r="C13420" t="s">
        <v>87</v>
      </c>
    </row>
    <row r="13421" spans="1:3" x14ac:dyDescent="0.25">
      <c r="A13421">
        <v>41229196</v>
      </c>
      <c r="B13421" s="56">
        <v>480.000045</v>
      </c>
      <c r="C13421" t="s">
        <v>83</v>
      </c>
    </row>
    <row r="13422" spans="1:3" x14ac:dyDescent="0.25">
      <c r="A13422">
        <v>41236018</v>
      </c>
      <c r="B13422" s="56">
        <v>480.000045</v>
      </c>
      <c r="C13422" t="s">
        <v>83</v>
      </c>
    </row>
    <row r="13423" spans="1:3" x14ac:dyDescent="0.25">
      <c r="A13423">
        <v>40027325</v>
      </c>
      <c r="B13423" s="56">
        <v>4770.3334919999998</v>
      </c>
      <c r="C13423" t="s">
        <v>87</v>
      </c>
    </row>
    <row r="13424" spans="1:3" x14ac:dyDescent="0.25">
      <c r="A13424">
        <v>41233234</v>
      </c>
      <c r="B13424" s="56">
        <v>480.000045</v>
      </c>
      <c r="C13424" t="s">
        <v>83</v>
      </c>
    </row>
    <row r="13425" spans="1:3" x14ac:dyDescent="0.25">
      <c r="A13425">
        <v>40023797</v>
      </c>
      <c r="B13425" s="56">
        <v>10836.360667999999</v>
      </c>
      <c r="C13425" t="s">
        <v>87</v>
      </c>
    </row>
    <row r="13426" spans="1:3" x14ac:dyDescent="0.25">
      <c r="A13426">
        <v>40014397</v>
      </c>
      <c r="B13426" s="56">
        <v>14084.372477999999</v>
      </c>
      <c r="C13426" t="s">
        <v>87</v>
      </c>
    </row>
    <row r="13427" spans="1:3" x14ac:dyDescent="0.25">
      <c r="A13427">
        <v>41964177</v>
      </c>
      <c r="B13427" s="56">
        <v>60468.783507</v>
      </c>
      <c r="C13427" t="s">
        <v>82</v>
      </c>
    </row>
    <row r="13428" spans="1:3" x14ac:dyDescent="0.25">
      <c r="A13428">
        <v>41964177</v>
      </c>
      <c r="B13428" s="56">
        <v>60468.783507</v>
      </c>
      <c r="C13428" t="s">
        <v>82</v>
      </c>
    </row>
    <row r="13429" spans="1:3" x14ac:dyDescent="0.25">
      <c r="A13429">
        <v>40021549</v>
      </c>
      <c r="B13429" s="56">
        <v>9083.3040540000002</v>
      </c>
      <c r="C13429" t="s">
        <v>87</v>
      </c>
    </row>
    <row r="13430" spans="1:3" x14ac:dyDescent="0.25">
      <c r="A13430">
        <v>40010653</v>
      </c>
      <c r="B13430" s="56">
        <v>10937.511039999999</v>
      </c>
      <c r="C13430" t="s">
        <v>87</v>
      </c>
    </row>
    <row r="13431" spans="1:3" x14ac:dyDescent="0.25">
      <c r="A13431">
        <v>40010653</v>
      </c>
      <c r="B13431" s="56">
        <v>10937.511039999999</v>
      </c>
      <c r="C13431" t="s">
        <v>87</v>
      </c>
    </row>
    <row r="13432" spans="1:3" x14ac:dyDescent="0.25">
      <c r="A13432">
        <v>40020015</v>
      </c>
      <c r="B13432" s="56">
        <v>8598.3326990000005</v>
      </c>
      <c r="C13432" t="s">
        <v>87</v>
      </c>
    </row>
    <row r="13433" spans="1:3" x14ac:dyDescent="0.25">
      <c r="A13433">
        <v>40019007</v>
      </c>
      <c r="B13433" s="56">
        <v>5812.8610319999998</v>
      </c>
      <c r="C13433" t="s">
        <v>87</v>
      </c>
    </row>
    <row r="13434" spans="1:3" x14ac:dyDescent="0.25">
      <c r="A13434">
        <v>41231654</v>
      </c>
      <c r="B13434" s="56">
        <v>480.000045</v>
      </c>
      <c r="C13434" t="s">
        <v>83</v>
      </c>
    </row>
    <row r="13435" spans="1:3" x14ac:dyDescent="0.25">
      <c r="A13435">
        <v>42462307</v>
      </c>
      <c r="B13435" s="56">
        <v>7667.4462719999983</v>
      </c>
      <c r="C13435" t="s">
        <v>87</v>
      </c>
    </row>
    <row r="13436" spans="1:3" x14ac:dyDescent="0.25">
      <c r="A13436">
        <v>42462307</v>
      </c>
      <c r="B13436" s="56">
        <v>7667.4462719999983</v>
      </c>
      <c r="C13436" t="s">
        <v>87</v>
      </c>
    </row>
    <row r="13437" spans="1:3" x14ac:dyDescent="0.25">
      <c r="A13437">
        <v>41234538</v>
      </c>
      <c r="B13437" s="56">
        <v>480.000045</v>
      </c>
      <c r="C13437" t="s">
        <v>83</v>
      </c>
    </row>
    <row r="13438" spans="1:3" x14ac:dyDescent="0.25">
      <c r="A13438">
        <v>42462309</v>
      </c>
      <c r="B13438" s="56">
        <v>3163.649840999999</v>
      </c>
      <c r="C13438" t="s">
        <v>87</v>
      </c>
    </row>
    <row r="13439" spans="1:3" x14ac:dyDescent="0.25">
      <c r="A13439">
        <v>40029399</v>
      </c>
      <c r="B13439" s="56">
        <v>7357.539675</v>
      </c>
      <c r="C13439" t="s">
        <v>87</v>
      </c>
    </row>
    <row r="13440" spans="1:3" x14ac:dyDescent="0.25">
      <c r="A13440">
        <v>41765090</v>
      </c>
      <c r="B13440" s="56">
        <v>21245.724818999999</v>
      </c>
      <c r="C13440" t="s">
        <v>82</v>
      </c>
    </row>
    <row r="13441" spans="1:3" x14ac:dyDescent="0.25">
      <c r="A13441">
        <v>40016225</v>
      </c>
      <c r="B13441" s="56">
        <v>11394.791136</v>
      </c>
      <c r="C13441" t="s">
        <v>87</v>
      </c>
    </row>
    <row r="13442" spans="1:3" x14ac:dyDescent="0.25">
      <c r="A13442">
        <v>41229853</v>
      </c>
      <c r="B13442" s="56">
        <v>480.000045</v>
      </c>
      <c r="C13442" t="s">
        <v>83</v>
      </c>
    </row>
    <row r="13443" spans="1:3" x14ac:dyDescent="0.25">
      <c r="A13443">
        <v>41237803</v>
      </c>
      <c r="B13443" s="56">
        <v>480.000045</v>
      </c>
      <c r="C13443" t="s">
        <v>83</v>
      </c>
    </row>
    <row r="13444" spans="1:3" x14ac:dyDescent="0.25">
      <c r="A13444">
        <v>42821151</v>
      </c>
      <c r="B13444" s="56">
        <v>5394.0906359999999</v>
      </c>
      <c r="C13444" t="s">
        <v>87</v>
      </c>
    </row>
    <row r="13445" spans="1:3" x14ac:dyDescent="0.25">
      <c r="A13445">
        <v>40021725</v>
      </c>
      <c r="B13445" s="56">
        <v>17460.926016000001</v>
      </c>
      <c r="C13445" t="s">
        <v>82</v>
      </c>
    </row>
    <row r="13446" spans="1:3" x14ac:dyDescent="0.25">
      <c r="A13446">
        <v>40014717</v>
      </c>
      <c r="B13446" s="56">
        <v>10677.206104000001</v>
      </c>
      <c r="C13446" t="s">
        <v>87</v>
      </c>
    </row>
    <row r="13447" spans="1:3" x14ac:dyDescent="0.25">
      <c r="A13447">
        <v>41226939</v>
      </c>
      <c r="B13447" s="56">
        <v>480.000045</v>
      </c>
      <c r="C13447" t="s">
        <v>83</v>
      </c>
    </row>
    <row r="13448" spans="1:3" x14ac:dyDescent="0.25">
      <c r="A13448">
        <v>41226939</v>
      </c>
      <c r="B13448" s="56">
        <v>480.000045</v>
      </c>
      <c r="C13448" t="s">
        <v>83</v>
      </c>
    </row>
    <row r="13449" spans="1:3" x14ac:dyDescent="0.25">
      <c r="A13449">
        <v>42665004</v>
      </c>
      <c r="B13449" s="56">
        <v>302.65199999999999</v>
      </c>
      <c r="C13449" t="s">
        <v>83</v>
      </c>
    </row>
    <row r="13450" spans="1:3" x14ac:dyDescent="0.25">
      <c r="A13450">
        <v>40031289</v>
      </c>
      <c r="B13450" s="56">
        <v>8123.5522169999986</v>
      </c>
      <c r="C13450" t="s">
        <v>87</v>
      </c>
    </row>
    <row r="13451" spans="1:3" x14ac:dyDescent="0.25">
      <c r="A13451">
        <v>40027035</v>
      </c>
      <c r="B13451" s="56">
        <v>6614.6409449999983</v>
      </c>
      <c r="C13451" t="s">
        <v>87</v>
      </c>
    </row>
    <row r="13452" spans="1:3" x14ac:dyDescent="0.25">
      <c r="A13452">
        <v>41237389</v>
      </c>
      <c r="B13452" s="56">
        <v>480.000045</v>
      </c>
      <c r="C13452" t="s">
        <v>87</v>
      </c>
    </row>
    <row r="13453" spans="1:3" x14ac:dyDescent="0.25">
      <c r="A13453">
        <v>40009819</v>
      </c>
      <c r="B13453" s="56">
        <v>9958.1046839999999</v>
      </c>
      <c r="C13453" t="s">
        <v>87</v>
      </c>
    </row>
    <row r="13454" spans="1:3" x14ac:dyDescent="0.25">
      <c r="A13454">
        <v>41234042</v>
      </c>
      <c r="B13454" s="56">
        <v>480.000045</v>
      </c>
      <c r="C13454" t="s">
        <v>83</v>
      </c>
    </row>
    <row r="13455" spans="1:3" x14ac:dyDescent="0.25">
      <c r="A13455">
        <v>41235652</v>
      </c>
      <c r="B13455" s="56">
        <v>480.000045</v>
      </c>
      <c r="C13455" t="s">
        <v>83</v>
      </c>
    </row>
    <row r="13456" spans="1:3" x14ac:dyDescent="0.25">
      <c r="A13456">
        <v>40026731</v>
      </c>
      <c r="B13456" s="56">
        <v>8485.7496570000003</v>
      </c>
      <c r="C13456" t="s">
        <v>87</v>
      </c>
    </row>
    <row r="13457" spans="1:3" x14ac:dyDescent="0.25">
      <c r="A13457">
        <v>40025881</v>
      </c>
      <c r="B13457" s="56">
        <v>11578.823535</v>
      </c>
      <c r="C13457" t="s">
        <v>87</v>
      </c>
    </row>
    <row r="13458" spans="1:3" x14ac:dyDescent="0.25">
      <c r="A13458">
        <v>40020515</v>
      </c>
      <c r="B13458" s="56">
        <v>25006.225463999999</v>
      </c>
      <c r="C13458" t="s">
        <v>87</v>
      </c>
    </row>
    <row r="13459" spans="1:3" x14ac:dyDescent="0.25">
      <c r="A13459">
        <v>42537997</v>
      </c>
      <c r="B13459" s="56">
        <v>12649.490667</v>
      </c>
      <c r="C13459" t="s">
        <v>87</v>
      </c>
    </row>
    <row r="13460" spans="1:3" x14ac:dyDescent="0.25">
      <c r="A13460">
        <v>42537997</v>
      </c>
      <c r="B13460" s="56">
        <v>12649.490667</v>
      </c>
      <c r="C13460" t="s">
        <v>87</v>
      </c>
    </row>
    <row r="13461" spans="1:3" x14ac:dyDescent="0.25">
      <c r="A13461">
        <v>41235747</v>
      </c>
      <c r="B13461" s="56">
        <v>480.000045</v>
      </c>
      <c r="C13461" t="s">
        <v>83</v>
      </c>
    </row>
    <row r="13462" spans="1:3" x14ac:dyDescent="0.25">
      <c r="A13462">
        <v>41225746</v>
      </c>
      <c r="B13462" s="56">
        <v>480.000045</v>
      </c>
      <c r="C13462" t="s">
        <v>83</v>
      </c>
    </row>
    <row r="13463" spans="1:3" x14ac:dyDescent="0.25">
      <c r="A13463">
        <v>41225746</v>
      </c>
      <c r="B13463" s="56">
        <v>480.000045</v>
      </c>
      <c r="C13463" t="s">
        <v>83</v>
      </c>
    </row>
    <row r="13464" spans="1:3" x14ac:dyDescent="0.25">
      <c r="A13464">
        <v>41226193</v>
      </c>
      <c r="B13464" s="56">
        <v>480.000045</v>
      </c>
      <c r="C13464" t="s">
        <v>83</v>
      </c>
    </row>
    <row r="13465" spans="1:3" x14ac:dyDescent="0.25">
      <c r="A13465">
        <v>41226193</v>
      </c>
      <c r="B13465" s="56">
        <v>480.000045</v>
      </c>
      <c r="C13465" t="s">
        <v>83</v>
      </c>
    </row>
    <row r="13466" spans="1:3" x14ac:dyDescent="0.25">
      <c r="A13466">
        <v>41230782</v>
      </c>
      <c r="B13466" s="56">
        <v>480.000045</v>
      </c>
      <c r="C13466" t="s">
        <v>83</v>
      </c>
    </row>
    <row r="13467" spans="1:3" x14ac:dyDescent="0.25">
      <c r="A13467">
        <v>41228567</v>
      </c>
      <c r="B13467" s="56">
        <v>480.000045</v>
      </c>
      <c r="C13467" t="s">
        <v>83</v>
      </c>
    </row>
    <row r="13468" spans="1:3" x14ac:dyDescent="0.25">
      <c r="A13468">
        <v>41228567</v>
      </c>
      <c r="B13468" s="56">
        <v>480.000045</v>
      </c>
      <c r="C13468" t="s">
        <v>83</v>
      </c>
    </row>
    <row r="13469" spans="1:3" x14ac:dyDescent="0.25">
      <c r="A13469">
        <v>40030507</v>
      </c>
      <c r="B13469" s="56">
        <v>11686.004430000001</v>
      </c>
      <c r="C13469" t="s">
        <v>87</v>
      </c>
    </row>
    <row r="13470" spans="1:3" x14ac:dyDescent="0.25">
      <c r="A13470">
        <v>41228985</v>
      </c>
      <c r="B13470" s="56">
        <v>480.000045</v>
      </c>
      <c r="C13470" t="s">
        <v>83</v>
      </c>
    </row>
    <row r="13471" spans="1:3" x14ac:dyDescent="0.25">
      <c r="A13471">
        <v>41228073</v>
      </c>
      <c r="B13471" s="56">
        <v>480.000045</v>
      </c>
      <c r="C13471" t="s">
        <v>83</v>
      </c>
    </row>
    <row r="13472" spans="1:3" x14ac:dyDescent="0.25">
      <c r="A13472">
        <v>41229704</v>
      </c>
      <c r="B13472" s="56">
        <v>480.000045</v>
      </c>
      <c r="C13472" t="s">
        <v>83</v>
      </c>
    </row>
    <row r="13473" spans="1:3" x14ac:dyDescent="0.25">
      <c r="A13473">
        <v>41231842</v>
      </c>
      <c r="B13473" s="56">
        <v>480.000045</v>
      </c>
      <c r="C13473" t="s">
        <v>83</v>
      </c>
    </row>
    <row r="13474" spans="1:3" x14ac:dyDescent="0.25">
      <c r="A13474">
        <v>41227607</v>
      </c>
      <c r="B13474" s="56">
        <v>480.000045</v>
      </c>
      <c r="C13474" t="s">
        <v>83</v>
      </c>
    </row>
    <row r="13475" spans="1:3" x14ac:dyDescent="0.25">
      <c r="A13475">
        <v>42926576</v>
      </c>
      <c r="B13475" s="56">
        <v>250658.20061100001</v>
      </c>
      <c r="C13475" t="s">
        <v>84</v>
      </c>
    </row>
    <row r="13476" spans="1:3" x14ac:dyDescent="0.25">
      <c r="A13476">
        <v>42926576</v>
      </c>
      <c r="B13476" s="56">
        <v>250658.20061100001</v>
      </c>
      <c r="C13476" t="s">
        <v>84</v>
      </c>
    </row>
    <row r="13477" spans="1:3" x14ac:dyDescent="0.25">
      <c r="A13477">
        <v>40013095</v>
      </c>
      <c r="B13477" s="56">
        <v>0</v>
      </c>
      <c r="C13477" t="s">
        <v>87</v>
      </c>
    </row>
    <row r="13478" spans="1:3" x14ac:dyDescent="0.25">
      <c r="A13478">
        <v>40012299</v>
      </c>
      <c r="B13478" s="56">
        <v>575537.76</v>
      </c>
      <c r="C13478" t="s">
        <v>84</v>
      </c>
    </row>
    <row r="13479" spans="1:3" x14ac:dyDescent="0.25">
      <c r="A13479">
        <v>41233120</v>
      </c>
      <c r="B13479" s="56">
        <v>480.000045</v>
      </c>
      <c r="C13479" t="s">
        <v>83</v>
      </c>
    </row>
    <row r="13480" spans="1:3" x14ac:dyDescent="0.25">
      <c r="A13480">
        <v>40022161</v>
      </c>
      <c r="B13480" s="56">
        <v>7460.2415159999991</v>
      </c>
      <c r="C13480" t="s">
        <v>87</v>
      </c>
    </row>
    <row r="13481" spans="1:3" x14ac:dyDescent="0.25">
      <c r="A13481">
        <v>41226559</v>
      </c>
      <c r="B13481" s="56">
        <v>480.000045</v>
      </c>
      <c r="C13481" t="s">
        <v>83</v>
      </c>
    </row>
    <row r="13482" spans="1:3" x14ac:dyDescent="0.25">
      <c r="A13482">
        <v>41235568</v>
      </c>
      <c r="B13482" s="56">
        <v>480.000045</v>
      </c>
      <c r="C13482" t="s">
        <v>83</v>
      </c>
    </row>
    <row r="13483" spans="1:3" x14ac:dyDescent="0.25">
      <c r="A13483">
        <v>40016903</v>
      </c>
      <c r="B13483" s="56">
        <v>20157.106752</v>
      </c>
      <c r="C13483" t="s">
        <v>82</v>
      </c>
    </row>
    <row r="13484" spans="1:3" x14ac:dyDescent="0.25">
      <c r="A13484">
        <v>40016373</v>
      </c>
      <c r="B13484" s="56">
        <v>7373.6408159999983</v>
      </c>
      <c r="C13484" t="s">
        <v>87</v>
      </c>
    </row>
    <row r="13485" spans="1:3" x14ac:dyDescent="0.25">
      <c r="A13485">
        <v>40019217</v>
      </c>
      <c r="B13485" s="56">
        <v>5678.179055999999</v>
      </c>
      <c r="C13485" t="s">
        <v>87</v>
      </c>
    </row>
    <row r="13486" spans="1:3" x14ac:dyDescent="0.25">
      <c r="A13486">
        <v>40032335</v>
      </c>
      <c r="B13486" s="56">
        <v>4179.3730109999997</v>
      </c>
      <c r="C13486" t="s">
        <v>87</v>
      </c>
    </row>
    <row r="13487" spans="1:3" x14ac:dyDescent="0.25">
      <c r="A13487">
        <v>41151669</v>
      </c>
      <c r="B13487" s="56">
        <v>480.000045</v>
      </c>
      <c r="C13487" t="s">
        <v>83</v>
      </c>
    </row>
    <row r="13488" spans="1:3" x14ac:dyDescent="0.25">
      <c r="A13488">
        <v>41232669</v>
      </c>
      <c r="B13488" s="56">
        <v>480.000045</v>
      </c>
      <c r="C13488" t="s">
        <v>83</v>
      </c>
    </row>
    <row r="13489" spans="1:3" x14ac:dyDescent="0.25">
      <c r="A13489">
        <v>40031027</v>
      </c>
      <c r="B13489" s="56">
        <v>10980.272358</v>
      </c>
      <c r="C13489" t="s">
        <v>87</v>
      </c>
    </row>
    <row r="13490" spans="1:3" x14ac:dyDescent="0.25">
      <c r="A13490">
        <v>40027701</v>
      </c>
      <c r="B13490" s="56">
        <v>13266.050031999999</v>
      </c>
      <c r="C13490" t="s">
        <v>87</v>
      </c>
    </row>
    <row r="13491" spans="1:3" x14ac:dyDescent="0.25">
      <c r="A13491">
        <v>40018861</v>
      </c>
      <c r="B13491" s="56">
        <v>24837.118416000001</v>
      </c>
      <c r="C13491" t="s">
        <v>87</v>
      </c>
    </row>
    <row r="13492" spans="1:3" x14ac:dyDescent="0.25">
      <c r="A13492">
        <v>40028977</v>
      </c>
      <c r="B13492" s="56">
        <v>9591.4204499999996</v>
      </c>
      <c r="C13492" t="s">
        <v>87</v>
      </c>
    </row>
    <row r="13493" spans="1:3" x14ac:dyDescent="0.25">
      <c r="A13493">
        <v>41229228</v>
      </c>
      <c r="B13493" s="56">
        <v>480.000045</v>
      </c>
      <c r="C13493" t="s">
        <v>83</v>
      </c>
    </row>
    <row r="13494" spans="1:3" x14ac:dyDescent="0.25">
      <c r="A13494">
        <v>42476547</v>
      </c>
      <c r="B13494" s="56">
        <v>12241.151802</v>
      </c>
      <c r="C13494" t="s">
        <v>87</v>
      </c>
    </row>
    <row r="13495" spans="1:3" x14ac:dyDescent="0.25">
      <c r="A13495">
        <v>40010309</v>
      </c>
      <c r="B13495" s="56">
        <v>95606.379696000004</v>
      </c>
      <c r="C13495" t="s">
        <v>82</v>
      </c>
    </row>
    <row r="13496" spans="1:3" x14ac:dyDescent="0.25">
      <c r="A13496">
        <v>40019129</v>
      </c>
      <c r="B13496" s="56">
        <v>8019.4510440000004</v>
      </c>
      <c r="C13496" t="s">
        <v>87</v>
      </c>
    </row>
    <row r="13497" spans="1:3" x14ac:dyDescent="0.25">
      <c r="A13497">
        <v>40016335</v>
      </c>
      <c r="B13497" s="56">
        <v>10126.851552</v>
      </c>
      <c r="C13497" t="s">
        <v>87</v>
      </c>
    </row>
    <row r="13498" spans="1:3" x14ac:dyDescent="0.25">
      <c r="A13498">
        <v>40026475</v>
      </c>
      <c r="B13498" s="56">
        <v>10488.817746000001</v>
      </c>
      <c r="C13498" t="s">
        <v>87</v>
      </c>
    </row>
    <row r="13499" spans="1:3" x14ac:dyDescent="0.25">
      <c r="A13499">
        <v>42442284</v>
      </c>
      <c r="B13499" s="56">
        <v>5271.8489999999993</v>
      </c>
      <c r="C13499" t="s">
        <v>87</v>
      </c>
    </row>
    <row r="13500" spans="1:3" x14ac:dyDescent="0.25">
      <c r="A13500">
        <v>41235016</v>
      </c>
      <c r="B13500" s="56">
        <v>480.000045</v>
      </c>
      <c r="C13500" t="s">
        <v>83</v>
      </c>
    </row>
    <row r="13501" spans="1:3" x14ac:dyDescent="0.25">
      <c r="A13501">
        <v>40022219</v>
      </c>
      <c r="B13501" s="56">
        <v>4184.3624399999999</v>
      </c>
      <c r="C13501" t="s">
        <v>87</v>
      </c>
    </row>
    <row r="13502" spans="1:3" x14ac:dyDescent="0.25">
      <c r="A13502">
        <v>41750421</v>
      </c>
      <c r="B13502" s="56">
        <v>111193.217091</v>
      </c>
      <c r="C13502" t="s">
        <v>82</v>
      </c>
    </row>
    <row r="13503" spans="1:3" x14ac:dyDescent="0.25">
      <c r="A13503">
        <v>40028687</v>
      </c>
      <c r="B13503" s="56">
        <v>9060.6837749999995</v>
      </c>
      <c r="C13503" t="s">
        <v>87</v>
      </c>
    </row>
    <row r="13504" spans="1:3" x14ac:dyDescent="0.25">
      <c r="A13504">
        <v>40029355</v>
      </c>
      <c r="B13504" s="56">
        <v>7638.534674999999</v>
      </c>
      <c r="C13504" t="s">
        <v>87</v>
      </c>
    </row>
    <row r="13505" spans="1:3" x14ac:dyDescent="0.25">
      <c r="A13505">
        <v>40029355</v>
      </c>
      <c r="B13505" s="56">
        <v>7638.534674999999</v>
      </c>
      <c r="C13505" t="s">
        <v>87</v>
      </c>
    </row>
    <row r="13506" spans="1:3" x14ac:dyDescent="0.25">
      <c r="A13506">
        <v>40026283</v>
      </c>
      <c r="B13506" s="56">
        <v>12501.134513999999</v>
      </c>
      <c r="C13506" t="s">
        <v>87</v>
      </c>
    </row>
    <row r="13507" spans="1:3" x14ac:dyDescent="0.25">
      <c r="A13507">
        <v>41225917</v>
      </c>
      <c r="B13507" s="56">
        <v>480.000045</v>
      </c>
      <c r="C13507" t="s">
        <v>83</v>
      </c>
    </row>
    <row r="13508" spans="1:3" x14ac:dyDescent="0.25">
      <c r="A13508">
        <v>41225917</v>
      </c>
      <c r="B13508" s="56">
        <v>480.000045</v>
      </c>
      <c r="C13508" t="s">
        <v>83</v>
      </c>
    </row>
    <row r="13509" spans="1:3" x14ac:dyDescent="0.25">
      <c r="A13509">
        <v>41751912</v>
      </c>
      <c r="B13509" s="56">
        <v>255418.070844</v>
      </c>
      <c r="C13509" t="s">
        <v>84</v>
      </c>
    </row>
    <row r="13510" spans="1:3" x14ac:dyDescent="0.25">
      <c r="A13510">
        <v>40018683</v>
      </c>
      <c r="B13510" s="56">
        <v>13144.555017000001</v>
      </c>
      <c r="C13510" t="s">
        <v>87</v>
      </c>
    </row>
    <row r="13511" spans="1:3" x14ac:dyDescent="0.25">
      <c r="A13511">
        <v>42470464</v>
      </c>
      <c r="B13511" s="56">
        <v>9833.5687230000003</v>
      </c>
      <c r="C13511" t="s">
        <v>87</v>
      </c>
    </row>
    <row r="13512" spans="1:3" x14ac:dyDescent="0.25">
      <c r="A13512">
        <v>42470464</v>
      </c>
      <c r="B13512" s="56">
        <v>9833.5687230000003</v>
      </c>
      <c r="C13512" t="s">
        <v>87</v>
      </c>
    </row>
    <row r="13513" spans="1:3" x14ac:dyDescent="0.25">
      <c r="A13513">
        <v>40027371</v>
      </c>
      <c r="B13513" s="56">
        <v>10267.823576000001</v>
      </c>
      <c r="C13513" t="s">
        <v>87</v>
      </c>
    </row>
    <row r="13514" spans="1:3" x14ac:dyDescent="0.25">
      <c r="A13514">
        <v>42463970</v>
      </c>
      <c r="B13514" s="56">
        <v>213847.97404500001</v>
      </c>
      <c r="C13514" t="s">
        <v>82</v>
      </c>
    </row>
    <row r="13515" spans="1:3" x14ac:dyDescent="0.25">
      <c r="A13515">
        <v>41225941</v>
      </c>
      <c r="B13515" s="56">
        <v>480.000045</v>
      </c>
      <c r="C13515" t="s">
        <v>83</v>
      </c>
    </row>
    <row r="13516" spans="1:3" x14ac:dyDescent="0.25">
      <c r="A13516">
        <v>41225941</v>
      </c>
      <c r="B13516" s="56">
        <v>480.000045</v>
      </c>
      <c r="C13516" t="s">
        <v>83</v>
      </c>
    </row>
    <row r="13517" spans="1:3" x14ac:dyDescent="0.25">
      <c r="A13517">
        <v>40025515</v>
      </c>
      <c r="B13517" s="56">
        <v>13170.23568</v>
      </c>
      <c r="C13517" t="s">
        <v>87</v>
      </c>
    </row>
    <row r="13518" spans="1:3" x14ac:dyDescent="0.25">
      <c r="A13518">
        <v>41756072</v>
      </c>
      <c r="B13518" s="56">
        <v>8660.3346749999982</v>
      </c>
      <c r="C13518" t="s">
        <v>87</v>
      </c>
    </row>
    <row r="13519" spans="1:3" x14ac:dyDescent="0.25">
      <c r="A13519">
        <v>41233452</v>
      </c>
      <c r="B13519" s="56">
        <v>480.000045</v>
      </c>
      <c r="C13519" t="s">
        <v>83</v>
      </c>
    </row>
    <row r="13520" spans="1:3" x14ac:dyDescent="0.25">
      <c r="A13520">
        <v>40024159</v>
      </c>
      <c r="B13520" s="56">
        <v>73335.929399999994</v>
      </c>
      <c r="C13520" t="s">
        <v>85</v>
      </c>
    </row>
    <row r="13521" spans="1:3" x14ac:dyDescent="0.25">
      <c r="A13521">
        <v>41230837</v>
      </c>
      <c r="B13521" s="56">
        <v>480.000045</v>
      </c>
      <c r="C13521" t="s">
        <v>83</v>
      </c>
    </row>
    <row r="13522" spans="1:3" x14ac:dyDescent="0.25">
      <c r="A13522">
        <v>40029775</v>
      </c>
      <c r="B13522" s="56">
        <v>21803.909574000001</v>
      </c>
      <c r="C13522" t="s">
        <v>82</v>
      </c>
    </row>
    <row r="13523" spans="1:3" x14ac:dyDescent="0.25">
      <c r="A13523">
        <v>41226880</v>
      </c>
      <c r="B13523" s="56">
        <v>480.000045</v>
      </c>
      <c r="C13523" t="s">
        <v>87</v>
      </c>
    </row>
    <row r="13524" spans="1:3" x14ac:dyDescent="0.25">
      <c r="A13524">
        <v>42504819</v>
      </c>
      <c r="B13524" s="56">
        <v>15012.110071999999</v>
      </c>
      <c r="C13524" t="s">
        <v>87</v>
      </c>
    </row>
    <row r="13525" spans="1:3" x14ac:dyDescent="0.25">
      <c r="A13525">
        <v>41229373</v>
      </c>
      <c r="B13525" s="56">
        <v>480.000045</v>
      </c>
      <c r="C13525" t="s">
        <v>83</v>
      </c>
    </row>
    <row r="13526" spans="1:3" x14ac:dyDescent="0.25">
      <c r="A13526">
        <v>42361854</v>
      </c>
      <c r="B13526" s="56">
        <v>11071.749645</v>
      </c>
      <c r="C13526" t="s">
        <v>87</v>
      </c>
    </row>
    <row r="13527" spans="1:3" x14ac:dyDescent="0.25">
      <c r="A13527">
        <v>41232264</v>
      </c>
      <c r="B13527" s="56">
        <v>480.000045</v>
      </c>
      <c r="C13527" t="s">
        <v>83</v>
      </c>
    </row>
    <row r="13528" spans="1:3" x14ac:dyDescent="0.25">
      <c r="A13528">
        <v>40030581</v>
      </c>
      <c r="B13528" s="56">
        <v>8377.2236719999983</v>
      </c>
      <c r="C13528" t="s">
        <v>87</v>
      </c>
    </row>
    <row r="13529" spans="1:3" x14ac:dyDescent="0.25">
      <c r="A13529">
        <v>40020439</v>
      </c>
      <c r="B13529" s="56">
        <v>20134.119257999999</v>
      </c>
      <c r="C13529" t="s">
        <v>87</v>
      </c>
    </row>
    <row r="13530" spans="1:3" x14ac:dyDescent="0.25">
      <c r="A13530">
        <v>41229581</v>
      </c>
      <c r="B13530" s="56">
        <v>480.000045</v>
      </c>
      <c r="C13530" t="s">
        <v>83</v>
      </c>
    </row>
    <row r="13531" spans="1:3" x14ac:dyDescent="0.25">
      <c r="A13531">
        <v>42505983</v>
      </c>
      <c r="B13531" s="56">
        <v>48427.219854000003</v>
      </c>
      <c r="C13531" t="s">
        <v>82</v>
      </c>
    </row>
    <row r="13532" spans="1:3" x14ac:dyDescent="0.25">
      <c r="A13532">
        <v>42742746</v>
      </c>
      <c r="B13532" s="56">
        <v>19356.396774000001</v>
      </c>
      <c r="C13532" t="s">
        <v>87</v>
      </c>
    </row>
    <row r="13533" spans="1:3" x14ac:dyDescent="0.25">
      <c r="A13533">
        <v>41232190</v>
      </c>
      <c r="B13533" s="56">
        <v>480.000045</v>
      </c>
      <c r="C13533" t="s">
        <v>83</v>
      </c>
    </row>
    <row r="13534" spans="1:3" x14ac:dyDescent="0.25">
      <c r="A13534">
        <v>40016637</v>
      </c>
      <c r="B13534" s="56">
        <v>9364.6012320000009</v>
      </c>
      <c r="C13534" t="s">
        <v>87</v>
      </c>
    </row>
    <row r="13535" spans="1:3" x14ac:dyDescent="0.25">
      <c r="A13535">
        <v>40023531</v>
      </c>
      <c r="B13535" s="56">
        <v>8234.031825</v>
      </c>
      <c r="C13535" t="s">
        <v>87</v>
      </c>
    </row>
    <row r="13536" spans="1:3" x14ac:dyDescent="0.25">
      <c r="A13536">
        <v>40023531</v>
      </c>
      <c r="B13536" s="56">
        <v>8234.031825</v>
      </c>
      <c r="C13536" t="s">
        <v>87</v>
      </c>
    </row>
    <row r="13537" spans="1:3" x14ac:dyDescent="0.25">
      <c r="A13537">
        <v>40029297</v>
      </c>
      <c r="B13537" s="56">
        <v>8154.6026250000004</v>
      </c>
      <c r="C13537" t="s">
        <v>87</v>
      </c>
    </row>
    <row r="13538" spans="1:3" x14ac:dyDescent="0.25">
      <c r="A13538">
        <v>40022401</v>
      </c>
      <c r="B13538" s="56">
        <v>6807.0823799999998</v>
      </c>
      <c r="C13538" t="s">
        <v>87</v>
      </c>
    </row>
    <row r="13539" spans="1:3" x14ac:dyDescent="0.25">
      <c r="A13539">
        <v>40017697</v>
      </c>
      <c r="B13539" s="56">
        <v>13635.877068</v>
      </c>
      <c r="C13539" t="s">
        <v>87</v>
      </c>
    </row>
    <row r="13540" spans="1:3" x14ac:dyDescent="0.25">
      <c r="A13540">
        <v>40024463</v>
      </c>
      <c r="B13540" s="56">
        <v>4401.9984219999997</v>
      </c>
      <c r="C13540" t="s">
        <v>87</v>
      </c>
    </row>
    <row r="13541" spans="1:3" x14ac:dyDescent="0.25">
      <c r="A13541">
        <v>41232201</v>
      </c>
      <c r="B13541" s="56">
        <v>480.000045</v>
      </c>
      <c r="C13541" t="s">
        <v>83</v>
      </c>
    </row>
    <row r="13542" spans="1:3" x14ac:dyDescent="0.25">
      <c r="A13542">
        <v>42507325</v>
      </c>
      <c r="B13542" s="56">
        <v>753311.83200000005</v>
      </c>
      <c r="C13542" t="s">
        <v>84</v>
      </c>
    </row>
    <row r="13543" spans="1:3" x14ac:dyDescent="0.25">
      <c r="A13543">
        <v>43045466</v>
      </c>
      <c r="B13543" s="56">
        <v>1529001.084</v>
      </c>
      <c r="C13543" t="s">
        <v>84</v>
      </c>
    </row>
    <row r="13544" spans="1:3" x14ac:dyDescent="0.25">
      <c r="A13544">
        <v>43045466</v>
      </c>
      <c r="B13544" s="56">
        <v>1529001.084</v>
      </c>
      <c r="C13544" t="s">
        <v>84</v>
      </c>
    </row>
    <row r="13545" spans="1:3" x14ac:dyDescent="0.25">
      <c r="A13545">
        <v>41228198</v>
      </c>
      <c r="B13545" s="56">
        <v>480.000045</v>
      </c>
      <c r="C13545" t="s">
        <v>83</v>
      </c>
    </row>
    <row r="13546" spans="1:3" x14ac:dyDescent="0.25">
      <c r="A13546">
        <v>42486950</v>
      </c>
      <c r="B13546" s="56">
        <v>480.000045</v>
      </c>
      <c r="C13546" t="s">
        <v>83</v>
      </c>
    </row>
    <row r="13547" spans="1:3" x14ac:dyDescent="0.25">
      <c r="A13547">
        <v>42486950</v>
      </c>
      <c r="B13547" s="56">
        <v>480.000045</v>
      </c>
      <c r="C13547" t="s">
        <v>83</v>
      </c>
    </row>
    <row r="13548" spans="1:3" x14ac:dyDescent="0.25">
      <c r="A13548">
        <v>41773078</v>
      </c>
      <c r="B13548" s="56">
        <v>18022.21744</v>
      </c>
      <c r="C13548" t="s">
        <v>87</v>
      </c>
    </row>
    <row r="13549" spans="1:3" x14ac:dyDescent="0.25">
      <c r="A13549">
        <v>40016705</v>
      </c>
      <c r="B13549" s="56">
        <v>12221.830943999999</v>
      </c>
      <c r="C13549" t="s">
        <v>87</v>
      </c>
    </row>
    <row r="13550" spans="1:3" x14ac:dyDescent="0.25">
      <c r="A13550">
        <v>41234293</v>
      </c>
      <c r="B13550" s="56">
        <v>480.000045</v>
      </c>
      <c r="C13550" t="s">
        <v>83</v>
      </c>
    </row>
    <row r="13551" spans="1:3" x14ac:dyDescent="0.25">
      <c r="A13551">
        <v>40024045</v>
      </c>
      <c r="B13551" s="56">
        <v>11853.042600000001</v>
      </c>
      <c r="C13551" t="s">
        <v>87</v>
      </c>
    </row>
    <row r="13552" spans="1:3" x14ac:dyDescent="0.25">
      <c r="A13552">
        <v>41233226</v>
      </c>
      <c r="B13552" s="56">
        <v>480.000045</v>
      </c>
      <c r="C13552" t="s">
        <v>83</v>
      </c>
    </row>
    <row r="13553" spans="1:3" x14ac:dyDescent="0.25">
      <c r="A13553">
        <v>40014085</v>
      </c>
      <c r="B13553" s="56">
        <v>1539.328923</v>
      </c>
      <c r="C13553" t="s">
        <v>87</v>
      </c>
    </row>
    <row r="13554" spans="1:3" x14ac:dyDescent="0.25">
      <c r="A13554">
        <v>40014085</v>
      </c>
      <c r="B13554" s="56">
        <v>1539.328923</v>
      </c>
      <c r="C13554" t="s">
        <v>87</v>
      </c>
    </row>
    <row r="13555" spans="1:3" x14ac:dyDescent="0.25">
      <c r="A13555">
        <v>41232421</v>
      </c>
      <c r="B13555" s="56">
        <v>480.000045</v>
      </c>
      <c r="C13555" t="s">
        <v>83</v>
      </c>
    </row>
    <row r="13556" spans="1:3" x14ac:dyDescent="0.25">
      <c r="A13556">
        <v>41232421</v>
      </c>
      <c r="B13556" s="56">
        <v>480.000045</v>
      </c>
      <c r="C13556" t="s">
        <v>83</v>
      </c>
    </row>
    <row r="13557" spans="1:3" x14ac:dyDescent="0.25">
      <c r="A13557">
        <v>40025159</v>
      </c>
      <c r="B13557" s="56">
        <v>10587.28608</v>
      </c>
      <c r="C13557" t="s">
        <v>87</v>
      </c>
    </row>
    <row r="13558" spans="1:3" x14ac:dyDescent="0.25">
      <c r="A13558">
        <v>40023789</v>
      </c>
      <c r="B13558" s="56">
        <v>11254.552379000001</v>
      </c>
      <c r="C13558" t="s">
        <v>87</v>
      </c>
    </row>
    <row r="13559" spans="1:3" x14ac:dyDescent="0.25">
      <c r="A13559">
        <v>42476553</v>
      </c>
      <c r="B13559" s="56">
        <v>8558.2605239999994</v>
      </c>
      <c r="C13559" t="s">
        <v>87</v>
      </c>
    </row>
    <row r="13560" spans="1:3" x14ac:dyDescent="0.25">
      <c r="A13560">
        <v>40026693</v>
      </c>
      <c r="B13560" s="56">
        <v>12781.082952000001</v>
      </c>
      <c r="C13560" t="s">
        <v>87</v>
      </c>
    </row>
    <row r="13561" spans="1:3" x14ac:dyDescent="0.25">
      <c r="A13561">
        <v>41233658</v>
      </c>
      <c r="B13561" s="56">
        <v>480.000045</v>
      </c>
      <c r="C13561" t="s">
        <v>83</v>
      </c>
    </row>
    <row r="13562" spans="1:3" x14ac:dyDescent="0.25">
      <c r="A13562">
        <v>41227231</v>
      </c>
      <c r="B13562" s="56">
        <v>480.000045</v>
      </c>
      <c r="C13562" t="s">
        <v>83</v>
      </c>
    </row>
    <row r="13563" spans="1:3" x14ac:dyDescent="0.25">
      <c r="A13563">
        <v>41231602</v>
      </c>
      <c r="B13563" s="56">
        <v>480.000045</v>
      </c>
      <c r="C13563" t="s">
        <v>83</v>
      </c>
    </row>
    <row r="13564" spans="1:3" x14ac:dyDescent="0.25">
      <c r="A13564">
        <v>41232296</v>
      </c>
      <c r="B13564" s="56">
        <v>480.000045</v>
      </c>
      <c r="C13564" t="s">
        <v>83</v>
      </c>
    </row>
    <row r="13565" spans="1:3" x14ac:dyDescent="0.25">
      <c r="A13565">
        <v>41232644</v>
      </c>
      <c r="B13565" s="56">
        <v>480.000045</v>
      </c>
      <c r="C13565" t="s">
        <v>83</v>
      </c>
    </row>
    <row r="13566" spans="1:3" x14ac:dyDescent="0.25">
      <c r="A13566">
        <v>41226783</v>
      </c>
      <c r="B13566" s="56">
        <v>480.000045</v>
      </c>
      <c r="C13566" t="s">
        <v>83</v>
      </c>
    </row>
    <row r="13567" spans="1:3" x14ac:dyDescent="0.25">
      <c r="A13567">
        <v>41234318</v>
      </c>
      <c r="B13567" s="56">
        <v>480.000045</v>
      </c>
      <c r="C13567" t="s">
        <v>83</v>
      </c>
    </row>
    <row r="13568" spans="1:3" x14ac:dyDescent="0.25">
      <c r="A13568">
        <v>41234318</v>
      </c>
      <c r="B13568" s="56">
        <v>480.000045</v>
      </c>
      <c r="C13568" t="s">
        <v>83</v>
      </c>
    </row>
    <row r="13569" spans="1:3" x14ac:dyDescent="0.25">
      <c r="A13569">
        <v>40020537</v>
      </c>
      <c r="B13569" s="56">
        <v>26288.029151999999</v>
      </c>
      <c r="C13569" t="s">
        <v>87</v>
      </c>
    </row>
    <row r="13570" spans="1:3" x14ac:dyDescent="0.25">
      <c r="A13570">
        <v>42507879</v>
      </c>
      <c r="B13570" s="56">
        <v>19878.44397</v>
      </c>
      <c r="C13570" t="s">
        <v>87</v>
      </c>
    </row>
    <row r="13571" spans="1:3" x14ac:dyDescent="0.25">
      <c r="A13571">
        <v>41233769</v>
      </c>
      <c r="B13571" s="56">
        <v>480.000045</v>
      </c>
      <c r="C13571" t="s">
        <v>83</v>
      </c>
    </row>
    <row r="13572" spans="1:3" x14ac:dyDescent="0.25">
      <c r="A13572">
        <v>41228688</v>
      </c>
      <c r="B13572" s="56">
        <v>480.000045</v>
      </c>
      <c r="C13572" t="s">
        <v>83</v>
      </c>
    </row>
    <row r="13573" spans="1:3" x14ac:dyDescent="0.25">
      <c r="A13573">
        <v>41226727</v>
      </c>
      <c r="B13573" s="56">
        <v>480.000045</v>
      </c>
      <c r="C13573" t="s">
        <v>83</v>
      </c>
    </row>
    <row r="13574" spans="1:3" x14ac:dyDescent="0.25">
      <c r="A13574">
        <v>40009709</v>
      </c>
      <c r="B13574" s="56">
        <v>117864.57575</v>
      </c>
      <c r="C13574" t="s">
        <v>82</v>
      </c>
    </row>
    <row r="13575" spans="1:3" x14ac:dyDescent="0.25">
      <c r="A13575">
        <v>40027089</v>
      </c>
      <c r="B13575" s="56">
        <v>18459.435356999998</v>
      </c>
      <c r="C13575" t="s">
        <v>87</v>
      </c>
    </row>
    <row r="13576" spans="1:3" x14ac:dyDescent="0.25">
      <c r="A13576">
        <v>41232272</v>
      </c>
      <c r="B13576" s="56">
        <v>480.000045</v>
      </c>
      <c r="C13576" t="s">
        <v>83</v>
      </c>
    </row>
    <row r="13577" spans="1:3" x14ac:dyDescent="0.25">
      <c r="A13577">
        <v>40024001</v>
      </c>
      <c r="B13577" s="56">
        <v>12324.134988</v>
      </c>
      <c r="C13577" t="s">
        <v>87</v>
      </c>
    </row>
    <row r="13578" spans="1:3" x14ac:dyDescent="0.25">
      <c r="A13578">
        <v>41229665</v>
      </c>
      <c r="B13578" s="56">
        <v>480.000045</v>
      </c>
      <c r="C13578" t="s">
        <v>83</v>
      </c>
    </row>
    <row r="13579" spans="1:3" x14ac:dyDescent="0.25">
      <c r="A13579">
        <v>40009062</v>
      </c>
      <c r="B13579" s="56">
        <v>211331.315844</v>
      </c>
      <c r="C13579" t="s">
        <v>84</v>
      </c>
    </row>
    <row r="13580" spans="1:3" x14ac:dyDescent="0.25">
      <c r="A13580">
        <v>41235726</v>
      </c>
      <c r="B13580" s="56">
        <v>480.000045</v>
      </c>
      <c r="C13580" t="s">
        <v>83</v>
      </c>
    </row>
    <row r="13581" spans="1:3" x14ac:dyDescent="0.25">
      <c r="A13581">
        <v>42508868</v>
      </c>
      <c r="B13581" s="56">
        <v>30829.168750000001</v>
      </c>
      <c r="C13581" t="s">
        <v>82</v>
      </c>
    </row>
    <row r="13582" spans="1:3" x14ac:dyDescent="0.25">
      <c r="A13582">
        <v>42555048</v>
      </c>
      <c r="B13582" s="56">
        <v>34499.805812999999</v>
      </c>
      <c r="C13582" t="s">
        <v>84</v>
      </c>
    </row>
    <row r="13583" spans="1:3" x14ac:dyDescent="0.25">
      <c r="A13583">
        <v>40026003</v>
      </c>
      <c r="B13583" s="56">
        <v>9247.8836339999998</v>
      </c>
      <c r="C13583" t="s">
        <v>87</v>
      </c>
    </row>
    <row r="13584" spans="1:3" x14ac:dyDescent="0.25">
      <c r="A13584">
        <v>40029293</v>
      </c>
      <c r="B13584" s="56">
        <v>9062.6978999999992</v>
      </c>
      <c r="C13584" t="s">
        <v>87</v>
      </c>
    </row>
    <row r="13585" spans="1:3" x14ac:dyDescent="0.25">
      <c r="A13585">
        <v>40017781</v>
      </c>
      <c r="B13585" s="56">
        <v>5539.9017979999999</v>
      </c>
      <c r="C13585" t="s">
        <v>87</v>
      </c>
    </row>
    <row r="13586" spans="1:3" x14ac:dyDescent="0.25">
      <c r="A13586">
        <v>41237663</v>
      </c>
      <c r="B13586" s="56">
        <v>480.000045</v>
      </c>
      <c r="C13586" t="s">
        <v>83</v>
      </c>
    </row>
    <row r="13587" spans="1:3" x14ac:dyDescent="0.25">
      <c r="A13587">
        <v>41236543</v>
      </c>
      <c r="B13587" s="56">
        <v>480.000045</v>
      </c>
      <c r="C13587" t="s">
        <v>83</v>
      </c>
    </row>
    <row r="13588" spans="1:3" x14ac:dyDescent="0.25">
      <c r="A13588">
        <v>41235457</v>
      </c>
      <c r="B13588" s="56">
        <v>480.000045</v>
      </c>
      <c r="C13588" t="s">
        <v>83</v>
      </c>
    </row>
    <row r="13589" spans="1:3" x14ac:dyDescent="0.25">
      <c r="A13589">
        <v>41233273</v>
      </c>
      <c r="B13589" s="56">
        <v>480.000045</v>
      </c>
      <c r="C13589" t="s">
        <v>83</v>
      </c>
    </row>
    <row r="13590" spans="1:3" x14ac:dyDescent="0.25">
      <c r="A13590">
        <v>40030557</v>
      </c>
      <c r="B13590" s="56">
        <v>6176.2088259999991</v>
      </c>
      <c r="C13590" t="s">
        <v>87</v>
      </c>
    </row>
    <row r="13591" spans="1:3" x14ac:dyDescent="0.25">
      <c r="A13591">
        <v>41236961</v>
      </c>
      <c r="B13591" s="56">
        <v>480.000045</v>
      </c>
      <c r="C13591" t="s">
        <v>83</v>
      </c>
    </row>
    <row r="13592" spans="1:3" x14ac:dyDescent="0.25">
      <c r="A13592">
        <v>41762642</v>
      </c>
      <c r="B13592" s="56">
        <v>29759.346222</v>
      </c>
      <c r="C13592" t="s">
        <v>87</v>
      </c>
    </row>
    <row r="13593" spans="1:3" x14ac:dyDescent="0.25">
      <c r="A13593">
        <v>40021091</v>
      </c>
      <c r="B13593" s="56">
        <v>10719.29034</v>
      </c>
      <c r="C13593" t="s">
        <v>87</v>
      </c>
    </row>
    <row r="13594" spans="1:3" x14ac:dyDescent="0.25">
      <c r="A13594">
        <v>41234862</v>
      </c>
      <c r="B13594" s="56">
        <v>480.000045</v>
      </c>
      <c r="C13594" t="s">
        <v>83</v>
      </c>
    </row>
    <row r="13595" spans="1:3" x14ac:dyDescent="0.25">
      <c r="A13595">
        <v>41226282</v>
      </c>
      <c r="B13595" s="56">
        <v>480.000045</v>
      </c>
      <c r="C13595" t="s">
        <v>83</v>
      </c>
    </row>
    <row r="13596" spans="1:3" x14ac:dyDescent="0.25">
      <c r="A13596">
        <v>40028249</v>
      </c>
      <c r="B13596" s="56">
        <v>4470.6821319999999</v>
      </c>
      <c r="C13596" t="s">
        <v>87</v>
      </c>
    </row>
    <row r="13597" spans="1:3" x14ac:dyDescent="0.25">
      <c r="A13597">
        <v>41230846</v>
      </c>
      <c r="B13597" s="56">
        <v>487.74190499999997</v>
      </c>
      <c r="C13597" t="s">
        <v>83</v>
      </c>
    </row>
    <row r="13598" spans="1:3" x14ac:dyDescent="0.25">
      <c r="A13598">
        <v>41230846</v>
      </c>
      <c r="B13598" s="56">
        <v>487.74190499999997</v>
      </c>
      <c r="C13598" t="s">
        <v>83</v>
      </c>
    </row>
    <row r="13599" spans="1:3" x14ac:dyDescent="0.25">
      <c r="A13599">
        <v>42462333</v>
      </c>
      <c r="B13599" s="56">
        <v>8209.5639119999996</v>
      </c>
      <c r="C13599" t="s">
        <v>87</v>
      </c>
    </row>
    <row r="13600" spans="1:3" x14ac:dyDescent="0.25">
      <c r="A13600">
        <v>40029065</v>
      </c>
      <c r="B13600" s="56">
        <v>6422.7203999999983</v>
      </c>
      <c r="C13600" t="s">
        <v>87</v>
      </c>
    </row>
    <row r="13601" spans="1:3" x14ac:dyDescent="0.25">
      <c r="A13601">
        <v>42802034</v>
      </c>
      <c r="B13601" s="56">
        <v>10008.2166</v>
      </c>
      <c r="C13601" t="s">
        <v>87</v>
      </c>
    </row>
    <row r="13602" spans="1:3" x14ac:dyDescent="0.25">
      <c r="A13602">
        <v>42608914</v>
      </c>
      <c r="B13602" s="56">
        <v>26332.967331</v>
      </c>
      <c r="C13602" t="s">
        <v>82</v>
      </c>
    </row>
    <row r="13603" spans="1:3" x14ac:dyDescent="0.25">
      <c r="A13603">
        <v>40028759</v>
      </c>
      <c r="B13603" s="56">
        <v>7757.5645499999991</v>
      </c>
      <c r="C13603" t="s">
        <v>87</v>
      </c>
    </row>
    <row r="13604" spans="1:3" x14ac:dyDescent="0.25">
      <c r="A13604">
        <v>42515888</v>
      </c>
      <c r="B13604" s="56">
        <v>146094.29569999999</v>
      </c>
      <c r="C13604" t="s">
        <v>82</v>
      </c>
    </row>
    <row r="13605" spans="1:3" x14ac:dyDescent="0.25">
      <c r="A13605">
        <v>40033090</v>
      </c>
      <c r="B13605" s="56">
        <v>11016.940769999999</v>
      </c>
      <c r="C13605" t="s">
        <v>87</v>
      </c>
    </row>
    <row r="13606" spans="1:3" x14ac:dyDescent="0.25">
      <c r="A13606">
        <v>41230019</v>
      </c>
      <c r="B13606" s="56">
        <v>480.000045</v>
      </c>
      <c r="C13606" t="s">
        <v>83</v>
      </c>
    </row>
    <row r="13607" spans="1:3" x14ac:dyDescent="0.25">
      <c r="A13607">
        <v>40015085</v>
      </c>
      <c r="B13607" s="56">
        <v>7220.4732519999998</v>
      </c>
      <c r="C13607" t="s">
        <v>87</v>
      </c>
    </row>
    <row r="13608" spans="1:3" x14ac:dyDescent="0.25">
      <c r="A13608">
        <v>43069892</v>
      </c>
      <c r="B13608" s="56">
        <v>23385.748814999999</v>
      </c>
      <c r="C13608" t="s">
        <v>82</v>
      </c>
    </row>
    <row r="13609" spans="1:3" x14ac:dyDescent="0.25">
      <c r="A13609">
        <v>41237720</v>
      </c>
      <c r="B13609" s="56">
        <v>480.000045</v>
      </c>
      <c r="C13609" t="s">
        <v>83</v>
      </c>
    </row>
    <row r="13610" spans="1:3" x14ac:dyDescent="0.25">
      <c r="A13610">
        <v>42519047</v>
      </c>
      <c r="B13610" s="56">
        <v>480.000045</v>
      </c>
      <c r="C13610" t="s">
        <v>83</v>
      </c>
    </row>
    <row r="13611" spans="1:3" x14ac:dyDescent="0.25">
      <c r="A13611">
        <v>41227313</v>
      </c>
      <c r="B13611" s="56">
        <v>480.000045</v>
      </c>
      <c r="C13611" t="s">
        <v>83</v>
      </c>
    </row>
    <row r="13612" spans="1:3" x14ac:dyDescent="0.25">
      <c r="A13612">
        <v>41234838</v>
      </c>
      <c r="B13612" s="56">
        <v>480.000045</v>
      </c>
      <c r="C13612" t="s">
        <v>83</v>
      </c>
    </row>
    <row r="13613" spans="1:3" x14ac:dyDescent="0.25">
      <c r="A13613">
        <v>41229987</v>
      </c>
      <c r="B13613" s="56">
        <v>480.000045</v>
      </c>
      <c r="C13613" t="s">
        <v>83</v>
      </c>
    </row>
    <row r="13614" spans="1:3" x14ac:dyDescent="0.25">
      <c r="A13614">
        <v>41227372</v>
      </c>
      <c r="B13614" s="56">
        <v>480.000045</v>
      </c>
      <c r="C13614" t="s">
        <v>83</v>
      </c>
    </row>
    <row r="13615" spans="1:3" x14ac:dyDescent="0.25">
      <c r="A13615">
        <v>41750256</v>
      </c>
      <c r="B13615" s="56">
        <v>10282.512042</v>
      </c>
      <c r="C13615" t="s">
        <v>90</v>
      </c>
    </row>
    <row r="13616" spans="1:3" x14ac:dyDescent="0.25">
      <c r="A13616">
        <v>41230799</v>
      </c>
      <c r="B13616" s="56">
        <v>480.000045</v>
      </c>
      <c r="C13616" t="s">
        <v>83</v>
      </c>
    </row>
    <row r="13617" spans="1:3" x14ac:dyDescent="0.25">
      <c r="A13617">
        <v>42513373</v>
      </c>
      <c r="B13617" s="56">
        <v>53635.328928000003</v>
      </c>
      <c r="C13617" t="s">
        <v>82</v>
      </c>
    </row>
    <row r="13618" spans="1:3" x14ac:dyDescent="0.25">
      <c r="A13618">
        <v>42361848</v>
      </c>
      <c r="B13618" s="56">
        <v>5133.9603809999999</v>
      </c>
      <c r="C13618" t="s">
        <v>87</v>
      </c>
    </row>
    <row r="13619" spans="1:3" x14ac:dyDescent="0.25">
      <c r="A13619">
        <v>42361848</v>
      </c>
      <c r="B13619" s="56">
        <v>5133.9603809999999</v>
      </c>
      <c r="C13619" t="s">
        <v>87</v>
      </c>
    </row>
    <row r="13620" spans="1:3" x14ac:dyDescent="0.25">
      <c r="A13620">
        <v>41234731</v>
      </c>
      <c r="B13620" s="56">
        <v>480.000045</v>
      </c>
      <c r="C13620" t="s">
        <v>83</v>
      </c>
    </row>
    <row r="13621" spans="1:3" x14ac:dyDescent="0.25">
      <c r="A13621">
        <v>40009879</v>
      </c>
      <c r="B13621" s="56">
        <v>6368.9996959999999</v>
      </c>
      <c r="C13621" t="s">
        <v>87</v>
      </c>
    </row>
    <row r="13622" spans="1:3" x14ac:dyDescent="0.25">
      <c r="A13622">
        <v>40031211</v>
      </c>
      <c r="B13622" s="56">
        <v>8608.2564149999998</v>
      </c>
      <c r="C13622" t="s">
        <v>87</v>
      </c>
    </row>
    <row r="13623" spans="1:3" x14ac:dyDescent="0.25">
      <c r="A13623">
        <v>41234063</v>
      </c>
      <c r="B13623" s="56">
        <v>480.000045</v>
      </c>
      <c r="C13623" t="s">
        <v>83</v>
      </c>
    </row>
    <row r="13624" spans="1:3" x14ac:dyDescent="0.25">
      <c r="A13624">
        <v>40014593</v>
      </c>
      <c r="B13624" s="56">
        <v>6819.9344039999996</v>
      </c>
      <c r="C13624" t="s">
        <v>87</v>
      </c>
    </row>
    <row r="13625" spans="1:3" x14ac:dyDescent="0.25">
      <c r="A13625">
        <v>40032617</v>
      </c>
      <c r="B13625" s="56">
        <v>8400.1989119999998</v>
      </c>
      <c r="C13625" t="s">
        <v>87</v>
      </c>
    </row>
    <row r="13626" spans="1:3" x14ac:dyDescent="0.25">
      <c r="A13626">
        <v>40032617</v>
      </c>
      <c r="B13626" s="56">
        <v>8400.1989119999998</v>
      </c>
      <c r="C13626" t="s">
        <v>87</v>
      </c>
    </row>
    <row r="13627" spans="1:3" x14ac:dyDescent="0.25">
      <c r="A13627">
        <v>40031585</v>
      </c>
      <c r="B13627" s="56">
        <v>7272.702045</v>
      </c>
      <c r="C13627" t="s">
        <v>87</v>
      </c>
    </row>
    <row r="13628" spans="1:3" x14ac:dyDescent="0.25">
      <c r="A13628">
        <v>40016347</v>
      </c>
      <c r="B13628" s="56">
        <v>8049.6619199999996</v>
      </c>
      <c r="C13628" t="s">
        <v>82</v>
      </c>
    </row>
    <row r="13629" spans="1:3" x14ac:dyDescent="0.25">
      <c r="A13629">
        <v>41234364</v>
      </c>
      <c r="B13629" s="56">
        <v>480.000045</v>
      </c>
      <c r="C13629" t="s">
        <v>83</v>
      </c>
    </row>
    <row r="13630" spans="1:3" x14ac:dyDescent="0.25">
      <c r="A13630">
        <v>40026435</v>
      </c>
      <c r="B13630" s="56">
        <v>14841.82519</v>
      </c>
      <c r="C13630" t="s">
        <v>87</v>
      </c>
    </row>
    <row r="13631" spans="1:3" x14ac:dyDescent="0.25">
      <c r="A13631">
        <v>40026435</v>
      </c>
      <c r="B13631" s="56">
        <v>14841.82519</v>
      </c>
      <c r="C13631" t="s">
        <v>87</v>
      </c>
    </row>
    <row r="13632" spans="1:3" x14ac:dyDescent="0.25">
      <c r="A13632">
        <v>40029921</v>
      </c>
      <c r="B13632" s="56">
        <v>9152.5409559999989</v>
      </c>
      <c r="C13632" t="s">
        <v>87</v>
      </c>
    </row>
    <row r="13633" spans="1:3" x14ac:dyDescent="0.25">
      <c r="A13633">
        <v>41229093</v>
      </c>
      <c r="B13633" s="56">
        <v>480.000045</v>
      </c>
      <c r="C13633" t="s">
        <v>83</v>
      </c>
    </row>
    <row r="13634" spans="1:3" x14ac:dyDescent="0.25">
      <c r="A13634">
        <v>40014195</v>
      </c>
      <c r="B13634" s="56">
        <v>15231.883975999999</v>
      </c>
      <c r="C13634" t="s">
        <v>87</v>
      </c>
    </row>
    <row r="13635" spans="1:3" x14ac:dyDescent="0.25">
      <c r="A13635">
        <v>41236888</v>
      </c>
      <c r="B13635" s="56">
        <v>480.000045</v>
      </c>
      <c r="C13635" t="s">
        <v>83</v>
      </c>
    </row>
    <row r="13636" spans="1:3" x14ac:dyDescent="0.25">
      <c r="A13636">
        <v>40026291</v>
      </c>
      <c r="B13636" s="56">
        <v>7106.1387480000012</v>
      </c>
      <c r="C13636" t="s">
        <v>87</v>
      </c>
    </row>
    <row r="13637" spans="1:3" x14ac:dyDescent="0.25">
      <c r="A13637">
        <v>40026291</v>
      </c>
      <c r="B13637" s="56">
        <v>7106.1387480000012</v>
      </c>
      <c r="C13637" t="s">
        <v>87</v>
      </c>
    </row>
    <row r="13638" spans="1:3" x14ac:dyDescent="0.25">
      <c r="A13638">
        <v>40020205</v>
      </c>
      <c r="B13638" s="56">
        <v>8828.9269619999995</v>
      </c>
      <c r="C13638" t="s">
        <v>82</v>
      </c>
    </row>
    <row r="13639" spans="1:3" x14ac:dyDescent="0.25">
      <c r="A13639">
        <v>41237390</v>
      </c>
      <c r="B13639" s="56">
        <v>480.000045</v>
      </c>
      <c r="C13639" t="s">
        <v>83</v>
      </c>
    </row>
    <row r="13640" spans="1:3" x14ac:dyDescent="0.25">
      <c r="A13640">
        <v>41753067</v>
      </c>
      <c r="B13640" s="56">
        <v>24915.746672000001</v>
      </c>
      <c r="C13640" t="s">
        <v>87</v>
      </c>
    </row>
    <row r="13641" spans="1:3" x14ac:dyDescent="0.25">
      <c r="A13641">
        <v>40013081</v>
      </c>
      <c r="B13641" s="56">
        <v>736391.10892499995</v>
      </c>
      <c r="C13641" t="s">
        <v>84</v>
      </c>
    </row>
    <row r="13642" spans="1:3" x14ac:dyDescent="0.25">
      <c r="A13642">
        <v>42530080</v>
      </c>
      <c r="B13642" s="56">
        <v>160774.010775</v>
      </c>
      <c r="C13642" t="s">
        <v>82</v>
      </c>
    </row>
    <row r="13643" spans="1:3" x14ac:dyDescent="0.25">
      <c r="A13643">
        <v>40027709</v>
      </c>
      <c r="B13643" s="56">
        <v>21677.944911999999</v>
      </c>
      <c r="C13643" t="s">
        <v>87</v>
      </c>
    </row>
    <row r="13644" spans="1:3" x14ac:dyDescent="0.25">
      <c r="A13644">
        <v>42614542</v>
      </c>
      <c r="B13644" s="56">
        <v>10467.913896</v>
      </c>
      <c r="C13644" t="s">
        <v>87</v>
      </c>
    </row>
    <row r="13645" spans="1:3" x14ac:dyDescent="0.25">
      <c r="A13645">
        <v>40024285</v>
      </c>
      <c r="B13645" s="56">
        <v>17249.403600000001</v>
      </c>
      <c r="C13645" t="s">
        <v>87</v>
      </c>
    </row>
    <row r="13646" spans="1:3" x14ac:dyDescent="0.25">
      <c r="A13646">
        <v>40016685</v>
      </c>
      <c r="B13646" s="56">
        <v>24230.287007999999</v>
      </c>
      <c r="C13646" t="s">
        <v>87</v>
      </c>
    </row>
    <row r="13647" spans="1:3" x14ac:dyDescent="0.25">
      <c r="A13647">
        <v>41151624</v>
      </c>
      <c r="B13647" s="56">
        <v>480.000045</v>
      </c>
      <c r="C13647" t="s">
        <v>83</v>
      </c>
    </row>
    <row r="13648" spans="1:3" x14ac:dyDescent="0.25">
      <c r="A13648">
        <v>40025561</v>
      </c>
      <c r="B13648" s="56">
        <v>21878.9918</v>
      </c>
      <c r="C13648" t="s">
        <v>87</v>
      </c>
    </row>
    <row r="13649" spans="1:3" x14ac:dyDescent="0.25">
      <c r="A13649">
        <v>40028577</v>
      </c>
      <c r="B13649" s="56">
        <v>7539.0565499999984</v>
      </c>
      <c r="C13649" t="s">
        <v>87</v>
      </c>
    </row>
    <row r="13650" spans="1:3" x14ac:dyDescent="0.25">
      <c r="A13650">
        <v>41771511</v>
      </c>
      <c r="B13650" s="56">
        <v>480.000045</v>
      </c>
      <c r="C13650" t="s">
        <v>83</v>
      </c>
    </row>
    <row r="13651" spans="1:3" x14ac:dyDescent="0.25">
      <c r="A13651">
        <v>41778155</v>
      </c>
      <c r="B13651" s="56">
        <v>13118.004419999999</v>
      </c>
      <c r="C13651" t="s">
        <v>87</v>
      </c>
    </row>
    <row r="13652" spans="1:3" x14ac:dyDescent="0.25">
      <c r="A13652">
        <v>41231913</v>
      </c>
      <c r="B13652" s="56">
        <v>480.000045</v>
      </c>
      <c r="C13652" t="s">
        <v>83</v>
      </c>
    </row>
    <row r="13653" spans="1:3" x14ac:dyDescent="0.25">
      <c r="A13653">
        <v>41231528</v>
      </c>
      <c r="B13653" s="56">
        <v>480.000045</v>
      </c>
      <c r="C13653" t="s">
        <v>83</v>
      </c>
    </row>
    <row r="13654" spans="1:3" x14ac:dyDescent="0.25">
      <c r="A13654">
        <v>41765721</v>
      </c>
      <c r="B13654" s="56">
        <v>15638.356904</v>
      </c>
      <c r="C13654" t="s">
        <v>87</v>
      </c>
    </row>
    <row r="13655" spans="1:3" x14ac:dyDescent="0.25">
      <c r="A13655">
        <v>41765721</v>
      </c>
      <c r="B13655" s="56">
        <v>15638.356904</v>
      </c>
      <c r="C13655" t="s">
        <v>87</v>
      </c>
    </row>
    <row r="13656" spans="1:3" x14ac:dyDescent="0.25">
      <c r="A13656">
        <v>40031853</v>
      </c>
      <c r="B13656" s="56">
        <v>9780.1168049999997</v>
      </c>
      <c r="C13656" t="s">
        <v>87</v>
      </c>
    </row>
    <row r="13657" spans="1:3" x14ac:dyDescent="0.25">
      <c r="A13657">
        <v>41231094</v>
      </c>
      <c r="B13657" s="56">
        <v>480.000045</v>
      </c>
      <c r="C13657" t="s">
        <v>83</v>
      </c>
    </row>
    <row r="13658" spans="1:3" x14ac:dyDescent="0.25">
      <c r="A13658">
        <v>40018097</v>
      </c>
      <c r="B13658" s="56">
        <v>6861.5647520000002</v>
      </c>
      <c r="C13658" t="s">
        <v>87</v>
      </c>
    </row>
    <row r="13659" spans="1:3" x14ac:dyDescent="0.25">
      <c r="A13659">
        <v>40010875</v>
      </c>
      <c r="B13659" s="56">
        <v>14855.296248000001</v>
      </c>
      <c r="C13659" t="s">
        <v>82</v>
      </c>
    </row>
    <row r="13660" spans="1:3" x14ac:dyDescent="0.25">
      <c r="A13660">
        <v>42910108</v>
      </c>
      <c r="B13660" s="56">
        <v>7403.6542139999983</v>
      </c>
      <c r="C13660" t="s">
        <v>87</v>
      </c>
    </row>
    <row r="13661" spans="1:3" x14ac:dyDescent="0.25">
      <c r="A13661">
        <v>41231422</v>
      </c>
      <c r="B13661" s="56">
        <v>480.000045</v>
      </c>
      <c r="C13661" t="s">
        <v>83</v>
      </c>
    </row>
    <row r="13662" spans="1:3" x14ac:dyDescent="0.25">
      <c r="A13662">
        <v>42515883</v>
      </c>
      <c r="B13662" s="56">
        <v>13007.743838</v>
      </c>
      <c r="C13662" t="s">
        <v>87</v>
      </c>
    </row>
    <row r="13663" spans="1:3" x14ac:dyDescent="0.25">
      <c r="A13663">
        <v>42462297</v>
      </c>
      <c r="B13663" s="56">
        <v>6119.613374999999</v>
      </c>
      <c r="C13663" t="s">
        <v>87</v>
      </c>
    </row>
    <row r="13664" spans="1:3" x14ac:dyDescent="0.25">
      <c r="A13664">
        <v>42462297</v>
      </c>
      <c r="B13664" s="56">
        <v>6119.613374999999</v>
      </c>
      <c r="C13664" t="s">
        <v>87</v>
      </c>
    </row>
    <row r="13665" spans="1:3" x14ac:dyDescent="0.25">
      <c r="A13665">
        <v>40022593</v>
      </c>
      <c r="B13665" s="56">
        <v>8054.5890719999998</v>
      </c>
      <c r="C13665" t="s">
        <v>87</v>
      </c>
    </row>
    <row r="13666" spans="1:3" x14ac:dyDescent="0.25">
      <c r="A13666">
        <v>41230870</v>
      </c>
      <c r="B13666" s="56">
        <v>480.000045</v>
      </c>
      <c r="C13666" t="s">
        <v>83</v>
      </c>
    </row>
    <row r="13667" spans="1:3" x14ac:dyDescent="0.25">
      <c r="A13667">
        <v>40009949</v>
      </c>
      <c r="B13667" s="56">
        <v>173340.607869</v>
      </c>
      <c r="C13667" t="s">
        <v>82</v>
      </c>
    </row>
    <row r="13668" spans="1:3" x14ac:dyDescent="0.25">
      <c r="A13668">
        <v>40010883</v>
      </c>
      <c r="B13668" s="56">
        <v>324258.39006599999</v>
      </c>
      <c r="C13668" t="s">
        <v>84</v>
      </c>
    </row>
    <row r="13669" spans="1:3" x14ac:dyDescent="0.25">
      <c r="A13669">
        <v>42451178</v>
      </c>
      <c r="B13669" s="56">
        <v>56339.128593000001</v>
      </c>
      <c r="C13669" t="s">
        <v>82</v>
      </c>
    </row>
    <row r="13670" spans="1:3" x14ac:dyDescent="0.25">
      <c r="A13670">
        <v>40014977</v>
      </c>
      <c r="B13670" s="56">
        <v>6404.3794379999999</v>
      </c>
      <c r="C13670" t="s">
        <v>87</v>
      </c>
    </row>
    <row r="13671" spans="1:3" x14ac:dyDescent="0.25">
      <c r="A13671">
        <v>40014811</v>
      </c>
      <c r="B13671" s="56">
        <v>6588.5185459999984</v>
      </c>
      <c r="C13671" t="s">
        <v>87</v>
      </c>
    </row>
    <row r="13672" spans="1:3" x14ac:dyDescent="0.25">
      <c r="A13672">
        <v>41229414</v>
      </c>
      <c r="B13672" s="56">
        <v>480.000045</v>
      </c>
      <c r="C13672" t="s">
        <v>83</v>
      </c>
    </row>
    <row r="13673" spans="1:3" x14ac:dyDescent="0.25">
      <c r="A13673">
        <v>42007291</v>
      </c>
      <c r="B13673" s="56">
        <v>13177.74663</v>
      </c>
      <c r="C13673" t="s">
        <v>87</v>
      </c>
    </row>
    <row r="13674" spans="1:3" x14ac:dyDescent="0.25">
      <c r="A13674">
        <v>41230195</v>
      </c>
      <c r="B13674" s="56">
        <v>480.000045</v>
      </c>
      <c r="C13674" t="s">
        <v>83</v>
      </c>
    </row>
    <row r="13675" spans="1:3" x14ac:dyDescent="0.25">
      <c r="A13675">
        <v>42639307</v>
      </c>
      <c r="B13675" s="56">
        <v>7066.6943490000003</v>
      </c>
      <c r="C13675" t="s">
        <v>87</v>
      </c>
    </row>
    <row r="13676" spans="1:3" x14ac:dyDescent="0.25">
      <c r="A13676">
        <v>42462287</v>
      </c>
      <c r="B13676" s="56">
        <v>11543.707592999999</v>
      </c>
      <c r="C13676" t="s">
        <v>87</v>
      </c>
    </row>
    <row r="13677" spans="1:3" x14ac:dyDescent="0.25">
      <c r="A13677">
        <v>40008436</v>
      </c>
      <c r="B13677" s="56">
        <v>60614.36360099999</v>
      </c>
      <c r="C13677" t="s">
        <v>82</v>
      </c>
    </row>
    <row r="13678" spans="1:3" x14ac:dyDescent="0.25">
      <c r="A13678">
        <v>40018659</v>
      </c>
      <c r="B13678" s="56">
        <v>9595.4392959999986</v>
      </c>
      <c r="C13678" t="s">
        <v>87</v>
      </c>
    </row>
    <row r="13679" spans="1:3" x14ac:dyDescent="0.25">
      <c r="A13679">
        <v>41233547</v>
      </c>
      <c r="B13679" s="56">
        <v>480.000045</v>
      </c>
      <c r="C13679" t="s">
        <v>83</v>
      </c>
    </row>
    <row r="13680" spans="1:3" x14ac:dyDescent="0.25">
      <c r="A13680">
        <v>41233547</v>
      </c>
      <c r="B13680" s="56">
        <v>480.000045</v>
      </c>
      <c r="C13680" t="s">
        <v>83</v>
      </c>
    </row>
    <row r="13681" spans="1:3" x14ac:dyDescent="0.25">
      <c r="A13681">
        <v>42516966</v>
      </c>
      <c r="B13681" s="56">
        <v>16632.214532999998</v>
      </c>
      <c r="C13681" t="s">
        <v>87</v>
      </c>
    </row>
    <row r="13682" spans="1:3" x14ac:dyDescent="0.25">
      <c r="A13682">
        <v>40029795</v>
      </c>
      <c r="B13682" s="56">
        <v>16807.005378000002</v>
      </c>
      <c r="C13682" t="s">
        <v>87</v>
      </c>
    </row>
    <row r="13683" spans="1:3" x14ac:dyDescent="0.25">
      <c r="A13683">
        <v>41233210</v>
      </c>
      <c r="B13683" s="56">
        <v>480.000045</v>
      </c>
      <c r="C13683" t="s">
        <v>83</v>
      </c>
    </row>
    <row r="13684" spans="1:3" x14ac:dyDescent="0.25">
      <c r="A13684">
        <v>41764347</v>
      </c>
      <c r="B13684" s="56">
        <v>10408.177052999999</v>
      </c>
      <c r="C13684" t="s">
        <v>87</v>
      </c>
    </row>
    <row r="13685" spans="1:3" x14ac:dyDescent="0.25">
      <c r="A13685">
        <v>41764347</v>
      </c>
      <c r="B13685" s="56">
        <v>10408.177052999999</v>
      </c>
      <c r="C13685" t="s">
        <v>87</v>
      </c>
    </row>
    <row r="13686" spans="1:3" x14ac:dyDescent="0.25">
      <c r="A13686">
        <v>41234211</v>
      </c>
      <c r="B13686" s="56">
        <v>480.000045</v>
      </c>
      <c r="C13686" t="s">
        <v>83</v>
      </c>
    </row>
    <row r="13687" spans="1:3" x14ac:dyDescent="0.25">
      <c r="A13687">
        <v>41942209</v>
      </c>
      <c r="B13687" s="56">
        <v>71601.106511999998</v>
      </c>
      <c r="C13687" t="s">
        <v>85</v>
      </c>
    </row>
    <row r="13688" spans="1:3" x14ac:dyDescent="0.25">
      <c r="A13688">
        <v>41237584</v>
      </c>
      <c r="B13688" s="56">
        <v>480.000045</v>
      </c>
      <c r="C13688" t="s">
        <v>83</v>
      </c>
    </row>
    <row r="13689" spans="1:3" x14ac:dyDescent="0.25">
      <c r="A13689">
        <v>41236366</v>
      </c>
      <c r="B13689" s="56">
        <v>480.000045</v>
      </c>
      <c r="C13689" t="s">
        <v>83</v>
      </c>
    </row>
    <row r="13690" spans="1:3" x14ac:dyDescent="0.25">
      <c r="A13690">
        <v>42470226</v>
      </c>
      <c r="B13690" s="56">
        <v>10388.112174</v>
      </c>
      <c r="C13690" t="s">
        <v>87</v>
      </c>
    </row>
    <row r="13691" spans="1:3" x14ac:dyDescent="0.25">
      <c r="A13691">
        <v>40028401</v>
      </c>
      <c r="B13691" s="56">
        <v>10272.001614000001</v>
      </c>
      <c r="C13691" t="s">
        <v>87</v>
      </c>
    </row>
    <row r="13692" spans="1:3" x14ac:dyDescent="0.25">
      <c r="A13692">
        <v>40020493</v>
      </c>
      <c r="B13692" s="56">
        <v>24204.200822999999</v>
      </c>
      <c r="C13692" t="s">
        <v>85</v>
      </c>
    </row>
    <row r="13693" spans="1:3" x14ac:dyDescent="0.25">
      <c r="A13693">
        <v>41227018</v>
      </c>
      <c r="B13693" s="56">
        <v>480.000045</v>
      </c>
      <c r="C13693" t="s">
        <v>83</v>
      </c>
    </row>
    <row r="13694" spans="1:3" x14ac:dyDescent="0.25">
      <c r="A13694">
        <v>41230545</v>
      </c>
      <c r="B13694" s="56">
        <v>480.000045</v>
      </c>
      <c r="C13694" t="s">
        <v>83</v>
      </c>
    </row>
    <row r="13695" spans="1:3" x14ac:dyDescent="0.25">
      <c r="A13695">
        <v>41230688</v>
      </c>
      <c r="B13695" s="56">
        <v>480.000045</v>
      </c>
      <c r="C13695" t="s">
        <v>83</v>
      </c>
    </row>
    <row r="13696" spans="1:3" x14ac:dyDescent="0.25">
      <c r="A13696">
        <v>40030551</v>
      </c>
      <c r="B13696" s="56">
        <v>3839.813165</v>
      </c>
      <c r="C13696" t="s">
        <v>87</v>
      </c>
    </row>
    <row r="13697" spans="1:3" x14ac:dyDescent="0.25">
      <c r="A13697">
        <v>41226863</v>
      </c>
      <c r="B13697" s="56">
        <v>480.000045</v>
      </c>
      <c r="C13697" t="s">
        <v>83</v>
      </c>
    </row>
    <row r="13698" spans="1:3" x14ac:dyDescent="0.25">
      <c r="A13698">
        <v>40021839</v>
      </c>
      <c r="B13698" s="56">
        <v>15726.147360000001</v>
      </c>
      <c r="C13698" t="s">
        <v>87</v>
      </c>
    </row>
    <row r="13699" spans="1:3" x14ac:dyDescent="0.25">
      <c r="A13699">
        <v>41237243</v>
      </c>
      <c r="B13699" s="56">
        <v>480.000045</v>
      </c>
      <c r="C13699" t="s">
        <v>83</v>
      </c>
    </row>
    <row r="13700" spans="1:3" x14ac:dyDescent="0.25">
      <c r="A13700">
        <v>40020055</v>
      </c>
      <c r="B13700" s="56">
        <v>15587.838952</v>
      </c>
      <c r="C13700" t="s">
        <v>87</v>
      </c>
    </row>
    <row r="13701" spans="1:3" x14ac:dyDescent="0.25">
      <c r="A13701">
        <v>41237327</v>
      </c>
      <c r="B13701" s="56">
        <v>480.000045</v>
      </c>
      <c r="C13701" t="s">
        <v>83</v>
      </c>
    </row>
    <row r="13702" spans="1:3" x14ac:dyDescent="0.25">
      <c r="A13702">
        <v>40013285</v>
      </c>
      <c r="B13702" s="56">
        <v>51282.707549999992</v>
      </c>
      <c r="C13702" t="s">
        <v>82</v>
      </c>
    </row>
    <row r="13703" spans="1:3" x14ac:dyDescent="0.25">
      <c r="A13703">
        <v>40018857</v>
      </c>
      <c r="B13703" s="56">
        <v>9392.6096550000002</v>
      </c>
      <c r="C13703" t="s">
        <v>87</v>
      </c>
    </row>
    <row r="13704" spans="1:3" x14ac:dyDescent="0.25">
      <c r="A13704">
        <v>40025165</v>
      </c>
      <c r="B13704" s="56">
        <v>1035442.91812</v>
      </c>
      <c r="C13704" t="s">
        <v>87</v>
      </c>
    </row>
    <row r="13705" spans="1:3" x14ac:dyDescent="0.25">
      <c r="A13705">
        <v>40025165</v>
      </c>
      <c r="B13705" s="56">
        <v>1035442.91812</v>
      </c>
      <c r="C13705" t="s">
        <v>87</v>
      </c>
    </row>
    <row r="13706" spans="1:3" x14ac:dyDescent="0.25">
      <c r="A13706">
        <v>40020039</v>
      </c>
      <c r="B13706" s="56">
        <v>10622.904189000001</v>
      </c>
      <c r="C13706" t="s">
        <v>87</v>
      </c>
    </row>
    <row r="13707" spans="1:3" x14ac:dyDescent="0.25">
      <c r="A13707">
        <v>41232896</v>
      </c>
      <c r="B13707" s="56">
        <v>480.000045</v>
      </c>
      <c r="C13707" t="s">
        <v>83</v>
      </c>
    </row>
    <row r="13708" spans="1:3" x14ac:dyDescent="0.25">
      <c r="A13708">
        <v>40024511</v>
      </c>
      <c r="B13708" s="56">
        <v>8400.2478119999996</v>
      </c>
      <c r="C13708" t="s">
        <v>82</v>
      </c>
    </row>
    <row r="13709" spans="1:3" x14ac:dyDescent="0.25">
      <c r="A13709">
        <v>40024511</v>
      </c>
      <c r="B13709" s="56">
        <v>8400.2478119999996</v>
      </c>
      <c r="C13709" t="s">
        <v>82</v>
      </c>
    </row>
    <row r="13710" spans="1:3" x14ac:dyDescent="0.25">
      <c r="A13710">
        <v>42506656</v>
      </c>
      <c r="B13710" s="56">
        <v>13279.226796000001</v>
      </c>
      <c r="C13710" t="s">
        <v>87</v>
      </c>
    </row>
    <row r="13711" spans="1:3" x14ac:dyDescent="0.25">
      <c r="A13711">
        <v>41230692</v>
      </c>
      <c r="B13711" s="56">
        <v>480.000045</v>
      </c>
      <c r="C13711" t="s">
        <v>83</v>
      </c>
    </row>
    <row r="13712" spans="1:3" x14ac:dyDescent="0.25">
      <c r="A13712">
        <v>40031859</v>
      </c>
      <c r="B13712" s="56">
        <v>8571.2634899999994</v>
      </c>
      <c r="C13712" t="s">
        <v>87</v>
      </c>
    </row>
    <row r="13713" spans="1:3" x14ac:dyDescent="0.25">
      <c r="A13713">
        <v>41235204</v>
      </c>
      <c r="B13713" s="56">
        <v>480.000045</v>
      </c>
      <c r="C13713" t="s">
        <v>83</v>
      </c>
    </row>
    <row r="13714" spans="1:3" x14ac:dyDescent="0.25">
      <c r="A13714">
        <v>40017631</v>
      </c>
      <c r="B13714" s="56">
        <v>14925.532445999999</v>
      </c>
      <c r="C13714" t="s">
        <v>87</v>
      </c>
    </row>
    <row r="13715" spans="1:3" x14ac:dyDescent="0.25">
      <c r="A13715">
        <v>40017671</v>
      </c>
      <c r="B13715" s="56">
        <v>17540.542899</v>
      </c>
      <c r="C13715" t="s">
        <v>87</v>
      </c>
    </row>
    <row r="13716" spans="1:3" x14ac:dyDescent="0.25">
      <c r="A13716">
        <v>41237538</v>
      </c>
      <c r="B13716" s="56">
        <v>480.000045</v>
      </c>
      <c r="C13716" t="s">
        <v>83</v>
      </c>
    </row>
    <row r="13717" spans="1:3" x14ac:dyDescent="0.25">
      <c r="A13717">
        <v>40019491</v>
      </c>
      <c r="B13717" s="56">
        <v>8566.741317</v>
      </c>
      <c r="C13717" t="s">
        <v>87</v>
      </c>
    </row>
    <row r="13718" spans="1:3" x14ac:dyDescent="0.25">
      <c r="A13718">
        <v>40024615</v>
      </c>
      <c r="B13718" s="56">
        <v>8080.1639819999991</v>
      </c>
      <c r="C13718" t="s">
        <v>87</v>
      </c>
    </row>
    <row r="13719" spans="1:3" x14ac:dyDescent="0.25">
      <c r="A13719">
        <v>41226289</v>
      </c>
      <c r="B13719" s="56">
        <v>480.000045</v>
      </c>
      <c r="C13719" t="s">
        <v>83</v>
      </c>
    </row>
    <row r="13720" spans="1:3" x14ac:dyDescent="0.25">
      <c r="A13720">
        <v>41226289</v>
      </c>
      <c r="B13720" s="56">
        <v>480.000045</v>
      </c>
      <c r="C13720" t="s">
        <v>83</v>
      </c>
    </row>
    <row r="13721" spans="1:3" x14ac:dyDescent="0.25">
      <c r="A13721">
        <v>41237037</v>
      </c>
      <c r="B13721" s="56">
        <v>480.000045</v>
      </c>
      <c r="C13721" t="s">
        <v>83</v>
      </c>
    </row>
    <row r="13722" spans="1:3" x14ac:dyDescent="0.25">
      <c r="A13722">
        <v>41230954</v>
      </c>
      <c r="B13722" s="56">
        <v>480.000045</v>
      </c>
      <c r="C13722" t="s">
        <v>83</v>
      </c>
    </row>
    <row r="13723" spans="1:3" x14ac:dyDescent="0.25">
      <c r="A13723">
        <v>40015719</v>
      </c>
      <c r="B13723" s="56">
        <v>9825.3253440000008</v>
      </c>
      <c r="C13723" t="s">
        <v>87</v>
      </c>
    </row>
    <row r="13724" spans="1:3" x14ac:dyDescent="0.25">
      <c r="A13724">
        <v>40029099</v>
      </c>
      <c r="B13724" s="56">
        <v>5785.8737250000004</v>
      </c>
      <c r="C13724" t="s">
        <v>87</v>
      </c>
    </row>
    <row r="13725" spans="1:3" x14ac:dyDescent="0.25">
      <c r="A13725">
        <v>40020047</v>
      </c>
      <c r="B13725" s="56">
        <v>7560.7001419999997</v>
      </c>
      <c r="C13725" t="s">
        <v>87</v>
      </c>
    </row>
    <row r="13726" spans="1:3" x14ac:dyDescent="0.25">
      <c r="A13726">
        <v>41237673</v>
      </c>
      <c r="B13726" s="56">
        <v>480.000045</v>
      </c>
      <c r="C13726" t="s">
        <v>83</v>
      </c>
    </row>
    <row r="13727" spans="1:3" x14ac:dyDescent="0.25">
      <c r="A13727">
        <v>40024295</v>
      </c>
      <c r="B13727" s="56">
        <v>17980.0092</v>
      </c>
      <c r="C13727" t="s">
        <v>87</v>
      </c>
    </row>
    <row r="13728" spans="1:3" x14ac:dyDescent="0.25">
      <c r="A13728">
        <v>41236690</v>
      </c>
      <c r="B13728" s="56">
        <v>480.000045</v>
      </c>
      <c r="C13728" t="s">
        <v>83</v>
      </c>
    </row>
    <row r="13729" spans="1:3" x14ac:dyDescent="0.25">
      <c r="A13729">
        <v>41231293</v>
      </c>
      <c r="B13729" s="56">
        <v>480.000045</v>
      </c>
      <c r="C13729" t="s">
        <v>83</v>
      </c>
    </row>
    <row r="13730" spans="1:3" x14ac:dyDescent="0.25">
      <c r="A13730">
        <v>40017895</v>
      </c>
      <c r="B13730" s="56">
        <v>22360.460858999999</v>
      </c>
      <c r="C13730" t="s">
        <v>85</v>
      </c>
    </row>
    <row r="13731" spans="1:3" x14ac:dyDescent="0.25">
      <c r="A13731">
        <v>42520608</v>
      </c>
      <c r="B13731" s="56">
        <v>671599.79654399992</v>
      </c>
      <c r="C13731" t="s">
        <v>84</v>
      </c>
    </row>
    <row r="13732" spans="1:3" x14ac:dyDescent="0.25">
      <c r="A13732">
        <v>42436461</v>
      </c>
      <c r="B13732" s="56">
        <v>7085.9054969999988</v>
      </c>
      <c r="C13732" t="s">
        <v>87</v>
      </c>
    </row>
    <row r="13733" spans="1:3" x14ac:dyDescent="0.25">
      <c r="A13733">
        <v>40022483</v>
      </c>
      <c r="B13733" s="56">
        <v>6250.8956879999996</v>
      </c>
      <c r="C13733" t="s">
        <v>82</v>
      </c>
    </row>
    <row r="13734" spans="1:3" x14ac:dyDescent="0.25">
      <c r="A13734">
        <v>42802366</v>
      </c>
      <c r="B13734" s="56">
        <v>10317.124425</v>
      </c>
      <c r="C13734" t="s">
        <v>87</v>
      </c>
    </row>
    <row r="13735" spans="1:3" x14ac:dyDescent="0.25">
      <c r="A13735">
        <v>42732164</v>
      </c>
      <c r="B13735" s="56">
        <v>12062.928636000001</v>
      </c>
      <c r="C13735" t="s">
        <v>87</v>
      </c>
    </row>
    <row r="13736" spans="1:3" x14ac:dyDescent="0.25">
      <c r="A13736">
        <v>40014653</v>
      </c>
      <c r="B13736" s="56">
        <v>2677.8384959999999</v>
      </c>
      <c r="C13736" t="s">
        <v>82</v>
      </c>
    </row>
    <row r="13737" spans="1:3" x14ac:dyDescent="0.25">
      <c r="A13737">
        <v>40014653</v>
      </c>
      <c r="B13737" s="56">
        <v>2677.8384959999999</v>
      </c>
      <c r="C13737" t="s">
        <v>82</v>
      </c>
    </row>
    <row r="13738" spans="1:3" x14ac:dyDescent="0.25">
      <c r="A13738">
        <v>41237708</v>
      </c>
      <c r="B13738" s="56">
        <v>480.000045</v>
      </c>
      <c r="C13738" t="s">
        <v>83</v>
      </c>
    </row>
    <row r="13739" spans="1:3" x14ac:dyDescent="0.25">
      <c r="A13739">
        <v>41237719</v>
      </c>
      <c r="B13739" s="56">
        <v>480.000045</v>
      </c>
      <c r="C13739" t="s">
        <v>83</v>
      </c>
    </row>
    <row r="13740" spans="1:3" x14ac:dyDescent="0.25">
      <c r="A13740">
        <v>42462999</v>
      </c>
      <c r="B13740" s="56">
        <v>4586.0599619999994</v>
      </c>
      <c r="C13740" t="s">
        <v>87</v>
      </c>
    </row>
    <row r="13741" spans="1:3" x14ac:dyDescent="0.25">
      <c r="A13741">
        <v>40020997</v>
      </c>
      <c r="B13741" s="56">
        <v>20060.017659000001</v>
      </c>
      <c r="C13741" t="s">
        <v>87</v>
      </c>
    </row>
    <row r="13742" spans="1:3" x14ac:dyDescent="0.25">
      <c r="A13742">
        <v>41237222</v>
      </c>
      <c r="B13742" s="56">
        <v>480.000045</v>
      </c>
      <c r="C13742" t="s">
        <v>83</v>
      </c>
    </row>
    <row r="13743" spans="1:3" x14ac:dyDescent="0.25">
      <c r="A13743">
        <v>41228961</v>
      </c>
      <c r="B13743" s="56">
        <v>480.000045</v>
      </c>
      <c r="C13743" t="s">
        <v>83</v>
      </c>
    </row>
    <row r="13744" spans="1:3" x14ac:dyDescent="0.25">
      <c r="A13744">
        <v>41228961</v>
      </c>
      <c r="B13744" s="56">
        <v>480.000045</v>
      </c>
      <c r="C13744" t="s">
        <v>83</v>
      </c>
    </row>
    <row r="13745" spans="1:3" x14ac:dyDescent="0.25">
      <c r="A13745">
        <v>40028833</v>
      </c>
      <c r="B13745" s="56">
        <v>14432.0604</v>
      </c>
      <c r="C13745" t="s">
        <v>87</v>
      </c>
    </row>
    <row r="13746" spans="1:3" x14ac:dyDescent="0.25">
      <c r="A13746">
        <v>40015811</v>
      </c>
      <c r="B13746" s="56">
        <v>6762.5318880000004</v>
      </c>
      <c r="C13746" t="s">
        <v>87</v>
      </c>
    </row>
    <row r="13747" spans="1:3" x14ac:dyDescent="0.25">
      <c r="A13747">
        <v>40027257</v>
      </c>
      <c r="B13747" s="56">
        <v>11275.120720000001</v>
      </c>
      <c r="C13747" t="s">
        <v>87</v>
      </c>
    </row>
    <row r="13748" spans="1:3" x14ac:dyDescent="0.25">
      <c r="A13748">
        <v>41765124</v>
      </c>
      <c r="B13748" s="56">
        <v>9507.081177</v>
      </c>
      <c r="C13748" t="s">
        <v>87</v>
      </c>
    </row>
    <row r="13749" spans="1:3" x14ac:dyDescent="0.25">
      <c r="A13749">
        <v>40031795</v>
      </c>
      <c r="B13749" s="56">
        <v>10354.913259999999</v>
      </c>
      <c r="C13749" t="s">
        <v>87</v>
      </c>
    </row>
    <row r="13750" spans="1:3" x14ac:dyDescent="0.25">
      <c r="A13750">
        <v>40031795</v>
      </c>
      <c r="B13750" s="56">
        <v>10354.913259999999</v>
      </c>
      <c r="C13750" t="s">
        <v>87</v>
      </c>
    </row>
    <row r="13751" spans="1:3" x14ac:dyDescent="0.25">
      <c r="A13751">
        <v>40034196</v>
      </c>
      <c r="B13751" s="56">
        <v>14882.10435</v>
      </c>
      <c r="C13751" t="s">
        <v>87</v>
      </c>
    </row>
    <row r="13752" spans="1:3" x14ac:dyDescent="0.25">
      <c r="A13752">
        <v>40011575</v>
      </c>
      <c r="B13752" s="56">
        <v>608203.68600600003</v>
      </c>
      <c r="C13752" t="s">
        <v>84</v>
      </c>
    </row>
    <row r="13753" spans="1:3" x14ac:dyDescent="0.25">
      <c r="A13753">
        <v>41964110</v>
      </c>
      <c r="B13753" s="56">
        <v>58794.997010999999</v>
      </c>
      <c r="C13753" t="s">
        <v>82</v>
      </c>
    </row>
    <row r="13754" spans="1:3" x14ac:dyDescent="0.25">
      <c r="A13754">
        <v>42347674</v>
      </c>
      <c r="B13754" s="56">
        <v>97041.142301999993</v>
      </c>
      <c r="C13754" t="s">
        <v>86</v>
      </c>
    </row>
    <row r="13755" spans="1:3" x14ac:dyDescent="0.25">
      <c r="A13755">
        <v>42667545</v>
      </c>
      <c r="B13755" s="56">
        <v>27077.593308</v>
      </c>
      <c r="C13755" t="s">
        <v>87</v>
      </c>
    </row>
    <row r="13756" spans="1:3" x14ac:dyDescent="0.25">
      <c r="A13756">
        <v>41728468</v>
      </c>
      <c r="B13756" s="56">
        <v>43285.24656</v>
      </c>
      <c r="C13756" t="s">
        <v>82</v>
      </c>
    </row>
    <row r="13757" spans="1:3" x14ac:dyDescent="0.25">
      <c r="A13757">
        <v>40024417</v>
      </c>
      <c r="B13757" s="56">
        <v>21665.248800000001</v>
      </c>
      <c r="C13757" t="s">
        <v>87</v>
      </c>
    </row>
    <row r="13758" spans="1:3" x14ac:dyDescent="0.25">
      <c r="A13758">
        <v>41229789</v>
      </c>
      <c r="B13758" s="56">
        <v>480.000045</v>
      </c>
      <c r="C13758" t="s">
        <v>83</v>
      </c>
    </row>
    <row r="13759" spans="1:3" x14ac:dyDescent="0.25">
      <c r="A13759">
        <v>41229789</v>
      </c>
      <c r="B13759" s="56">
        <v>480.000045</v>
      </c>
      <c r="C13759" t="s">
        <v>83</v>
      </c>
    </row>
    <row r="13760" spans="1:3" x14ac:dyDescent="0.25">
      <c r="A13760">
        <v>40008440</v>
      </c>
      <c r="B13760" s="56">
        <v>47410.472241000003</v>
      </c>
      <c r="C13760" t="s">
        <v>85</v>
      </c>
    </row>
    <row r="13761" spans="1:3" x14ac:dyDescent="0.25">
      <c r="A13761">
        <v>40008440</v>
      </c>
      <c r="B13761" s="56">
        <v>47410.472241000003</v>
      </c>
      <c r="C13761" t="s">
        <v>85</v>
      </c>
    </row>
    <row r="13762" spans="1:3" x14ac:dyDescent="0.25">
      <c r="A13762">
        <v>42965740</v>
      </c>
      <c r="B13762" s="56">
        <v>10487836.944</v>
      </c>
      <c r="C13762" t="s">
        <v>86</v>
      </c>
    </row>
    <row r="13763" spans="1:3" x14ac:dyDescent="0.25">
      <c r="A13763">
        <v>42721731</v>
      </c>
      <c r="B13763" s="56">
        <v>5958.761904</v>
      </c>
      <c r="C13763" t="s">
        <v>87</v>
      </c>
    </row>
    <row r="13764" spans="1:3" x14ac:dyDescent="0.25">
      <c r="A13764">
        <v>42906982</v>
      </c>
      <c r="B13764" s="56">
        <v>480.000045</v>
      </c>
      <c r="C13764" t="s">
        <v>83</v>
      </c>
    </row>
    <row r="13765" spans="1:3" x14ac:dyDescent="0.25">
      <c r="A13765">
        <v>42813243</v>
      </c>
      <c r="B13765" s="56">
        <v>5625.2251500000002</v>
      </c>
      <c r="C13765" t="s">
        <v>87</v>
      </c>
    </row>
    <row r="13766" spans="1:3" x14ac:dyDescent="0.25">
      <c r="A13766">
        <v>42550191</v>
      </c>
      <c r="B13766" s="56">
        <v>4755.3022559999999</v>
      </c>
      <c r="C13766" t="s">
        <v>87</v>
      </c>
    </row>
    <row r="13767" spans="1:3" x14ac:dyDescent="0.25">
      <c r="A13767">
        <v>42550191</v>
      </c>
      <c r="B13767" s="56">
        <v>4755.3022559999999</v>
      </c>
      <c r="C13767" t="s">
        <v>87</v>
      </c>
    </row>
    <row r="13768" spans="1:3" x14ac:dyDescent="0.25">
      <c r="A13768">
        <v>42800948</v>
      </c>
      <c r="B13768" s="56">
        <v>12246.970574999999</v>
      </c>
      <c r="C13768" t="s">
        <v>87</v>
      </c>
    </row>
    <row r="13769" spans="1:3" x14ac:dyDescent="0.25">
      <c r="A13769">
        <v>42527035</v>
      </c>
      <c r="B13769" s="56">
        <v>480.000045</v>
      </c>
      <c r="C13769" t="s">
        <v>83</v>
      </c>
    </row>
    <row r="13770" spans="1:3" x14ac:dyDescent="0.25">
      <c r="A13770">
        <v>40026099</v>
      </c>
      <c r="B13770" s="56">
        <v>9104.2996769999991</v>
      </c>
      <c r="C13770" t="s">
        <v>82</v>
      </c>
    </row>
    <row r="13771" spans="1:3" x14ac:dyDescent="0.25">
      <c r="A13771">
        <v>41231819</v>
      </c>
      <c r="B13771" s="56">
        <v>480.000045</v>
      </c>
      <c r="C13771" t="s">
        <v>83</v>
      </c>
    </row>
    <row r="13772" spans="1:3" x14ac:dyDescent="0.25">
      <c r="A13772">
        <v>42381419</v>
      </c>
      <c r="B13772" s="56">
        <v>151948.11762899999</v>
      </c>
      <c r="C13772" t="s">
        <v>82</v>
      </c>
    </row>
    <row r="13773" spans="1:3" x14ac:dyDescent="0.25">
      <c r="A13773">
        <v>42381423</v>
      </c>
      <c r="B13773" s="56">
        <v>147017.378673</v>
      </c>
      <c r="C13773" t="s">
        <v>82</v>
      </c>
    </row>
    <row r="13774" spans="1:3" x14ac:dyDescent="0.25">
      <c r="A13774">
        <v>42381425</v>
      </c>
      <c r="B13774" s="56">
        <v>167588.70450299999</v>
      </c>
      <c r="C13774" t="s">
        <v>82</v>
      </c>
    </row>
    <row r="13775" spans="1:3" x14ac:dyDescent="0.25">
      <c r="A13775">
        <v>41235337</v>
      </c>
      <c r="B13775" s="56">
        <v>480.000045</v>
      </c>
      <c r="C13775" t="s">
        <v>83</v>
      </c>
    </row>
    <row r="13776" spans="1:3" x14ac:dyDescent="0.25">
      <c r="A13776">
        <v>40023771</v>
      </c>
      <c r="B13776" s="56">
        <v>14675.345664</v>
      </c>
      <c r="C13776" t="s">
        <v>87</v>
      </c>
    </row>
    <row r="13777" spans="1:3" x14ac:dyDescent="0.25">
      <c r="A13777">
        <v>40149700</v>
      </c>
      <c r="B13777" s="56">
        <v>21959.018166000002</v>
      </c>
      <c r="C13777" t="s">
        <v>87</v>
      </c>
    </row>
    <row r="13778" spans="1:3" x14ac:dyDescent="0.25">
      <c r="A13778">
        <v>40015635</v>
      </c>
      <c r="B13778" s="56">
        <v>5143.919328</v>
      </c>
      <c r="C13778" t="s">
        <v>87</v>
      </c>
    </row>
    <row r="13779" spans="1:3" x14ac:dyDescent="0.25">
      <c r="A13779">
        <v>40008768</v>
      </c>
      <c r="B13779" s="56">
        <v>38452.887000000002</v>
      </c>
      <c r="C13779" t="s">
        <v>86</v>
      </c>
    </row>
    <row r="13780" spans="1:3" x14ac:dyDescent="0.25">
      <c r="A13780">
        <v>40008768</v>
      </c>
      <c r="B13780" s="56">
        <v>38452.887000000002</v>
      </c>
      <c r="C13780" t="s">
        <v>86</v>
      </c>
    </row>
    <row r="13781" spans="1:3" x14ac:dyDescent="0.25">
      <c r="A13781">
        <v>40008768</v>
      </c>
      <c r="B13781" s="56">
        <v>38452.887000000002</v>
      </c>
      <c r="C13781" t="s">
        <v>86</v>
      </c>
    </row>
    <row r="13782" spans="1:3" x14ac:dyDescent="0.25">
      <c r="A13782">
        <v>41741490</v>
      </c>
      <c r="B13782" s="56">
        <v>29880.904608000001</v>
      </c>
      <c r="C13782" t="s">
        <v>87</v>
      </c>
    </row>
    <row r="13783" spans="1:3" x14ac:dyDescent="0.25">
      <c r="A13783">
        <v>40009893</v>
      </c>
      <c r="B13783" s="56">
        <v>58983.526799999992</v>
      </c>
      <c r="C13783" t="s">
        <v>82</v>
      </c>
    </row>
    <row r="13784" spans="1:3" x14ac:dyDescent="0.25">
      <c r="A13784">
        <v>40013995</v>
      </c>
      <c r="B13784" s="56">
        <v>277091.72805600002</v>
      </c>
      <c r="C13784" t="s">
        <v>84</v>
      </c>
    </row>
    <row r="13785" spans="1:3" x14ac:dyDescent="0.25">
      <c r="A13785">
        <v>40011627</v>
      </c>
      <c r="B13785" s="56">
        <v>473566.63799999998</v>
      </c>
      <c r="C13785" t="s">
        <v>84</v>
      </c>
    </row>
    <row r="13786" spans="1:3" x14ac:dyDescent="0.25">
      <c r="A13786">
        <v>42861484</v>
      </c>
      <c r="B13786" s="56">
        <v>725811.08799999999</v>
      </c>
      <c r="C13786" t="s">
        <v>84</v>
      </c>
    </row>
    <row r="13787" spans="1:3" x14ac:dyDescent="0.25">
      <c r="A13787">
        <v>40011599</v>
      </c>
      <c r="B13787" s="56">
        <v>105957.502708</v>
      </c>
      <c r="C13787" t="s">
        <v>82</v>
      </c>
    </row>
    <row r="13788" spans="1:3" x14ac:dyDescent="0.25">
      <c r="A13788">
        <v>42910104</v>
      </c>
      <c r="B13788" s="56">
        <v>9867.5961119999993</v>
      </c>
      <c r="C13788" t="s">
        <v>82</v>
      </c>
    </row>
    <row r="13789" spans="1:3" x14ac:dyDescent="0.25">
      <c r="A13789">
        <v>40019153</v>
      </c>
      <c r="B13789" s="56">
        <v>5475.2281650000004</v>
      </c>
      <c r="C13789" t="s">
        <v>87</v>
      </c>
    </row>
    <row r="13790" spans="1:3" x14ac:dyDescent="0.25">
      <c r="A13790">
        <v>40021813</v>
      </c>
      <c r="B13790" s="56">
        <v>13712.608727999999</v>
      </c>
      <c r="C13790" t="s">
        <v>87</v>
      </c>
    </row>
    <row r="13791" spans="1:3" x14ac:dyDescent="0.25">
      <c r="A13791">
        <v>41228066</v>
      </c>
      <c r="B13791" s="56">
        <v>480.000045</v>
      </c>
      <c r="C13791" t="s">
        <v>83</v>
      </c>
    </row>
    <row r="13792" spans="1:3" x14ac:dyDescent="0.25">
      <c r="A13792">
        <v>40030097</v>
      </c>
      <c r="B13792" s="56">
        <v>4592.6573359999993</v>
      </c>
      <c r="C13792" t="s">
        <v>87</v>
      </c>
    </row>
    <row r="13793" spans="1:3" x14ac:dyDescent="0.25">
      <c r="A13793">
        <v>41151508</v>
      </c>
      <c r="B13793" s="56">
        <v>480.000045</v>
      </c>
      <c r="C13793" t="s">
        <v>83</v>
      </c>
    </row>
    <row r="13794" spans="1:3" x14ac:dyDescent="0.25">
      <c r="A13794">
        <v>40029251</v>
      </c>
      <c r="B13794" s="56">
        <v>10820.812875</v>
      </c>
      <c r="C13794" t="s">
        <v>87</v>
      </c>
    </row>
    <row r="13795" spans="1:3" x14ac:dyDescent="0.25">
      <c r="A13795">
        <v>40018421</v>
      </c>
      <c r="B13795" s="56">
        <v>33655.167909000003</v>
      </c>
      <c r="C13795" t="s">
        <v>82</v>
      </c>
    </row>
    <row r="13796" spans="1:3" x14ac:dyDescent="0.25">
      <c r="A13796">
        <v>40026031</v>
      </c>
      <c r="B13796" s="56">
        <v>19913.333814000001</v>
      </c>
      <c r="C13796" t="s">
        <v>82</v>
      </c>
    </row>
    <row r="13797" spans="1:3" x14ac:dyDescent="0.25">
      <c r="A13797">
        <v>41234170</v>
      </c>
      <c r="B13797" s="56">
        <v>480.000045</v>
      </c>
      <c r="C13797" t="s">
        <v>83</v>
      </c>
    </row>
    <row r="13798" spans="1:3" x14ac:dyDescent="0.25">
      <c r="A13798">
        <v>41226182</v>
      </c>
      <c r="B13798" s="56">
        <v>480.000045</v>
      </c>
      <c r="C13798" t="s">
        <v>83</v>
      </c>
    </row>
    <row r="13799" spans="1:3" x14ac:dyDescent="0.25">
      <c r="A13799">
        <v>41229226</v>
      </c>
      <c r="B13799" s="56">
        <v>480.000045</v>
      </c>
      <c r="C13799" t="s">
        <v>83</v>
      </c>
    </row>
    <row r="13800" spans="1:3" x14ac:dyDescent="0.25">
      <c r="A13800">
        <v>41233508</v>
      </c>
      <c r="B13800" s="56">
        <v>480.000045</v>
      </c>
      <c r="C13800" t="s">
        <v>83</v>
      </c>
    </row>
    <row r="13801" spans="1:3" x14ac:dyDescent="0.25">
      <c r="A13801">
        <v>40024133</v>
      </c>
      <c r="B13801" s="56">
        <v>9359.8769999999986</v>
      </c>
      <c r="C13801" t="s">
        <v>82</v>
      </c>
    </row>
    <row r="13802" spans="1:3" x14ac:dyDescent="0.25">
      <c r="A13802">
        <v>40015701</v>
      </c>
      <c r="B13802" s="56">
        <v>6549.9851520000002</v>
      </c>
      <c r="C13802" t="s">
        <v>87</v>
      </c>
    </row>
    <row r="13803" spans="1:3" x14ac:dyDescent="0.25">
      <c r="A13803">
        <v>41226706</v>
      </c>
      <c r="B13803" s="56">
        <v>480.000045</v>
      </c>
      <c r="C13803" t="s">
        <v>83</v>
      </c>
    </row>
    <row r="13804" spans="1:3" x14ac:dyDescent="0.25">
      <c r="A13804">
        <v>41226004</v>
      </c>
      <c r="B13804" s="56">
        <v>480.000045</v>
      </c>
      <c r="C13804" t="s">
        <v>83</v>
      </c>
    </row>
    <row r="13805" spans="1:3" x14ac:dyDescent="0.25">
      <c r="A13805">
        <v>40025149</v>
      </c>
      <c r="B13805" s="56">
        <v>14937.53184</v>
      </c>
      <c r="C13805" t="s">
        <v>87</v>
      </c>
    </row>
    <row r="13806" spans="1:3" x14ac:dyDescent="0.25">
      <c r="A13806">
        <v>40025151</v>
      </c>
      <c r="B13806" s="56">
        <v>17127.2808</v>
      </c>
      <c r="C13806" t="s">
        <v>87</v>
      </c>
    </row>
    <row r="13807" spans="1:3" x14ac:dyDescent="0.25">
      <c r="A13807">
        <v>40025153</v>
      </c>
      <c r="B13807" s="56">
        <v>14850.491040000001</v>
      </c>
      <c r="C13807" t="s">
        <v>85</v>
      </c>
    </row>
    <row r="13808" spans="1:3" x14ac:dyDescent="0.25">
      <c r="A13808">
        <v>40025155</v>
      </c>
      <c r="B13808" s="56">
        <v>11226.045599999999</v>
      </c>
      <c r="C13808" t="s">
        <v>87</v>
      </c>
    </row>
    <row r="13809" spans="1:3" x14ac:dyDescent="0.25">
      <c r="A13809">
        <v>40025157</v>
      </c>
      <c r="B13809" s="56">
        <v>16582.68864</v>
      </c>
      <c r="C13809" t="s">
        <v>87</v>
      </c>
    </row>
    <row r="13810" spans="1:3" x14ac:dyDescent="0.25">
      <c r="A13810">
        <v>40025179</v>
      </c>
      <c r="B13810" s="56">
        <v>18229.901760000001</v>
      </c>
      <c r="C13810" t="s">
        <v>87</v>
      </c>
    </row>
    <row r="13811" spans="1:3" x14ac:dyDescent="0.25">
      <c r="A13811">
        <v>40025181</v>
      </c>
      <c r="B13811" s="56">
        <v>9231.2438399999992</v>
      </c>
      <c r="C13811" t="s">
        <v>87</v>
      </c>
    </row>
    <row r="13812" spans="1:3" x14ac:dyDescent="0.25">
      <c r="A13812">
        <v>40025183</v>
      </c>
      <c r="B13812" s="56">
        <v>14074.704</v>
      </c>
      <c r="C13812" t="s">
        <v>87</v>
      </c>
    </row>
    <row r="13813" spans="1:3" x14ac:dyDescent="0.25">
      <c r="A13813">
        <v>40025185</v>
      </c>
      <c r="B13813" s="56">
        <v>12474.393120000001</v>
      </c>
      <c r="C13813" t="s">
        <v>87</v>
      </c>
    </row>
    <row r="13814" spans="1:3" x14ac:dyDescent="0.25">
      <c r="A13814">
        <v>40025193</v>
      </c>
      <c r="B13814" s="56">
        <v>14113.592640000001</v>
      </c>
      <c r="C13814" t="s">
        <v>87</v>
      </c>
    </row>
    <row r="13815" spans="1:3" x14ac:dyDescent="0.25">
      <c r="A13815">
        <v>40025195</v>
      </c>
      <c r="B13815" s="56">
        <v>8387.0136000000002</v>
      </c>
      <c r="C13815" t="s">
        <v>87</v>
      </c>
    </row>
    <row r="13816" spans="1:3" x14ac:dyDescent="0.25">
      <c r="A13816">
        <v>40025197</v>
      </c>
      <c r="B13816" s="56">
        <v>3218.1004799999992</v>
      </c>
      <c r="C13816" t="s">
        <v>87</v>
      </c>
    </row>
    <row r="13817" spans="1:3" x14ac:dyDescent="0.25">
      <c r="A13817">
        <v>40025199</v>
      </c>
      <c r="B13817" s="56">
        <v>4251.8940499999999</v>
      </c>
      <c r="C13817" t="s">
        <v>81</v>
      </c>
    </row>
    <row r="13818" spans="1:3" x14ac:dyDescent="0.25">
      <c r="A13818">
        <v>40025199</v>
      </c>
      <c r="B13818" s="56">
        <v>4251.8940499999999</v>
      </c>
      <c r="C13818" t="s">
        <v>81</v>
      </c>
    </row>
    <row r="13819" spans="1:3" x14ac:dyDescent="0.25">
      <c r="A13819">
        <v>40025201</v>
      </c>
      <c r="B13819" s="56">
        <v>13296.19536</v>
      </c>
      <c r="C13819" t="s">
        <v>82</v>
      </c>
    </row>
    <row r="13820" spans="1:3" x14ac:dyDescent="0.25">
      <c r="A13820">
        <v>40025205</v>
      </c>
      <c r="B13820" s="56">
        <v>10568.39616</v>
      </c>
      <c r="C13820" t="s">
        <v>87</v>
      </c>
    </row>
    <row r="13821" spans="1:3" x14ac:dyDescent="0.25">
      <c r="A13821">
        <v>40025211</v>
      </c>
      <c r="B13821" s="56">
        <v>25125.56928</v>
      </c>
      <c r="C13821" t="s">
        <v>87</v>
      </c>
    </row>
    <row r="13822" spans="1:3" x14ac:dyDescent="0.25">
      <c r="A13822">
        <v>40025219</v>
      </c>
      <c r="B13822" s="56">
        <v>36519.073920000003</v>
      </c>
      <c r="C13822" t="s">
        <v>82</v>
      </c>
    </row>
    <row r="13823" spans="1:3" x14ac:dyDescent="0.25">
      <c r="A13823">
        <v>40025225</v>
      </c>
      <c r="B13823" s="56">
        <v>11636.89632</v>
      </c>
      <c r="C13823" t="s">
        <v>87</v>
      </c>
    </row>
    <row r="13824" spans="1:3" x14ac:dyDescent="0.25">
      <c r="A13824">
        <v>40025227</v>
      </c>
      <c r="B13824" s="56">
        <v>4748.5267199999998</v>
      </c>
      <c r="C13824" t="s">
        <v>87</v>
      </c>
    </row>
    <row r="13825" spans="1:3" x14ac:dyDescent="0.25">
      <c r="A13825">
        <v>40025229</v>
      </c>
      <c r="B13825" s="56">
        <v>13114.09008</v>
      </c>
      <c r="C13825" t="s">
        <v>87</v>
      </c>
    </row>
    <row r="13826" spans="1:3" x14ac:dyDescent="0.25">
      <c r="A13826">
        <v>40025231</v>
      </c>
      <c r="B13826" s="56">
        <v>20383.584480000001</v>
      </c>
      <c r="C13826" t="s">
        <v>87</v>
      </c>
    </row>
    <row r="13827" spans="1:3" x14ac:dyDescent="0.25">
      <c r="A13827">
        <v>40025237</v>
      </c>
      <c r="B13827" s="56">
        <v>17650.604159999999</v>
      </c>
      <c r="C13827" t="s">
        <v>87</v>
      </c>
    </row>
    <row r="13828" spans="1:3" x14ac:dyDescent="0.25">
      <c r="A13828">
        <v>40025239</v>
      </c>
      <c r="B13828" s="56">
        <v>12831.5376</v>
      </c>
      <c r="C13828" t="s">
        <v>87</v>
      </c>
    </row>
    <row r="13829" spans="1:3" x14ac:dyDescent="0.25">
      <c r="A13829">
        <v>40025245</v>
      </c>
      <c r="B13829" s="56">
        <v>12539.671200000001</v>
      </c>
      <c r="C13829" t="s">
        <v>82</v>
      </c>
    </row>
    <row r="13830" spans="1:3" x14ac:dyDescent="0.25">
      <c r="A13830">
        <v>40025247</v>
      </c>
      <c r="B13830" s="56">
        <v>19471.031999999999</v>
      </c>
      <c r="C13830" t="s">
        <v>87</v>
      </c>
    </row>
    <row r="13831" spans="1:3" x14ac:dyDescent="0.25">
      <c r="A13831">
        <v>40025251</v>
      </c>
      <c r="B13831" s="56">
        <v>6847.7169599999997</v>
      </c>
      <c r="C13831" t="s">
        <v>87</v>
      </c>
    </row>
    <row r="13832" spans="1:3" x14ac:dyDescent="0.25">
      <c r="A13832">
        <v>40025253</v>
      </c>
      <c r="B13832" s="56">
        <v>9595.11168</v>
      </c>
      <c r="C13832" t="s">
        <v>87</v>
      </c>
    </row>
    <row r="13833" spans="1:3" x14ac:dyDescent="0.25">
      <c r="A13833">
        <v>40025255</v>
      </c>
      <c r="B13833" s="56">
        <v>15779.715840000001</v>
      </c>
      <c r="C13833" t="s">
        <v>87</v>
      </c>
    </row>
    <row r="13834" spans="1:3" x14ac:dyDescent="0.25">
      <c r="A13834">
        <v>40025259</v>
      </c>
      <c r="B13834" s="56">
        <v>15758.94096</v>
      </c>
      <c r="C13834" t="s">
        <v>87</v>
      </c>
    </row>
    <row r="13835" spans="1:3" x14ac:dyDescent="0.25">
      <c r="A13835">
        <v>40025269</v>
      </c>
      <c r="B13835" s="56">
        <v>28238.394240000001</v>
      </c>
      <c r="C13835" t="s">
        <v>87</v>
      </c>
    </row>
    <row r="13836" spans="1:3" x14ac:dyDescent="0.25">
      <c r="A13836">
        <v>40025305</v>
      </c>
      <c r="B13836" s="56">
        <v>15391.666080000001</v>
      </c>
      <c r="C13836" t="s">
        <v>87</v>
      </c>
    </row>
    <row r="13837" spans="1:3" x14ac:dyDescent="0.25">
      <c r="A13837">
        <v>40025307</v>
      </c>
      <c r="B13837" s="56">
        <v>7329.1377599999996</v>
      </c>
      <c r="C13837" t="s">
        <v>82</v>
      </c>
    </row>
    <row r="13838" spans="1:3" x14ac:dyDescent="0.25">
      <c r="A13838">
        <v>40025309</v>
      </c>
      <c r="B13838" s="56">
        <v>11971.13904</v>
      </c>
      <c r="C13838" t="s">
        <v>82</v>
      </c>
    </row>
    <row r="13839" spans="1:3" x14ac:dyDescent="0.25">
      <c r="A13839">
        <v>40025311</v>
      </c>
      <c r="B13839" s="56">
        <v>7505.0740800000003</v>
      </c>
      <c r="C13839" t="s">
        <v>87</v>
      </c>
    </row>
    <row r="13840" spans="1:3" x14ac:dyDescent="0.25">
      <c r="A13840">
        <v>40025313</v>
      </c>
      <c r="B13840" s="56">
        <v>6658.7975999999999</v>
      </c>
      <c r="C13840" t="s">
        <v>87</v>
      </c>
    </row>
    <row r="13841" spans="1:3" x14ac:dyDescent="0.25">
      <c r="A13841">
        <v>40025315</v>
      </c>
      <c r="B13841" s="56">
        <v>14164.466399999999</v>
      </c>
      <c r="C13841" t="s">
        <v>87</v>
      </c>
    </row>
    <row r="13842" spans="1:3" x14ac:dyDescent="0.25">
      <c r="A13842">
        <v>40025321</v>
      </c>
      <c r="B13842" s="56">
        <v>18623.1024</v>
      </c>
      <c r="C13842" t="s">
        <v>87</v>
      </c>
    </row>
    <row r="13843" spans="1:3" x14ac:dyDescent="0.25">
      <c r="A13843">
        <v>40025323</v>
      </c>
      <c r="B13843" s="56">
        <v>6834.5663680000016</v>
      </c>
      <c r="C13843" t="s">
        <v>87</v>
      </c>
    </row>
    <row r="13844" spans="1:3" x14ac:dyDescent="0.25">
      <c r="A13844">
        <v>40025323</v>
      </c>
      <c r="B13844" s="56">
        <v>6834.5663680000016</v>
      </c>
      <c r="C13844" t="s">
        <v>87</v>
      </c>
    </row>
    <row r="13845" spans="1:3" x14ac:dyDescent="0.25">
      <c r="A13845">
        <v>40025325</v>
      </c>
      <c r="B13845" s="56">
        <v>15596.542079999999</v>
      </c>
      <c r="C13845" t="s">
        <v>87</v>
      </c>
    </row>
    <row r="13846" spans="1:3" x14ac:dyDescent="0.25">
      <c r="A13846">
        <v>40025327</v>
      </c>
      <c r="B13846" s="56">
        <v>10360.748159999999</v>
      </c>
      <c r="C13846" t="s">
        <v>82</v>
      </c>
    </row>
    <row r="13847" spans="1:3" x14ac:dyDescent="0.25">
      <c r="A13847">
        <v>40025329</v>
      </c>
      <c r="B13847" s="56">
        <v>10620.731519999999</v>
      </c>
      <c r="C13847" t="s">
        <v>87</v>
      </c>
    </row>
    <row r="13848" spans="1:3" x14ac:dyDescent="0.25">
      <c r="A13848">
        <v>40025333</v>
      </c>
      <c r="B13848" s="56">
        <v>19330.063200000001</v>
      </c>
      <c r="C13848" t="s">
        <v>87</v>
      </c>
    </row>
    <row r="13849" spans="1:3" x14ac:dyDescent="0.25">
      <c r="A13849">
        <v>40025335</v>
      </c>
      <c r="B13849" s="56">
        <v>10184.92272</v>
      </c>
      <c r="C13849" t="s">
        <v>82</v>
      </c>
    </row>
    <row r="13850" spans="1:3" x14ac:dyDescent="0.25">
      <c r="A13850">
        <v>40025343</v>
      </c>
      <c r="B13850" s="56">
        <v>33257.790719999997</v>
      </c>
      <c r="C13850" t="s">
        <v>82</v>
      </c>
    </row>
    <row r="13851" spans="1:3" x14ac:dyDescent="0.25">
      <c r="A13851">
        <v>40025347</v>
      </c>
      <c r="B13851" s="56">
        <v>33942.656160000013</v>
      </c>
      <c r="C13851" t="s">
        <v>82</v>
      </c>
    </row>
    <row r="13852" spans="1:3" x14ac:dyDescent="0.25">
      <c r="A13852">
        <v>41227977</v>
      </c>
      <c r="B13852" s="56">
        <v>480.000045</v>
      </c>
      <c r="C13852" t="s">
        <v>83</v>
      </c>
    </row>
    <row r="13853" spans="1:3" x14ac:dyDescent="0.25">
      <c r="A13853">
        <v>41232514</v>
      </c>
      <c r="B13853" s="56">
        <v>505.80642</v>
      </c>
      <c r="C13853" t="s">
        <v>83</v>
      </c>
    </row>
    <row r="13854" spans="1:3" x14ac:dyDescent="0.25">
      <c r="A13854">
        <v>41232514</v>
      </c>
      <c r="B13854" s="56">
        <v>505.80642</v>
      </c>
      <c r="C13854" t="s">
        <v>83</v>
      </c>
    </row>
    <row r="13855" spans="1:3" x14ac:dyDescent="0.25">
      <c r="A13855">
        <v>40031581</v>
      </c>
      <c r="B13855" s="56">
        <v>2527.8345450000002</v>
      </c>
      <c r="C13855" t="s">
        <v>87</v>
      </c>
    </row>
    <row r="13856" spans="1:3" x14ac:dyDescent="0.25">
      <c r="A13856">
        <v>40031581</v>
      </c>
      <c r="B13856" s="56">
        <v>2527.8345450000002</v>
      </c>
      <c r="C13856" t="s">
        <v>87</v>
      </c>
    </row>
    <row r="13857" spans="1:3" x14ac:dyDescent="0.25">
      <c r="A13857">
        <v>42601974</v>
      </c>
      <c r="B13857" s="56">
        <v>480.000045</v>
      </c>
      <c r="C13857" t="s">
        <v>83</v>
      </c>
    </row>
    <row r="13858" spans="1:3" x14ac:dyDescent="0.25">
      <c r="A13858">
        <v>40024141</v>
      </c>
      <c r="B13858" s="56">
        <v>14746.466399999999</v>
      </c>
      <c r="C13858" t="s">
        <v>87</v>
      </c>
    </row>
    <row r="13859" spans="1:3" x14ac:dyDescent="0.25">
      <c r="A13859">
        <v>40013681</v>
      </c>
      <c r="B13859" s="56">
        <v>11403.029780999999</v>
      </c>
      <c r="C13859" t="s">
        <v>87</v>
      </c>
    </row>
    <row r="13860" spans="1:3" x14ac:dyDescent="0.25">
      <c r="A13860">
        <v>41225994</v>
      </c>
      <c r="B13860" s="56">
        <v>480.000045</v>
      </c>
      <c r="C13860" t="s">
        <v>83</v>
      </c>
    </row>
    <row r="13861" spans="1:3" x14ac:dyDescent="0.25">
      <c r="A13861">
        <v>41237175</v>
      </c>
      <c r="B13861" s="56">
        <v>480.000045</v>
      </c>
      <c r="C13861" t="s">
        <v>83</v>
      </c>
    </row>
    <row r="13862" spans="1:3" x14ac:dyDescent="0.25">
      <c r="A13862">
        <v>40024819</v>
      </c>
      <c r="B13862" s="56">
        <v>9224.6038829999998</v>
      </c>
      <c r="C13862" t="s">
        <v>82</v>
      </c>
    </row>
    <row r="13863" spans="1:3" x14ac:dyDescent="0.25">
      <c r="A13863">
        <v>40013091</v>
      </c>
      <c r="B13863" s="56">
        <v>84785.947724999991</v>
      </c>
      <c r="C13863" t="s">
        <v>82</v>
      </c>
    </row>
    <row r="13864" spans="1:3" x14ac:dyDescent="0.25">
      <c r="A13864">
        <v>41228482</v>
      </c>
      <c r="B13864" s="56">
        <v>480.000045</v>
      </c>
      <c r="C13864" t="s">
        <v>83</v>
      </c>
    </row>
    <row r="13865" spans="1:3" x14ac:dyDescent="0.25">
      <c r="A13865">
        <v>40015015</v>
      </c>
      <c r="B13865" s="56">
        <v>7119.6229999999996</v>
      </c>
      <c r="C13865" t="s">
        <v>87</v>
      </c>
    </row>
    <row r="13866" spans="1:3" x14ac:dyDescent="0.25">
      <c r="A13866">
        <v>40013805</v>
      </c>
      <c r="B13866" s="56">
        <v>1005064.0649999999</v>
      </c>
      <c r="C13866" t="s">
        <v>84</v>
      </c>
    </row>
    <row r="13867" spans="1:3" x14ac:dyDescent="0.25">
      <c r="A13867">
        <v>41226271</v>
      </c>
      <c r="B13867" s="56">
        <v>480.000045</v>
      </c>
      <c r="C13867" t="s">
        <v>83</v>
      </c>
    </row>
    <row r="13868" spans="1:3" x14ac:dyDescent="0.25">
      <c r="A13868">
        <v>42511704</v>
      </c>
      <c r="B13868" s="56">
        <v>240383.624832</v>
      </c>
      <c r="C13868" t="s">
        <v>84</v>
      </c>
    </row>
    <row r="13869" spans="1:3" x14ac:dyDescent="0.25">
      <c r="A13869">
        <v>40008848</v>
      </c>
      <c r="B13869" s="56">
        <v>234989.86499999999</v>
      </c>
      <c r="C13869" t="s">
        <v>84</v>
      </c>
    </row>
    <row r="13870" spans="1:3" x14ac:dyDescent="0.25">
      <c r="A13870">
        <v>40011893</v>
      </c>
      <c r="B13870" s="56">
        <v>270321.12578100001</v>
      </c>
      <c r="C13870" t="s">
        <v>82</v>
      </c>
    </row>
    <row r="13871" spans="1:3" x14ac:dyDescent="0.25">
      <c r="A13871">
        <v>41233378</v>
      </c>
      <c r="B13871" s="56">
        <v>480.000045</v>
      </c>
      <c r="C13871" t="s">
        <v>83</v>
      </c>
    </row>
    <row r="13872" spans="1:3" x14ac:dyDescent="0.25">
      <c r="A13872">
        <v>41233388</v>
      </c>
      <c r="B13872" s="56">
        <v>480.000045</v>
      </c>
      <c r="C13872" t="s">
        <v>82</v>
      </c>
    </row>
    <row r="13873" spans="1:3" x14ac:dyDescent="0.25">
      <c r="A13873">
        <v>41233388</v>
      </c>
      <c r="B13873" s="56">
        <v>480.000045</v>
      </c>
      <c r="C13873" t="s">
        <v>82</v>
      </c>
    </row>
    <row r="13874" spans="1:3" x14ac:dyDescent="0.25">
      <c r="A13874">
        <v>41236026</v>
      </c>
      <c r="B13874" s="56">
        <v>480.000045</v>
      </c>
      <c r="C13874" t="s">
        <v>83</v>
      </c>
    </row>
    <row r="13875" spans="1:3" x14ac:dyDescent="0.25">
      <c r="A13875">
        <v>40032367</v>
      </c>
      <c r="B13875" s="56">
        <v>6536.1036509999994</v>
      </c>
      <c r="C13875" t="s">
        <v>87</v>
      </c>
    </row>
    <row r="13876" spans="1:3" x14ac:dyDescent="0.25">
      <c r="A13876">
        <v>40017297</v>
      </c>
      <c r="B13876" s="56">
        <v>15546.845853000001</v>
      </c>
      <c r="C13876" t="s">
        <v>87</v>
      </c>
    </row>
    <row r="13877" spans="1:3" x14ac:dyDescent="0.25">
      <c r="A13877">
        <v>40029215</v>
      </c>
      <c r="B13877" s="56">
        <v>8660.609774999999</v>
      </c>
      <c r="C13877" t="s">
        <v>87</v>
      </c>
    </row>
    <row r="13878" spans="1:3" x14ac:dyDescent="0.25">
      <c r="A13878">
        <v>41234794</v>
      </c>
      <c r="B13878" s="56">
        <v>480.000045</v>
      </c>
      <c r="C13878" t="s">
        <v>83</v>
      </c>
    </row>
    <row r="13879" spans="1:3" x14ac:dyDescent="0.25">
      <c r="A13879">
        <v>40010119</v>
      </c>
      <c r="B13879" s="56">
        <v>181.924677</v>
      </c>
      <c r="C13879" t="s">
        <v>87</v>
      </c>
    </row>
    <row r="13880" spans="1:3" x14ac:dyDescent="0.25">
      <c r="A13880">
        <v>40015653</v>
      </c>
      <c r="B13880" s="56">
        <v>7890.4128960000016</v>
      </c>
      <c r="C13880" t="s">
        <v>87</v>
      </c>
    </row>
    <row r="13881" spans="1:3" x14ac:dyDescent="0.25">
      <c r="A13881">
        <v>40016509</v>
      </c>
      <c r="B13881" s="56">
        <v>9042.5963520000005</v>
      </c>
      <c r="C13881" t="s">
        <v>87</v>
      </c>
    </row>
    <row r="13882" spans="1:3" x14ac:dyDescent="0.25">
      <c r="A13882">
        <v>40023877</v>
      </c>
      <c r="B13882" s="56">
        <v>9003.0148249999984</v>
      </c>
      <c r="C13882" t="s">
        <v>87</v>
      </c>
    </row>
    <row r="13883" spans="1:3" x14ac:dyDescent="0.25">
      <c r="A13883">
        <v>41237078</v>
      </c>
      <c r="B13883" s="56">
        <v>480.000045</v>
      </c>
      <c r="C13883" t="s">
        <v>83</v>
      </c>
    </row>
    <row r="13884" spans="1:3" x14ac:dyDescent="0.25">
      <c r="A13884">
        <v>41226611</v>
      </c>
      <c r="B13884" s="56">
        <v>480.000045</v>
      </c>
      <c r="C13884" t="s">
        <v>83</v>
      </c>
    </row>
    <row r="13885" spans="1:3" x14ac:dyDescent="0.25">
      <c r="A13885">
        <v>41230808</v>
      </c>
      <c r="B13885" s="56">
        <v>480.000045</v>
      </c>
      <c r="C13885" t="s">
        <v>83</v>
      </c>
    </row>
    <row r="13886" spans="1:3" x14ac:dyDescent="0.25">
      <c r="A13886">
        <v>41957779</v>
      </c>
      <c r="B13886" s="56">
        <v>46288.650296</v>
      </c>
      <c r="C13886" t="s">
        <v>82</v>
      </c>
    </row>
    <row r="13887" spans="1:3" x14ac:dyDescent="0.25">
      <c r="A13887">
        <v>40015371</v>
      </c>
      <c r="B13887" s="56">
        <v>6818.0409440000003</v>
      </c>
      <c r="C13887" t="s">
        <v>87</v>
      </c>
    </row>
    <row r="13888" spans="1:3" x14ac:dyDescent="0.25">
      <c r="A13888">
        <v>40029075</v>
      </c>
      <c r="B13888" s="56">
        <v>4335.4875750000001</v>
      </c>
      <c r="C13888" t="s">
        <v>87</v>
      </c>
    </row>
    <row r="13889" spans="1:3" x14ac:dyDescent="0.25">
      <c r="A13889">
        <v>41227192</v>
      </c>
      <c r="B13889" s="56">
        <v>480.000045</v>
      </c>
      <c r="C13889" t="s">
        <v>83</v>
      </c>
    </row>
    <row r="13890" spans="1:3" x14ac:dyDescent="0.25">
      <c r="A13890">
        <v>41234297</v>
      </c>
      <c r="B13890" s="56">
        <v>480.000045</v>
      </c>
      <c r="C13890" t="s">
        <v>83</v>
      </c>
    </row>
    <row r="13891" spans="1:3" x14ac:dyDescent="0.25">
      <c r="A13891">
        <v>41236766</v>
      </c>
      <c r="B13891" s="56">
        <v>480.000045</v>
      </c>
      <c r="C13891" t="s">
        <v>83</v>
      </c>
    </row>
    <row r="13892" spans="1:3" x14ac:dyDescent="0.25">
      <c r="A13892">
        <v>40026787</v>
      </c>
      <c r="B13892" s="56">
        <v>8784.8072729999985</v>
      </c>
      <c r="C13892" t="s">
        <v>87</v>
      </c>
    </row>
    <row r="13893" spans="1:3" x14ac:dyDescent="0.25">
      <c r="A13893">
        <v>40027209</v>
      </c>
      <c r="B13893" s="56">
        <v>9634.1160759999984</v>
      </c>
      <c r="C13893" t="s">
        <v>87</v>
      </c>
    </row>
    <row r="13894" spans="1:3" x14ac:dyDescent="0.25">
      <c r="A13894">
        <v>41229525</v>
      </c>
      <c r="B13894" s="56">
        <v>480.000045</v>
      </c>
      <c r="C13894" t="s">
        <v>83</v>
      </c>
    </row>
    <row r="13895" spans="1:3" x14ac:dyDescent="0.25">
      <c r="A13895">
        <v>40013683</v>
      </c>
      <c r="B13895" s="56">
        <v>12144.280301999999</v>
      </c>
      <c r="C13895" t="s">
        <v>87</v>
      </c>
    </row>
    <row r="13896" spans="1:3" x14ac:dyDescent="0.25">
      <c r="A13896">
        <v>41232662</v>
      </c>
      <c r="B13896" s="56">
        <v>480.000045</v>
      </c>
      <c r="C13896" t="s">
        <v>83</v>
      </c>
    </row>
    <row r="13897" spans="1:3" x14ac:dyDescent="0.25">
      <c r="A13897">
        <v>41233180</v>
      </c>
      <c r="B13897" s="56">
        <v>480.000045</v>
      </c>
      <c r="C13897" t="s">
        <v>83</v>
      </c>
    </row>
    <row r="13898" spans="1:3" x14ac:dyDescent="0.25">
      <c r="A13898">
        <v>41233927</v>
      </c>
      <c r="B13898" s="56">
        <v>480.000045</v>
      </c>
      <c r="C13898" t="s">
        <v>83</v>
      </c>
    </row>
    <row r="13899" spans="1:3" x14ac:dyDescent="0.25">
      <c r="A13899">
        <v>40019443</v>
      </c>
      <c r="B13899" s="56">
        <v>12554.760537</v>
      </c>
      <c r="C13899" t="s">
        <v>87</v>
      </c>
    </row>
    <row r="13900" spans="1:3" x14ac:dyDescent="0.25">
      <c r="A13900">
        <v>41226395</v>
      </c>
      <c r="B13900" s="56">
        <v>480.000045</v>
      </c>
      <c r="C13900" t="s">
        <v>81</v>
      </c>
    </row>
    <row r="13901" spans="1:3" x14ac:dyDescent="0.25">
      <c r="A13901">
        <v>41226395</v>
      </c>
      <c r="B13901" s="56">
        <v>480.000045</v>
      </c>
      <c r="C13901" t="s">
        <v>81</v>
      </c>
    </row>
    <row r="13902" spans="1:3" x14ac:dyDescent="0.25">
      <c r="A13902">
        <v>40018107</v>
      </c>
      <c r="B13902" s="56">
        <v>7192.6300959999999</v>
      </c>
      <c r="C13902" t="s">
        <v>87</v>
      </c>
    </row>
    <row r="13903" spans="1:3" x14ac:dyDescent="0.25">
      <c r="A13903">
        <v>40012761</v>
      </c>
      <c r="B13903" s="56">
        <v>4784.9220720000003</v>
      </c>
      <c r="C13903" t="s">
        <v>87</v>
      </c>
    </row>
    <row r="13904" spans="1:3" x14ac:dyDescent="0.25">
      <c r="A13904">
        <v>40012761</v>
      </c>
      <c r="B13904" s="56">
        <v>4784.9220720000003</v>
      </c>
      <c r="C13904" t="s">
        <v>87</v>
      </c>
    </row>
    <row r="13905" spans="1:3" x14ac:dyDescent="0.25">
      <c r="A13905">
        <v>40032395</v>
      </c>
      <c r="B13905" s="56">
        <v>8299.0629809999991</v>
      </c>
      <c r="C13905" t="s">
        <v>87</v>
      </c>
    </row>
    <row r="13906" spans="1:3" x14ac:dyDescent="0.25">
      <c r="A13906">
        <v>40032395</v>
      </c>
      <c r="B13906" s="56">
        <v>8299.0629809999991</v>
      </c>
      <c r="C13906" t="s">
        <v>87</v>
      </c>
    </row>
    <row r="13907" spans="1:3" x14ac:dyDescent="0.25">
      <c r="A13907">
        <v>40032395</v>
      </c>
      <c r="B13907" s="56">
        <v>8299.0629809999991</v>
      </c>
      <c r="C13907" t="s">
        <v>87</v>
      </c>
    </row>
    <row r="13908" spans="1:3" x14ac:dyDescent="0.25">
      <c r="A13908">
        <v>40032395</v>
      </c>
      <c r="B13908" s="56">
        <v>8299.0629809999991</v>
      </c>
      <c r="C13908" t="s">
        <v>87</v>
      </c>
    </row>
    <row r="13909" spans="1:3" x14ac:dyDescent="0.25">
      <c r="A13909">
        <v>40032047</v>
      </c>
      <c r="B13909" s="56">
        <v>16869.247411</v>
      </c>
      <c r="C13909" t="s">
        <v>87</v>
      </c>
    </row>
    <row r="13910" spans="1:3" x14ac:dyDescent="0.25">
      <c r="A13910">
        <v>41231095</v>
      </c>
      <c r="B13910" s="56">
        <v>480.000045</v>
      </c>
      <c r="C13910" t="s">
        <v>83</v>
      </c>
    </row>
    <row r="13911" spans="1:3" x14ac:dyDescent="0.25">
      <c r="A13911">
        <v>40011197</v>
      </c>
      <c r="B13911" s="56">
        <v>46682.281715999998</v>
      </c>
      <c r="C13911" t="s">
        <v>82</v>
      </c>
    </row>
    <row r="13912" spans="1:3" x14ac:dyDescent="0.25">
      <c r="A13912">
        <v>40013201</v>
      </c>
      <c r="B13912" s="56">
        <v>48368.553599999992</v>
      </c>
      <c r="C13912" t="s">
        <v>82</v>
      </c>
    </row>
    <row r="13913" spans="1:3" x14ac:dyDescent="0.25">
      <c r="A13913">
        <v>40029907</v>
      </c>
      <c r="B13913" s="56">
        <v>9094.762428</v>
      </c>
      <c r="C13913" t="s">
        <v>87</v>
      </c>
    </row>
    <row r="13914" spans="1:3" x14ac:dyDescent="0.25">
      <c r="A13914">
        <v>41233529</v>
      </c>
      <c r="B13914" s="56">
        <v>480.000045</v>
      </c>
      <c r="C13914" t="s">
        <v>83</v>
      </c>
    </row>
    <row r="13915" spans="1:3" x14ac:dyDescent="0.25">
      <c r="A13915">
        <v>41230616</v>
      </c>
      <c r="B13915" s="56">
        <v>480.000045</v>
      </c>
      <c r="C13915" t="s">
        <v>83</v>
      </c>
    </row>
    <row r="13916" spans="1:3" x14ac:dyDescent="0.25">
      <c r="A13916">
        <v>41230814</v>
      </c>
      <c r="B13916" s="56">
        <v>480.000045</v>
      </c>
      <c r="C13916" t="s">
        <v>83</v>
      </c>
    </row>
    <row r="13917" spans="1:3" x14ac:dyDescent="0.25">
      <c r="A13917">
        <v>42571563</v>
      </c>
      <c r="B13917" s="56">
        <v>6087253.2000000002</v>
      </c>
      <c r="C13917" t="s">
        <v>84</v>
      </c>
    </row>
    <row r="13918" spans="1:3" x14ac:dyDescent="0.25">
      <c r="A13918">
        <v>42585576</v>
      </c>
      <c r="B13918" s="56">
        <v>35836060.080000013</v>
      </c>
      <c r="C13918" t="s">
        <v>54</v>
      </c>
    </row>
    <row r="13919" spans="1:3" x14ac:dyDescent="0.25">
      <c r="A13919">
        <v>40017435</v>
      </c>
      <c r="B13919" s="56">
        <v>9441.2493449999984</v>
      </c>
      <c r="C13919" t="s">
        <v>87</v>
      </c>
    </row>
    <row r="13920" spans="1:3" x14ac:dyDescent="0.25">
      <c r="A13920">
        <v>40031577</v>
      </c>
      <c r="B13920" s="56">
        <v>8693.2612349999999</v>
      </c>
      <c r="C13920" t="s">
        <v>87</v>
      </c>
    </row>
    <row r="13921" spans="1:3" x14ac:dyDescent="0.25">
      <c r="A13921">
        <v>40018809</v>
      </c>
      <c r="B13921" s="56">
        <v>27659.997886000001</v>
      </c>
      <c r="C13921" t="s">
        <v>82</v>
      </c>
    </row>
    <row r="13922" spans="1:3" x14ac:dyDescent="0.25">
      <c r="A13922">
        <v>41237637</v>
      </c>
      <c r="B13922" s="56">
        <v>480.000045</v>
      </c>
      <c r="C13922" t="s">
        <v>83</v>
      </c>
    </row>
    <row r="13923" spans="1:3" x14ac:dyDescent="0.25">
      <c r="A13923">
        <v>41231117</v>
      </c>
      <c r="B13923" s="56">
        <v>480.000045</v>
      </c>
      <c r="C13923" t="s">
        <v>83</v>
      </c>
    </row>
    <row r="13924" spans="1:3" x14ac:dyDescent="0.25">
      <c r="A13924">
        <v>41236334</v>
      </c>
      <c r="B13924" s="56">
        <v>516.12907499999994</v>
      </c>
      <c r="C13924" t="s">
        <v>83</v>
      </c>
    </row>
    <row r="13925" spans="1:3" x14ac:dyDescent="0.25">
      <c r="A13925">
        <v>41236334</v>
      </c>
      <c r="B13925" s="56">
        <v>516.12907499999994</v>
      </c>
      <c r="C13925" t="s">
        <v>83</v>
      </c>
    </row>
    <row r="13926" spans="1:3" x14ac:dyDescent="0.25">
      <c r="A13926">
        <v>41230622</v>
      </c>
      <c r="B13926" s="56">
        <v>480.000045</v>
      </c>
      <c r="C13926" t="s">
        <v>83</v>
      </c>
    </row>
    <row r="13927" spans="1:3" x14ac:dyDescent="0.25">
      <c r="A13927">
        <v>41237576</v>
      </c>
      <c r="B13927" s="56">
        <v>480.000045</v>
      </c>
      <c r="C13927" t="s">
        <v>83</v>
      </c>
    </row>
    <row r="13928" spans="1:3" x14ac:dyDescent="0.25">
      <c r="A13928">
        <v>41237763</v>
      </c>
      <c r="B13928" s="56">
        <v>480.000045</v>
      </c>
      <c r="C13928" t="s">
        <v>83</v>
      </c>
    </row>
    <row r="13929" spans="1:3" x14ac:dyDescent="0.25">
      <c r="A13929">
        <v>40027727</v>
      </c>
      <c r="B13929" s="56">
        <v>6281.6893440000003</v>
      </c>
      <c r="C13929" t="s">
        <v>87</v>
      </c>
    </row>
    <row r="13930" spans="1:3" x14ac:dyDescent="0.25">
      <c r="A13930">
        <v>40027727</v>
      </c>
      <c r="B13930" s="56">
        <v>6281.6893440000003</v>
      </c>
      <c r="C13930" t="s">
        <v>87</v>
      </c>
    </row>
    <row r="13931" spans="1:3" x14ac:dyDescent="0.25">
      <c r="A13931">
        <v>40017071</v>
      </c>
      <c r="B13931" s="56">
        <v>12308.574366000001</v>
      </c>
      <c r="C13931" t="s">
        <v>87</v>
      </c>
    </row>
    <row r="13932" spans="1:3" x14ac:dyDescent="0.25">
      <c r="A13932">
        <v>42560903</v>
      </c>
      <c r="B13932" s="56">
        <v>131993.59401</v>
      </c>
      <c r="C13932" t="s">
        <v>82</v>
      </c>
    </row>
    <row r="13933" spans="1:3" x14ac:dyDescent="0.25">
      <c r="A13933">
        <v>41232521</v>
      </c>
      <c r="B13933" s="56">
        <v>480.000045</v>
      </c>
      <c r="C13933" t="s">
        <v>83</v>
      </c>
    </row>
    <row r="13934" spans="1:3" x14ac:dyDescent="0.25">
      <c r="A13934">
        <v>40026735</v>
      </c>
      <c r="B13934" s="56">
        <v>3566.9309939999998</v>
      </c>
      <c r="C13934" t="s">
        <v>87</v>
      </c>
    </row>
    <row r="13935" spans="1:3" x14ac:dyDescent="0.25">
      <c r="A13935">
        <v>41951726</v>
      </c>
      <c r="B13935" s="56">
        <v>23531.963597999998</v>
      </c>
      <c r="C13935" t="s">
        <v>87</v>
      </c>
    </row>
    <row r="13936" spans="1:3" x14ac:dyDescent="0.25">
      <c r="A13936">
        <v>40032027</v>
      </c>
      <c r="B13936" s="56">
        <v>14479.394996000001</v>
      </c>
      <c r="C13936" t="s">
        <v>87</v>
      </c>
    </row>
    <row r="13937" spans="1:3" x14ac:dyDescent="0.25">
      <c r="A13937">
        <v>41234746</v>
      </c>
      <c r="B13937" s="56">
        <v>480.000045</v>
      </c>
      <c r="C13937" t="s">
        <v>83</v>
      </c>
    </row>
    <row r="13938" spans="1:3" x14ac:dyDescent="0.25">
      <c r="A13938">
        <v>40016751</v>
      </c>
      <c r="B13938" s="56">
        <v>215.995554</v>
      </c>
      <c r="C13938" t="s">
        <v>83</v>
      </c>
    </row>
    <row r="13939" spans="1:3" x14ac:dyDescent="0.25">
      <c r="A13939">
        <v>40016751</v>
      </c>
      <c r="B13939" s="56">
        <v>215.995554</v>
      </c>
      <c r="C13939" t="s">
        <v>83</v>
      </c>
    </row>
    <row r="13940" spans="1:3" x14ac:dyDescent="0.25">
      <c r="A13940">
        <v>41230221</v>
      </c>
      <c r="B13940" s="56">
        <v>480.000045</v>
      </c>
      <c r="C13940" t="s">
        <v>83</v>
      </c>
    </row>
    <row r="13941" spans="1:3" x14ac:dyDescent="0.25">
      <c r="A13941">
        <v>41230221</v>
      </c>
      <c r="B13941" s="56">
        <v>480.000045</v>
      </c>
      <c r="C13941" t="s">
        <v>83</v>
      </c>
    </row>
    <row r="13942" spans="1:3" x14ac:dyDescent="0.25">
      <c r="A13942">
        <v>40028381</v>
      </c>
      <c r="B13942" s="56">
        <v>2.37765</v>
      </c>
      <c r="C13942" t="s">
        <v>87</v>
      </c>
    </row>
    <row r="13943" spans="1:3" x14ac:dyDescent="0.25">
      <c r="A13943">
        <v>42533603</v>
      </c>
      <c r="B13943" s="56">
        <v>18409.446375</v>
      </c>
      <c r="C13943" t="s">
        <v>87</v>
      </c>
    </row>
    <row r="13944" spans="1:3" x14ac:dyDescent="0.25">
      <c r="A13944">
        <v>42533603</v>
      </c>
      <c r="B13944" s="56">
        <v>18409.446375</v>
      </c>
      <c r="C13944" t="s">
        <v>87</v>
      </c>
    </row>
    <row r="13945" spans="1:3" x14ac:dyDescent="0.25">
      <c r="A13945">
        <v>40010361</v>
      </c>
      <c r="B13945" s="56">
        <v>73448.511152000006</v>
      </c>
      <c r="C13945" t="s">
        <v>82</v>
      </c>
    </row>
    <row r="13946" spans="1:3" x14ac:dyDescent="0.25">
      <c r="A13946">
        <v>40019747</v>
      </c>
      <c r="B13946" s="56">
        <v>17412.962971000001</v>
      </c>
      <c r="C13946" t="s">
        <v>87</v>
      </c>
    </row>
    <row r="13947" spans="1:3" x14ac:dyDescent="0.25">
      <c r="A13947">
        <v>40031575</v>
      </c>
      <c r="B13947" s="56">
        <v>9576.9200249999994</v>
      </c>
      <c r="C13947" t="s">
        <v>87</v>
      </c>
    </row>
    <row r="13948" spans="1:3" x14ac:dyDescent="0.25">
      <c r="A13948">
        <v>40022569</v>
      </c>
      <c r="B13948" s="56">
        <v>15117.252456</v>
      </c>
      <c r="C13948" t="s">
        <v>87</v>
      </c>
    </row>
    <row r="13949" spans="1:3" x14ac:dyDescent="0.25">
      <c r="A13949">
        <v>40018793</v>
      </c>
      <c r="B13949" s="56">
        <v>11294.227790999999</v>
      </c>
      <c r="C13949" t="s">
        <v>87</v>
      </c>
    </row>
    <row r="13950" spans="1:3" x14ac:dyDescent="0.25">
      <c r="A13950">
        <v>40028807</v>
      </c>
      <c r="B13950" s="56">
        <v>7393.695674999999</v>
      </c>
      <c r="C13950" t="s">
        <v>87</v>
      </c>
    </row>
    <row r="13951" spans="1:3" x14ac:dyDescent="0.25">
      <c r="A13951">
        <v>41227345</v>
      </c>
      <c r="B13951" s="56">
        <v>480.000045</v>
      </c>
      <c r="C13951" t="s">
        <v>83</v>
      </c>
    </row>
    <row r="13952" spans="1:3" x14ac:dyDescent="0.25">
      <c r="A13952">
        <v>40019301</v>
      </c>
      <c r="B13952" s="56">
        <v>8506.8982349999987</v>
      </c>
      <c r="C13952" t="s">
        <v>87</v>
      </c>
    </row>
    <row r="13953" spans="1:3" x14ac:dyDescent="0.25">
      <c r="A13953">
        <v>41229303</v>
      </c>
      <c r="B13953" s="56">
        <v>480.000045</v>
      </c>
      <c r="C13953" t="s">
        <v>83</v>
      </c>
    </row>
    <row r="13954" spans="1:3" x14ac:dyDescent="0.25">
      <c r="A13954">
        <v>41755774</v>
      </c>
      <c r="B13954" s="56">
        <v>11594.649525000001</v>
      </c>
      <c r="C13954" t="s">
        <v>87</v>
      </c>
    </row>
    <row r="13955" spans="1:3" x14ac:dyDescent="0.25">
      <c r="A13955">
        <v>41232562</v>
      </c>
      <c r="B13955" s="56">
        <v>480.000045</v>
      </c>
      <c r="C13955" t="s">
        <v>83</v>
      </c>
    </row>
    <row r="13956" spans="1:3" x14ac:dyDescent="0.25">
      <c r="A13956">
        <v>41234888</v>
      </c>
      <c r="B13956" s="56">
        <v>480.000045</v>
      </c>
      <c r="C13956" t="s">
        <v>83</v>
      </c>
    </row>
    <row r="13957" spans="1:3" x14ac:dyDescent="0.25">
      <c r="A13957">
        <v>41234888</v>
      </c>
      <c r="B13957" s="56">
        <v>480.000045</v>
      </c>
      <c r="C13957" t="s">
        <v>83</v>
      </c>
    </row>
    <row r="13958" spans="1:3" x14ac:dyDescent="0.25">
      <c r="A13958">
        <v>41237855</v>
      </c>
      <c r="B13958" s="56">
        <v>480.000045</v>
      </c>
      <c r="C13958" t="s">
        <v>83</v>
      </c>
    </row>
    <row r="13959" spans="1:3" x14ac:dyDescent="0.25">
      <c r="A13959">
        <v>41234617</v>
      </c>
      <c r="B13959" s="56">
        <v>480.000045</v>
      </c>
      <c r="C13959" t="s">
        <v>83</v>
      </c>
    </row>
    <row r="13960" spans="1:3" x14ac:dyDescent="0.25">
      <c r="A13960">
        <v>41235695</v>
      </c>
      <c r="B13960" s="56">
        <v>480.000045</v>
      </c>
      <c r="C13960" t="s">
        <v>83</v>
      </c>
    </row>
    <row r="13961" spans="1:3" x14ac:dyDescent="0.25">
      <c r="A13961">
        <v>41226735</v>
      </c>
      <c r="B13961" s="56">
        <v>480.000045</v>
      </c>
      <c r="C13961" t="s">
        <v>83</v>
      </c>
    </row>
    <row r="13962" spans="1:3" x14ac:dyDescent="0.25">
      <c r="A13962">
        <v>41234845</v>
      </c>
      <c r="B13962" s="56">
        <v>480.000045</v>
      </c>
      <c r="C13962" t="s">
        <v>83</v>
      </c>
    </row>
    <row r="13963" spans="1:3" x14ac:dyDescent="0.25">
      <c r="A13963">
        <v>40032217</v>
      </c>
      <c r="B13963" s="56">
        <v>10405.701999000001</v>
      </c>
      <c r="C13963" t="s">
        <v>87</v>
      </c>
    </row>
    <row r="13964" spans="1:3" x14ac:dyDescent="0.25">
      <c r="A13964">
        <v>40032713</v>
      </c>
      <c r="B13964" s="56">
        <v>9300.1351969999996</v>
      </c>
      <c r="C13964" t="s">
        <v>87</v>
      </c>
    </row>
    <row r="13965" spans="1:3" x14ac:dyDescent="0.25">
      <c r="A13965">
        <v>41227910</v>
      </c>
      <c r="B13965" s="56">
        <v>480.000045</v>
      </c>
      <c r="C13965" t="s">
        <v>83</v>
      </c>
    </row>
    <row r="13966" spans="1:3" x14ac:dyDescent="0.25">
      <c r="A13966">
        <v>42570823</v>
      </c>
      <c r="B13966" s="56">
        <v>11229.24231</v>
      </c>
      <c r="C13966" t="s">
        <v>87</v>
      </c>
    </row>
    <row r="13967" spans="1:3" x14ac:dyDescent="0.25">
      <c r="A13967">
        <v>41231603</v>
      </c>
      <c r="B13967" s="56">
        <v>480.000045</v>
      </c>
      <c r="C13967" t="s">
        <v>83</v>
      </c>
    </row>
    <row r="13968" spans="1:3" x14ac:dyDescent="0.25">
      <c r="A13968">
        <v>42537268</v>
      </c>
      <c r="B13968" s="56">
        <v>178953.18862500001</v>
      </c>
      <c r="C13968" t="s">
        <v>82</v>
      </c>
    </row>
    <row r="13969" spans="1:3" x14ac:dyDescent="0.25">
      <c r="A13969">
        <v>40029811</v>
      </c>
      <c r="B13969" s="56">
        <v>6518.1847539999999</v>
      </c>
      <c r="C13969" t="s">
        <v>87</v>
      </c>
    </row>
    <row r="13970" spans="1:3" x14ac:dyDescent="0.25">
      <c r="A13970">
        <v>41229574</v>
      </c>
      <c r="B13970" s="56">
        <v>480.000045</v>
      </c>
      <c r="C13970" t="s">
        <v>83</v>
      </c>
    </row>
    <row r="13971" spans="1:3" x14ac:dyDescent="0.25">
      <c r="A13971">
        <v>41227980</v>
      </c>
      <c r="B13971" s="56">
        <v>480.000045</v>
      </c>
      <c r="C13971" t="s">
        <v>83</v>
      </c>
    </row>
    <row r="13972" spans="1:3" x14ac:dyDescent="0.25">
      <c r="A13972">
        <v>40015757</v>
      </c>
      <c r="B13972" s="56">
        <v>8655.74064</v>
      </c>
      <c r="C13972" t="s">
        <v>87</v>
      </c>
    </row>
    <row r="13973" spans="1:3" x14ac:dyDescent="0.25">
      <c r="A13973">
        <v>40015757</v>
      </c>
      <c r="B13973" s="56">
        <v>8655.74064</v>
      </c>
      <c r="C13973" t="s">
        <v>87</v>
      </c>
    </row>
    <row r="13974" spans="1:3" x14ac:dyDescent="0.25">
      <c r="A13974">
        <v>41228364</v>
      </c>
      <c r="B13974" s="56">
        <v>480.000045</v>
      </c>
      <c r="C13974" t="s">
        <v>83</v>
      </c>
    </row>
    <row r="13975" spans="1:3" x14ac:dyDescent="0.25">
      <c r="A13975">
        <v>40009511</v>
      </c>
      <c r="B13975" s="56">
        <v>142.89056099999999</v>
      </c>
      <c r="C13975" t="s">
        <v>83</v>
      </c>
    </row>
    <row r="13976" spans="1:3" x14ac:dyDescent="0.25">
      <c r="A13976">
        <v>40009511</v>
      </c>
      <c r="B13976" s="56">
        <v>142.89056099999999</v>
      </c>
      <c r="C13976" t="s">
        <v>83</v>
      </c>
    </row>
    <row r="13977" spans="1:3" x14ac:dyDescent="0.25">
      <c r="A13977">
        <v>41235306</v>
      </c>
      <c r="B13977" s="56">
        <v>480.000045</v>
      </c>
      <c r="C13977" t="s">
        <v>83</v>
      </c>
    </row>
    <row r="13978" spans="1:3" x14ac:dyDescent="0.25">
      <c r="A13978">
        <v>41778487</v>
      </c>
      <c r="B13978" s="56">
        <v>480.000045</v>
      </c>
      <c r="C13978" t="s">
        <v>83</v>
      </c>
    </row>
    <row r="13979" spans="1:3" x14ac:dyDescent="0.25">
      <c r="A13979">
        <v>41756310</v>
      </c>
      <c r="B13979" s="56">
        <v>12952.926299999999</v>
      </c>
      <c r="C13979" t="s">
        <v>87</v>
      </c>
    </row>
    <row r="13980" spans="1:3" x14ac:dyDescent="0.25">
      <c r="A13980">
        <v>40032355</v>
      </c>
      <c r="B13980" s="56">
        <v>6707.9536919999991</v>
      </c>
      <c r="C13980" t="s">
        <v>87</v>
      </c>
    </row>
    <row r="13981" spans="1:3" x14ac:dyDescent="0.25">
      <c r="A13981">
        <v>41227529</v>
      </c>
      <c r="B13981" s="56">
        <v>480.000045</v>
      </c>
      <c r="C13981" t="s">
        <v>83</v>
      </c>
    </row>
    <row r="13982" spans="1:3" x14ac:dyDescent="0.25">
      <c r="A13982">
        <v>41228896</v>
      </c>
      <c r="B13982" s="56">
        <v>480.000045</v>
      </c>
      <c r="C13982" t="s">
        <v>83</v>
      </c>
    </row>
    <row r="13983" spans="1:3" x14ac:dyDescent="0.25">
      <c r="A13983">
        <v>40018979</v>
      </c>
      <c r="B13983" s="56">
        <v>8665.227053999999</v>
      </c>
      <c r="C13983" t="s">
        <v>87</v>
      </c>
    </row>
    <row r="13984" spans="1:3" x14ac:dyDescent="0.25">
      <c r="A13984">
        <v>41229517</v>
      </c>
      <c r="B13984" s="56">
        <v>480.000045</v>
      </c>
      <c r="C13984" t="s">
        <v>83</v>
      </c>
    </row>
    <row r="13985" spans="1:3" x14ac:dyDescent="0.25">
      <c r="A13985">
        <v>42801990</v>
      </c>
      <c r="B13985" s="56">
        <v>9382.0005749999982</v>
      </c>
      <c r="C13985" t="s">
        <v>87</v>
      </c>
    </row>
    <row r="13986" spans="1:3" x14ac:dyDescent="0.25">
      <c r="A13986">
        <v>40020971</v>
      </c>
      <c r="B13986" s="56">
        <v>12107.132631</v>
      </c>
      <c r="C13986" t="s">
        <v>87</v>
      </c>
    </row>
    <row r="13987" spans="1:3" x14ac:dyDescent="0.25">
      <c r="A13987">
        <v>40020971</v>
      </c>
      <c r="B13987" s="56">
        <v>12107.132631</v>
      </c>
      <c r="C13987" t="s">
        <v>87</v>
      </c>
    </row>
    <row r="13988" spans="1:3" x14ac:dyDescent="0.25">
      <c r="A13988">
        <v>41233955</v>
      </c>
      <c r="B13988" s="56">
        <v>480.000045</v>
      </c>
      <c r="C13988" t="s">
        <v>83</v>
      </c>
    </row>
    <row r="13989" spans="1:3" x14ac:dyDescent="0.25">
      <c r="A13989">
        <v>41237510</v>
      </c>
      <c r="B13989" s="56">
        <v>480.000045</v>
      </c>
      <c r="C13989" t="s">
        <v>83</v>
      </c>
    </row>
    <row r="13990" spans="1:3" x14ac:dyDescent="0.25">
      <c r="A13990">
        <v>41233248</v>
      </c>
      <c r="B13990" s="56">
        <v>480.000045</v>
      </c>
      <c r="C13990" t="s">
        <v>83</v>
      </c>
    </row>
    <row r="13991" spans="1:3" x14ac:dyDescent="0.25">
      <c r="A13991">
        <v>41235828</v>
      </c>
      <c r="B13991" s="56">
        <v>480.000045</v>
      </c>
      <c r="C13991" t="s">
        <v>83</v>
      </c>
    </row>
    <row r="13992" spans="1:3" x14ac:dyDescent="0.25">
      <c r="A13992">
        <v>41778038</v>
      </c>
      <c r="B13992" s="56">
        <v>9623.8470239999988</v>
      </c>
      <c r="C13992" t="s">
        <v>87</v>
      </c>
    </row>
    <row r="13993" spans="1:3" x14ac:dyDescent="0.25">
      <c r="A13993">
        <v>41233757</v>
      </c>
      <c r="B13993" s="56">
        <v>480.000045</v>
      </c>
      <c r="C13993" t="s">
        <v>83</v>
      </c>
    </row>
    <row r="13994" spans="1:3" x14ac:dyDescent="0.25">
      <c r="A13994">
        <v>41227136</v>
      </c>
      <c r="B13994" s="56">
        <v>480.000045</v>
      </c>
      <c r="C13994" t="s">
        <v>83</v>
      </c>
    </row>
    <row r="13995" spans="1:3" x14ac:dyDescent="0.25">
      <c r="A13995">
        <v>40028121</v>
      </c>
      <c r="B13995" s="56">
        <v>5507.2553319999997</v>
      </c>
      <c r="C13995" t="s">
        <v>87</v>
      </c>
    </row>
    <row r="13996" spans="1:3" x14ac:dyDescent="0.25">
      <c r="A13996">
        <v>40016119</v>
      </c>
      <c r="B13996" s="56">
        <v>8034.2543519999999</v>
      </c>
      <c r="C13996" t="s">
        <v>87</v>
      </c>
    </row>
    <row r="13997" spans="1:3" x14ac:dyDescent="0.25">
      <c r="A13997">
        <v>40020111</v>
      </c>
      <c r="B13997" s="56">
        <v>2243.8647000000001</v>
      </c>
      <c r="C13997" t="s">
        <v>87</v>
      </c>
    </row>
    <row r="13998" spans="1:3" x14ac:dyDescent="0.25">
      <c r="A13998">
        <v>40020111</v>
      </c>
      <c r="B13998" s="56">
        <v>2243.8647000000001</v>
      </c>
      <c r="C13998" t="s">
        <v>87</v>
      </c>
    </row>
    <row r="13999" spans="1:3" x14ac:dyDescent="0.25">
      <c r="A13999">
        <v>40026263</v>
      </c>
      <c r="B13999" s="56">
        <v>14957.410691999999</v>
      </c>
      <c r="C13999" t="s">
        <v>87</v>
      </c>
    </row>
    <row r="14000" spans="1:3" x14ac:dyDescent="0.25">
      <c r="A14000">
        <v>40026263</v>
      </c>
      <c r="B14000" s="56">
        <v>14957.410691999999</v>
      </c>
      <c r="C14000" t="s">
        <v>87</v>
      </c>
    </row>
    <row r="14001" spans="1:3" x14ac:dyDescent="0.25">
      <c r="A14001">
        <v>41226245</v>
      </c>
      <c r="B14001" s="56">
        <v>480.000045</v>
      </c>
      <c r="C14001" t="s">
        <v>83</v>
      </c>
    </row>
    <row r="14002" spans="1:3" x14ac:dyDescent="0.25">
      <c r="A14002">
        <v>41230381</v>
      </c>
      <c r="B14002" s="56">
        <v>480.000045</v>
      </c>
      <c r="C14002" t="s">
        <v>83</v>
      </c>
    </row>
    <row r="14003" spans="1:3" x14ac:dyDescent="0.25">
      <c r="A14003">
        <v>41233933</v>
      </c>
      <c r="B14003" s="56">
        <v>480.000045</v>
      </c>
      <c r="C14003" t="s">
        <v>83</v>
      </c>
    </row>
    <row r="14004" spans="1:3" x14ac:dyDescent="0.25">
      <c r="A14004">
        <v>40010847</v>
      </c>
      <c r="B14004" s="56">
        <v>59253.630228000002</v>
      </c>
      <c r="C14004" t="s">
        <v>82</v>
      </c>
    </row>
    <row r="14005" spans="1:3" x14ac:dyDescent="0.25">
      <c r="A14005">
        <v>41231727</v>
      </c>
      <c r="B14005" s="56">
        <v>480.000045</v>
      </c>
      <c r="C14005" t="s">
        <v>83</v>
      </c>
    </row>
    <row r="14006" spans="1:3" x14ac:dyDescent="0.25">
      <c r="A14006">
        <v>42366258</v>
      </c>
      <c r="B14006" s="56">
        <v>480.000045</v>
      </c>
      <c r="C14006" t="s">
        <v>83</v>
      </c>
    </row>
    <row r="14007" spans="1:3" x14ac:dyDescent="0.25">
      <c r="A14007">
        <v>40031281</v>
      </c>
      <c r="B14007" s="56">
        <v>11612.812662</v>
      </c>
      <c r="C14007" t="s">
        <v>87</v>
      </c>
    </row>
    <row r="14008" spans="1:3" x14ac:dyDescent="0.25">
      <c r="A14008">
        <v>40011917</v>
      </c>
      <c r="B14008" s="56">
        <v>56488.103000000003</v>
      </c>
      <c r="C14008" t="s">
        <v>82</v>
      </c>
    </row>
    <row r="14009" spans="1:3" x14ac:dyDescent="0.25">
      <c r="A14009">
        <v>41756547</v>
      </c>
      <c r="B14009" s="56">
        <v>7797.8274000000001</v>
      </c>
      <c r="C14009" t="s">
        <v>87</v>
      </c>
    </row>
    <row r="14010" spans="1:3" x14ac:dyDescent="0.25">
      <c r="A14010">
        <v>40027639</v>
      </c>
      <c r="B14010" s="56">
        <v>8000.3664600000002</v>
      </c>
      <c r="C14010" t="s">
        <v>87</v>
      </c>
    </row>
    <row r="14011" spans="1:3" x14ac:dyDescent="0.25">
      <c r="A14011">
        <v>40016381</v>
      </c>
      <c r="B14011" s="56">
        <v>8386.5324959999998</v>
      </c>
      <c r="C14011" t="s">
        <v>87</v>
      </c>
    </row>
    <row r="14012" spans="1:3" x14ac:dyDescent="0.25">
      <c r="A14012">
        <v>41228538</v>
      </c>
      <c r="B14012" s="56">
        <v>487.99999500000001</v>
      </c>
      <c r="C14012" t="s">
        <v>83</v>
      </c>
    </row>
    <row r="14013" spans="1:3" x14ac:dyDescent="0.25">
      <c r="A14013">
        <v>41228538</v>
      </c>
      <c r="B14013" s="56">
        <v>487.99999500000001</v>
      </c>
      <c r="C14013" t="s">
        <v>83</v>
      </c>
    </row>
    <row r="14014" spans="1:3" x14ac:dyDescent="0.25">
      <c r="A14014">
        <v>42908176</v>
      </c>
      <c r="B14014" s="56">
        <v>8531.8910820000001</v>
      </c>
      <c r="C14014" t="s">
        <v>87</v>
      </c>
    </row>
    <row r="14015" spans="1:3" x14ac:dyDescent="0.25">
      <c r="A14015">
        <v>40020765</v>
      </c>
      <c r="B14015" s="56">
        <v>15967.502694000001</v>
      </c>
      <c r="C14015" t="s">
        <v>87</v>
      </c>
    </row>
    <row r="14016" spans="1:3" x14ac:dyDescent="0.25">
      <c r="A14016">
        <v>41226644</v>
      </c>
      <c r="B14016" s="56">
        <v>480.000045</v>
      </c>
      <c r="C14016" t="s">
        <v>83</v>
      </c>
    </row>
    <row r="14017" spans="1:3" x14ac:dyDescent="0.25">
      <c r="A14017">
        <v>41230557</v>
      </c>
      <c r="B14017" s="56">
        <v>480.000045</v>
      </c>
      <c r="C14017" t="s">
        <v>83</v>
      </c>
    </row>
    <row r="14018" spans="1:3" x14ac:dyDescent="0.25">
      <c r="A14018">
        <v>41230543</v>
      </c>
      <c r="B14018" s="56">
        <v>480.000045</v>
      </c>
      <c r="C14018" t="s">
        <v>83</v>
      </c>
    </row>
    <row r="14019" spans="1:3" x14ac:dyDescent="0.25">
      <c r="A14019">
        <v>40008736</v>
      </c>
      <c r="B14019" s="56">
        <v>2184146.415</v>
      </c>
      <c r="C14019" t="s">
        <v>86</v>
      </c>
    </row>
    <row r="14020" spans="1:3" x14ac:dyDescent="0.25">
      <c r="A14020">
        <v>42916215</v>
      </c>
      <c r="B14020" s="56">
        <v>1546726.0959999999</v>
      </c>
      <c r="C14020" t="s">
        <v>84</v>
      </c>
    </row>
    <row r="14021" spans="1:3" x14ac:dyDescent="0.25">
      <c r="A14021">
        <v>41227651</v>
      </c>
      <c r="B14021" s="56">
        <v>480.000045</v>
      </c>
      <c r="C14021" t="s">
        <v>83</v>
      </c>
    </row>
    <row r="14022" spans="1:3" x14ac:dyDescent="0.25">
      <c r="A14022">
        <v>41229553</v>
      </c>
      <c r="B14022" s="56">
        <v>480.000045</v>
      </c>
      <c r="C14022" t="s">
        <v>83</v>
      </c>
    </row>
    <row r="14023" spans="1:3" x14ac:dyDescent="0.25">
      <c r="A14023">
        <v>40012743</v>
      </c>
      <c r="B14023" s="56">
        <v>18993.55502</v>
      </c>
      <c r="C14023" t="s">
        <v>87</v>
      </c>
    </row>
    <row r="14024" spans="1:3" x14ac:dyDescent="0.25">
      <c r="A14024">
        <v>40018067</v>
      </c>
      <c r="B14024" s="56">
        <v>9716.3391200000005</v>
      </c>
      <c r="C14024" t="s">
        <v>87</v>
      </c>
    </row>
    <row r="14025" spans="1:3" x14ac:dyDescent="0.25">
      <c r="A14025">
        <v>40022373</v>
      </c>
      <c r="B14025" s="56">
        <v>3849.621650999999</v>
      </c>
      <c r="C14025" t="s">
        <v>87</v>
      </c>
    </row>
    <row r="14026" spans="1:3" x14ac:dyDescent="0.25">
      <c r="A14026">
        <v>40020351</v>
      </c>
      <c r="B14026" s="56">
        <v>17105.734208000002</v>
      </c>
      <c r="C14026" t="s">
        <v>87</v>
      </c>
    </row>
    <row r="14027" spans="1:3" x14ac:dyDescent="0.25">
      <c r="A14027">
        <v>40020351</v>
      </c>
      <c r="B14027" s="56">
        <v>17105.734208000002</v>
      </c>
      <c r="C14027" t="s">
        <v>87</v>
      </c>
    </row>
    <row r="14028" spans="1:3" x14ac:dyDescent="0.25">
      <c r="A14028">
        <v>41230836</v>
      </c>
      <c r="B14028" s="56">
        <v>480.000045</v>
      </c>
      <c r="C14028" t="s">
        <v>83</v>
      </c>
    </row>
    <row r="14029" spans="1:3" x14ac:dyDescent="0.25">
      <c r="A14029">
        <v>42598398</v>
      </c>
      <c r="B14029" s="56">
        <v>69167.403260999999</v>
      </c>
      <c r="C14029" t="s">
        <v>82</v>
      </c>
    </row>
    <row r="14030" spans="1:3" x14ac:dyDescent="0.25">
      <c r="A14030">
        <v>41964170</v>
      </c>
      <c r="B14030" s="56">
        <v>11583.546759999999</v>
      </c>
      <c r="C14030" t="s">
        <v>82</v>
      </c>
    </row>
    <row r="14031" spans="1:3" x14ac:dyDescent="0.25">
      <c r="A14031">
        <v>41964170</v>
      </c>
      <c r="B14031" s="56">
        <v>11583.546759999999</v>
      </c>
      <c r="C14031" t="s">
        <v>82</v>
      </c>
    </row>
    <row r="14032" spans="1:3" x14ac:dyDescent="0.25">
      <c r="A14032">
        <v>41756885</v>
      </c>
      <c r="B14032" s="56">
        <v>15070.002108000001</v>
      </c>
      <c r="C14032" t="s">
        <v>87</v>
      </c>
    </row>
    <row r="14033" spans="1:3" x14ac:dyDescent="0.25">
      <c r="A14033">
        <v>40026711</v>
      </c>
      <c r="B14033" s="56">
        <v>5576.0255100000004</v>
      </c>
      <c r="C14033" t="s">
        <v>87</v>
      </c>
    </row>
    <row r="14034" spans="1:3" x14ac:dyDescent="0.25">
      <c r="A14034">
        <v>40028999</v>
      </c>
      <c r="B14034" s="56">
        <v>13622.2053</v>
      </c>
      <c r="C14034" t="s">
        <v>87</v>
      </c>
    </row>
    <row r="14035" spans="1:3" x14ac:dyDescent="0.25">
      <c r="A14035">
        <v>40028635</v>
      </c>
      <c r="B14035" s="56">
        <v>7562.4302249999992</v>
      </c>
      <c r="C14035" t="s">
        <v>87</v>
      </c>
    </row>
    <row r="14036" spans="1:3" x14ac:dyDescent="0.25">
      <c r="A14036">
        <v>42473995</v>
      </c>
      <c r="B14036" s="56">
        <v>67942.996992</v>
      </c>
      <c r="C14036" t="s">
        <v>87</v>
      </c>
    </row>
    <row r="14037" spans="1:3" x14ac:dyDescent="0.25">
      <c r="A14037">
        <v>40022015</v>
      </c>
      <c r="B14037" s="56">
        <v>8583.814284</v>
      </c>
      <c r="C14037" t="s">
        <v>87</v>
      </c>
    </row>
    <row r="14038" spans="1:3" x14ac:dyDescent="0.25">
      <c r="A14038">
        <v>40018735</v>
      </c>
      <c r="B14038" s="56">
        <v>12714.924816000001</v>
      </c>
      <c r="C14038" t="s">
        <v>87</v>
      </c>
    </row>
    <row r="14039" spans="1:3" x14ac:dyDescent="0.25">
      <c r="A14039">
        <v>41237658</v>
      </c>
      <c r="B14039" s="56">
        <v>480.000045</v>
      </c>
      <c r="C14039" t="s">
        <v>83</v>
      </c>
    </row>
    <row r="14040" spans="1:3" x14ac:dyDescent="0.25">
      <c r="A14040">
        <v>41231026</v>
      </c>
      <c r="B14040" s="56">
        <v>480.000045</v>
      </c>
      <c r="C14040" t="s">
        <v>83</v>
      </c>
    </row>
    <row r="14041" spans="1:3" x14ac:dyDescent="0.25">
      <c r="A14041">
        <v>40021719</v>
      </c>
      <c r="B14041" s="56">
        <v>15154.563984</v>
      </c>
      <c r="C14041" t="s">
        <v>87</v>
      </c>
    </row>
    <row r="14042" spans="1:3" x14ac:dyDescent="0.25">
      <c r="A14042">
        <v>41226963</v>
      </c>
      <c r="B14042" s="56">
        <v>480.000045</v>
      </c>
      <c r="C14042" t="s">
        <v>83</v>
      </c>
    </row>
    <row r="14043" spans="1:3" x14ac:dyDescent="0.25">
      <c r="A14043">
        <v>41226963</v>
      </c>
      <c r="B14043" s="56">
        <v>480.000045</v>
      </c>
      <c r="C14043" t="s">
        <v>83</v>
      </c>
    </row>
    <row r="14044" spans="1:3" x14ac:dyDescent="0.25">
      <c r="A14044">
        <v>40028727</v>
      </c>
      <c r="B14044" s="56">
        <v>7527.0897000000004</v>
      </c>
      <c r="C14044" t="s">
        <v>87</v>
      </c>
    </row>
    <row r="14045" spans="1:3" x14ac:dyDescent="0.25">
      <c r="A14045">
        <v>40024601</v>
      </c>
      <c r="B14045" s="56">
        <v>5719.2015869999996</v>
      </c>
      <c r="C14045" t="s">
        <v>87</v>
      </c>
    </row>
    <row r="14046" spans="1:3" x14ac:dyDescent="0.25">
      <c r="A14046">
        <v>40027533</v>
      </c>
      <c r="B14046" s="56">
        <v>7674.5782499999996</v>
      </c>
      <c r="C14046" t="s">
        <v>87</v>
      </c>
    </row>
    <row r="14047" spans="1:3" x14ac:dyDescent="0.25">
      <c r="A14047">
        <v>40027533</v>
      </c>
      <c r="B14047" s="56">
        <v>7674.5782499999996</v>
      </c>
      <c r="C14047" t="s">
        <v>87</v>
      </c>
    </row>
    <row r="14048" spans="1:3" x14ac:dyDescent="0.25">
      <c r="A14048">
        <v>42910122</v>
      </c>
      <c r="B14048" s="56">
        <v>9599.3844209999988</v>
      </c>
      <c r="C14048" t="s">
        <v>87</v>
      </c>
    </row>
    <row r="14049" spans="1:3" x14ac:dyDescent="0.25">
      <c r="A14049">
        <v>41769369</v>
      </c>
      <c r="B14049" s="56">
        <v>24637.053275999999</v>
      </c>
      <c r="C14049" t="s">
        <v>82</v>
      </c>
    </row>
    <row r="14050" spans="1:3" x14ac:dyDescent="0.25">
      <c r="A14050">
        <v>40020387</v>
      </c>
      <c r="B14050" s="56">
        <v>17198.994384000001</v>
      </c>
      <c r="C14050" t="s">
        <v>87</v>
      </c>
    </row>
    <row r="14051" spans="1:3" x14ac:dyDescent="0.25">
      <c r="A14051">
        <v>41234571</v>
      </c>
      <c r="B14051" s="56">
        <v>480.000045</v>
      </c>
      <c r="C14051" t="s">
        <v>83</v>
      </c>
    </row>
    <row r="14052" spans="1:3" x14ac:dyDescent="0.25">
      <c r="A14052">
        <v>40012633</v>
      </c>
      <c r="B14052" s="56">
        <v>27710.407176000001</v>
      </c>
      <c r="C14052" t="s">
        <v>82</v>
      </c>
    </row>
    <row r="14053" spans="1:3" x14ac:dyDescent="0.25">
      <c r="A14053">
        <v>41229396</v>
      </c>
      <c r="B14053" s="56">
        <v>480.000045</v>
      </c>
      <c r="C14053" t="s">
        <v>83</v>
      </c>
    </row>
    <row r="14054" spans="1:3" x14ac:dyDescent="0.25">
      <c r="A14054">
        <v>41228170</v>
      </c>
      <c r="B14054" s="56">
        <v>480.000045</v>
      </c>
      <c r="C14054" t="s">
        <v>87</v>
      </c>
    </row>
    <row r="14055" spans="1:3" x14ac:dyDescent="0.25">
      <c r="A14055">
        <v>40019315</v>
      </c>
      <c r="B14055" s="56">
        <v>23993.785727999999</v>
      </c>
      <c r="C14055" t="s">
        <v>87</v>
      </c>
    </row>
    <row r="14056" spans="1:3" x14ac:dyDescent="0.25">
      <c r="A14056">
        <v>41225766</v>
      </c>
      <c r="B14056" s="56">
        <v>480.000045</v>
      </c>
      <c r="C14056" t="s">
        <v>83</v>
      </c>
    </row>
    <row r="14057" spans="1:3" x14ac:dyDescent="0.25">
      <c r="A14057">
        <v>40018967</v>
      </c>
      <c r="B14057" s="56">
        <v>11105.389547999999</v>
      </c>
      <c r="C14057" t="s">
        <v>87</v>
      </c>
    </row>
    <row r="14058" spans="1:3" x14ac:dyDescent="0.25">
      <c r="A14058">
        <v>40031461</v>
      </c>
      <c r="B14058" s="56">
        <v>15526.687635</v>
      </c>
      <c r="C14058" t="s">
        <v>87</v>
      </c>
    </row>
    <row r="14059" spans="1:3" x14ac:dyDescent="0.25">
      <c r="A14059">
        <v>40031461</v>
      </c>
      <c r="B14059" s="56">
        <v>15526.687635</v>
      </c>
      <c r="C14059" t="s">
        <v>87</v>
      </c>
    </row>
    <row r="14060" spans="1:3" x14ac:dyDescent="0.25">
      <c r="A14060">
        <v>40019921</v>
      </c>
      <c r="B14060" s="56">
        <v>8076.2456990000001</v>
      </c>
      <c r="C14060" t="s">
        <v>87</v>
      </c>
    </row>
    <row r="14061" spans="1:3" x14ac:dyDescent="0.25">
      <c r="A14061">
        <v>40010751</v>
      </c>
      <c r="B14061" s="56">
        <v>5940438.6600000001</v>
      </c>
      <c r="C14061" t="s">
        <v>86</v>
      </c>
    </row>
    <row r="14062" spans="1:3" x14ac:dyDescent="0.25">
      <c r="A14062">
        <v>41235894</v>
      </c>
      <c r="B14062" s="56">
        <v>480.000045</v>
      </c>
      <c r="C14062" t="s">
        <v>83</v>
      </c>
    </row>
    <row r="14063" spans="1:3" x14ac:dyDescent="0.25">
      <c r="A14063">
        <v>40028723</v>
      </c>
      <c r="B14063" s="56">
        <v>8037.7538999999997</v>
      </c>
      <c r="C14063" t="s">
        <v>87</v>
      </c>
    </row>
    <row r="14064" spans="1:3" x14ac:dyDescent="0.25">
      <c r="A14064">
        <v>41151616</v>
      </c>
      <c r="B14064" s="56">
        <v>480.000045</v>
      </c>
      <c r="C14064" t="s">
        <v>83</v>
      </c>
    </row>
    <row r="14065" spans="1:3" x14ac:dyDescent="0.25">
      <c r="A14065">
        <v>41232160</v>
      </c>
      <c r="B14065" s="56">
        <v>480.000045</v>
      </c>
      <c r="C14065" t="s">
        <v>83</v>
      </c>
    </row>
    <row r="14066" spans="1:3" x14ac:dyDescent="0.25">
      <c r="A14066">
        <v>40024007</v>
      </c>
      <c r="B14066" s="56">
        <v>6340.8922830000001</v>
      </c>
      <c r="C14066" t="s">
        <v>87</v>
      </c>
    </row>
    <row r="14067" spans="1:3" x14ac:dyDescent="0.25">
      <c r="A14067">
        <v>41237586</v>
      </c>
      <c r="B14067" s="56">
        <v>480.000045</v>
      </c>
      <c r="C14067" t="s">
        <v>83</v>
      </c>
    </row>
    <row r="14068" spans="1:3" x14ac:dyDescent="0.25">
      <c r="A14068">
        <v>41234510</v>
      </c>
      <c r="B14068" s="56">
        <v>480.000045</v>
      </c>
      <c r="C14068" t="s">
        <v>83</v>
      </c>
    </row>
    <row r="14069" spans="1:3" x14ac:dyDescent="0.25">
      <c r="A14069">
        <v>41234510</v>
      </c>
      <c r="B14069" s="56">
        <v>480.000045</v>
      </c>
      <c r="C14069" t="s">
        <v>83</v>
      </c>
    </row>
    <row r="14070" spans="1:3" x14ac:dyDescent="0.25">
      <c r="A14070">
        <v>41237437</v>
      </c>
      <c r="B14070" s="56">
        <v>480.000045</v>
      </c>
      <c r="C14070" t="s">
        <v>83</v>
      </c>
    </row>
    <row r="14071" spans="1:3" x14ac:dyDescent="0.25">
      <c r="A14071">
        <v>40023181</v>
      </c>
      <c r="B14071" s="56">
        <v>9959.0019819999998</v>
      </c>
      <c r="C14071" t="s">
        <v>87</v>
      </c>
    </row>
    <row r="14072" spans="1:3" x14ac:dyDescent="0.25">
      <c r="A14072">
        <v>42638717</v>
      </c>
      <c r="B14072" s="56">
        <v>347516.61420000001</v>
      </c>
      <c r="C14072" t="s">
        <v>84</v>
      </c>
    </row>
    <row r="14073" spans="1:3" x14ac:dyDescent="0.25">
      <c r="A14073">
        <v>42638717</v>
      </c>
      <c r="B14073" s="56">
        <v>347516.61420000001</v>
      </c>
      <c r="C14073" t="s">
        <v>84</v>
      </c>
    </row>
    <row r="14074" spans="1:3" x14ac:dyDescent="0.25">
      <c r="A14074">
        <v>41231855</v>
      </c>
      <c r="B14074" s="56">
        <v>480.000045</v>
      </c>
      <c r="C14074" t="s">
        <v>83</v>
      </c>
    </row>
    <row r="14075" spans="1:3" x14ac:dyDescent="0.25">
      <c r="A14075">
        <v>42702419</v>
      </c>
      <c r="B14075" s="56">
        <v>8068.0499459999983</v>
      </c>
      <c r="C14075" t="s">
        <v>87</v>
      </c>
    </row>
    <row r="14076" spans="1:3" x14ac:dyDescent="0.25">
      <c r="A14076">
        <v>40014655</v>
      </c>
      <c r="B14076" s="56">
        <v>17327.833522000001</v>
      </c>
      <c r="C14076" t="s">
        <v>87</v>
      </c>
    </row>
    <row r="14077" spans="1:3" x14ac:dyDescent="0.25">
      <c r="A14077">
        <v>40021721</v>
      </c>
      <c r="B14077" s="56">
        <v>15277.105391999999</v>
      </c>
      <c r="C14077" t="s">
        <v>87</v>
      </c>
    </row>
    <row r="14078" spans="1:3" x14ac:dyDescent="0.25">
      <c r="A14078">
        <v>42386420</v>
      </c>
      <c r="B14078" s="56">
        <v>432117.30399999989</v>
      </c>
      <c r="C14078" t="s">
        <v>84</v>
      </c>
    </row>
    <row r="14079" spans="1:3" x14ac:dyDescent="0.25">
      <c r="A14079">
        <v>41231107</v>
      </c>
      <c r="B14079" s="56">
        <v>480.000045</v>
      </c>
      <c r="C14079" t="s">
        <v>83</v>
      </c>
    </row>
    <row r="14080" spans="1:3" x14ac:dyDescent="0.25">
      <c r="A14080">
        <v>42467349</v>
      </c>
      <c r="B14080" s="56">
        <v>8170.5603869999986</v>
      </c>
      <c r="C14080" t="s">
        <v>87</v>
      </c>
    </row>
    <row r="14081" spans="1:3" x14ac:dyDescent="0.25">
      <c r="A14081">
        <v>42467349</v>
      </c>
      <c r="B14081" s="56">
        <v>8170.5603869999986</v>
      </c>
      <c r="C14081" t="s">
        <v>87</v>
      </c>
    </row>
    <row r="14082" spans="1:3" x14ac:dyDescent="0.25">
      <c r="A14082">
        <v>41964222</v>
      </c>
      <c r="B14082" s="56">
        <v>86531.496524999995</v>
      </c>
      <c r="C14082" t="s">
        <v>82</v>
      </c>
    </row>
    <row r="14083" spans="1:3" x14ac:dyDescent="0.25">
      <c r="A14083">
        <v>41770354</v>
      </c>
      <c r="B14083" s="56">
        <v>480.000045</v>
      </c>
      <c r="C14083" t="s">
        <v>83</v>
      </c>
    </row>
    <row r="14084" spans="1:3" x14ac:dyDescent="0.25">
      <c r="A14084">
        <v>40021775</v>
      </c>
      <c r="B14084" s="56">
        <v>11085.928512</v>
      </c>
      <c r="C14084" t="s">
        <v>87</v>
      </c>
    </row>
    <row r="14085" spans="1:3" x14ac:dyDescent="0.25">
      <c r="A14085">
        <v>41227553</v>
      </c>
      <c r="B14085" s="56">
        <v>480.000045</v>
      </c>
      <c r="C14085" t="s">
        <v>83</v>
      </c>
    </row>
    <row r="14086" spans="1:3" x14ac:dyDescent="0.25">
      <c r="A14086">
        <v>41228254</v>
      </c>
      <c r="B14086" s="56">
        <v>480.000045</v>
      </c>
      <c r="C14086" t="s">
        <v>83</v>
      </c>
    </row>
    <row r="14087" spans="1:3" x14ac:dyDescent="0.25">
      <c r="A14087">
        <v>40022383</v>
      </c>
      <c r="B14087" s="56">
        <v>6055.6767959999997</v>
      </c>
      <c r="C14087" t="s">
        <v>82</v>
      </c>
    </row>
    <row r="14088" spans="1:3" x14ac:dyDescent="0.25">
      <c r="A14088">
        <v>40022383</v>
      </c>
      <c r="B14088" s="56">
        <v>6055.6767959999997</v>
      </c>
      <c r="C14088" t="s">
        <v>82</v>
      </c>
    </row>
    <row r="14089" spans="1:3" x14ac:dyDescent="0.25">
      <c r="A14089">
        <v>42436485</v>
      </c>
      <c r="B14089" s="56">
        <v>16297.620371999999</v>
      </c>
      <c r="C14089" t="s">
        <v>87</v>
      </c>
    </row>
    <row r="14090" spans="1:3" x14ac:dyDescent="0.25">
      <c r="A14090">
        <v>41227355</v>
      </c>
      <c r="B14090" s="56">
        <v>480.000045</v>
      </c>
      <c r="C14090" t="s">
        <v>83</v>
      </c>
    </row>
    <row r="14091" spans="1:3" x14ac:dyDescent="0.25">
      <c r="A14091">
        <v>40014765</v>
      </c>
      <c r="B14091" s="56">
        <v>5555.1970099999999</v>
      </c>
      <c r="C14091" t="s">
        <v>87</v>
      </c>
    </row>
    <row r="14092" spans="1:3" x14ac:dyDescent="0.25">
      <c r="A14092">
        <v>41944790</v>
      </c>
      <c r="B14092" s="56">
        <v>14303.641824</v>
      </c>
      <c r="C14092" t="s">
        <v>87</v>
      </c>
    </row>
    <row r="14093" spans="1:3" x14ac:dyDescent="0.25">
      <c r="A14093">
        <v>40023277</v>
      </c>
      <c r="B14093" s="56">
        <v>15509.606409</v>
      </c>
      <c r="C14093" t="s">
        <v>87</v>
      </c>
    </row>
    <row r="14094" spans="1:3" x14ac:dyDescent="0.25">
      <c r="A14094">
        <v>41226836</v>
      </c>
      <c r="B14094" s="56">
        <v>480.000045</v>
      </c>
      <c r="C14094" t="s">
        <v>83</v>
      </c>
    </row>
    <row r="14095" spans="1:3" x14ac:dyDescent="0.25">
      <c r="A14095">
        <v>41236040</v>
      </c>
      <c r="B14095" s="56">
        <v>480.000045</v>
      </c>
      <c r="C14095" t="s">
        <v>83</v>
      </c>
    </row>
    <row r="14096" spans="1:3" x14ac:dyDescent="0.25">
      <c r="A14096">
        <v>41230490</v>
      </c>
      <c r="B14096" s="56">
        <v>480.000045</v>
      </c>
      <c r="C14096" t="s">
        <v>83</v>
      </c>
    </row>
    <row r="14097" spans="1:3" x14ac:dyDescent="0.25">
      <c r="A14097">
        <v>42613977</v>
      </c>
      <c r="B14097" s="56">
        <v>1768.282164</v>
      </c>
      <c r="C14097" t="s">
        <v>87</v>
      </c>
    </row>
    <row r="14098" spans="1:3" x14ac:dyDescent="0.25">
      <c r="A14098">
        <v>41229786</v>
      </c>
      <c r="B14098" s="56">
        <v>480.000045</v>
      </c>
      <c r="C14098" t="s">
        <v>83</v>
      </c>
    </row>
    <row r="14099" spans="1:3" x14ac:dyDescent="0.25">
      <c r="A14099">
        <v>40029311</v>
      </c>
      <c r="B14099" s="56">
        <v>6120.0219749999997</v>
      </c>
      <c r="C14099" t="s">
        <v>87</v>
      </c>
    </row>
    <row r="14100" spans="1:3" x14ac:dyDescent="0.25">
      <c r="A14100">
        <v>41776450</v>
      </c>
      <c r="B14100" s="56">
        <v>253.78528</v>
      </c>
      <c r="C14100" t="s">
        <v>82</v>
      </c>
    </row>
    <row r="14101" spans="1:3" x14ac:dyDescent="0.25">
      <c r="A14101">
        <v>41776450</v>
      </c>
      <c r="B14101" s="56">
        <v>253.78528</v>
      </c>
      <c r="C14101" t="s">
        <v>82</v>
      </c>
    </row>
    <row r="14102" spans="1:3" x14ac:dyDescent="0.25">
      <c r="A14102">
        <v>42468867</v>
      </c>
      <c r="B14102" s="56">
        <v>13050.171585</v>
      </c>
      <c r="C14102" t="s">
        <v>87</v>
      </c>
    </row>
    <row r="14103" spans="1:3" x14ac:dyDescent="0.25">
      <c r="A14103">
        <v>42468686</v>
      </c>
      <c r="B14103" s="56">
        <v>11301.916329</v>
      </c>
      <c r="C14103" t="s">
        <v>87</v>
      </c>
    </row>
    <row r="14104" spans="1:3" x14ac:dyDescent="0.25">
      <c r="A14104">
        <v>40020701</v>
      </c>
      <c r="B14104" s="56">
        <v>9041.2414289999997</v>
      </c>
      <c r="C14104" t="s">
        <v>87</v>
      </c>
    </row>
    <row r="14105" spans="1:3" x14ac:dyDescent="0.25">
      <c r="A14105">
        <v>42468688</v>
      </c>
      <c r="B14105" s="56">
        <v>10214.43687</v>
      </c>
      <c r="C14105" t="s">
        <v>87</v>
      </c>
    </row>
    <row r="14106" spans="1:3" x14ac:dyDescent="0.25">
      <c r="A14106">
        <v>41234691</v>
      </c>
      <c r="B14106" s="56">
        <v>480.000045</v>
      </c>
      <c r="C14106" t="s">
        <v>83</v>
      </c>
    </row>
    <row r="14107" spans="1:3" x14ac:dyDescent="0.25">
      <c r="A14107">
        <v>41234401</v>
      </c>
      <c r="B14107" s="56">
        <v>480.000045</v>
      </c>
      <c r="C14107" t="s">
        <v>83</v>
      </c>
    </row>
    <row r="14108" spans="1:3" x14ac:dyDescent="0.25">
      <c r="A14108">
        <v>40019081</v>
      </c>
      <c r="B14108" s="56">
        <v>10915.786529999999</v>
      </c>
      <c r="C14108" t="s">
        <v>87</v>
      </c>
    </row>
    <row r="14109" spans="1:3" x14ac:dyDescent="0.25">
      <c r="A14109">
        <v>40021077</v>
      </c>
      <c r="B14109" s="56">
        <v>19445.383287000001</v>
      </c>
      <c r="C14109" t="s">
        <v>87</v>
      </c>
    </row>
    <row r="14110" spans="1:3" x14ac:dyDescent="0.25">
      <c r="A14110">
        <v>40021077</v>
      </c>
      <c r="B14110" s="56">
        <v>19445.383287000001</v>
      </c>
      <c r="C14110" t="s">
        <v>87</v>
      </c>
    </row>
    <row r="14111" spans="1:3" x14ac:dyDescent="0.25">
      <c r="A14111">
        <v>40019879</v>
      </c>
      <c r="B14111" s="56">
        <v>9842.0002599999989</v>
      </c>
      <c r="C14111" t="s">
        <v>87</v>
      </c>
    </row>
    <row r="14112" spans="1:3" x14ac:dyDescent="0.25">
      <c r="A14112">
        <v>40009038</v>
      </c>
      <c r="B14112" s="56">
        <v>59983.19989199999</v>
      </c>
      <c r="C14112" t="s">
        <v>82</v>
      </c>
    </row>
    <row r="14113" spans="1:3" x14ac:dyDescent="0.25">
      <c r="A14113">
        <v>41230316</v>
      </c>
      <c r="B14113" s="56">
        <v>480.000045</v>
      </c>
      <c r="C14113" t="s">
        <v>83</v>
      </c>
    </row>
    <row r="14114" spans="1:3" x14ac:dyDescent="0.25">
      <c r="A14114">
        <v>41231636</v>
      </c>
      <c r="B14114" s="56">
        <v>482.58062999999999</v>
      </c>
      <c r="C14114" t="s">
        <v>81</v>
      </c>
    </row>
    <row r="14115" spans="1:3" x14ac:dyDescent="0.25">
      <c r="A14115">
        <v>41231636</v>
      </c>
      <c r="B14115" s="56">
        <v>482.58062999999999</v>
      </c>
      <c r="C14115" t="s">
        <v>81</v>
      </c>
    </row>
    <row r="14116" spans="1:3" x14ac:dyDescent="0.25">
      <c r="A14116">
        <v>40019875</v>
      </c>
      <c r="B14116" s="56">
        <v>11045.426127000001</v>
      </c>
      <c r="C14116" t="s">
        <v>87</v>
      </c>
    </row>
    <row r="14117" spans="1:3" x14ac:dyDescent="0.25">
      <c r="A14117">
        <v>40019875</v>
      </c>
      <c r="B14117" s="56">
        <v>11045.426127000001</v>
      </c>
      <c r="C14117" t="s">
        <v>87</v>
      </c>
    </row>
    <row r="14118" spans="1:3" x14ac:dyDescent="0.25">
      <c r="A14118">
        <v>40014775</v>
      </c>
      <c r="B14118" s="56">
        <v>8556.1922140000006</v>
      </c>
      <c r="C14118" t="s">
        <v>87</v>
      </c>
    </row>
    <row r="14119" spans="1:3" x14ac:dyDescent="0.25">
      <c r="A14119">
        <v>41235015</v>
      </c>
      <c r="B14119" s="56">
        <v>480.000045</v>
      </c>
      <c r="C14119" t="s">
        <v>83</v>
      </c>
    </row>
    <row r="14120" spans="1:3" x14ac:dyDescent="0.25">
      <c r="A14120">
        <v>40026673</v>
      </c>
      <c r="B14120" s="56">
        <v>6215.1734699999997</v>
      </c>
      <c r="C14120" t="s">
        <v>87</v>
      </c>
    </row>
    <row r="14121" spans="1:3" x14ac:dyDescent="0.25">
      <c r="A14121">
        <v>41235125</v>
      </c>
      <c r="B14121" s="56">
        <v>480.000045</v>
      </c>
      <c r="C14121" t="s">
        <v>83</v>
      </c>
    </row>
    <row r="14122" spans="1:3" x14ac:dyDescent="0.25">
      <c r="A14122">
        <v>40029177</v>
      </c>
      <c r="B14122" s="56">
        <v>11855.000199</v>
      </c>
      <c r="C14122" t="s">
        <v>87</v>
      </c>
    </row>
    <row r="14123" spans="1:3" x14ac:dyDescent="0.25">
      <c r="A14123">
        <v>41235160</v>
      </c>
      <c r="B14123" s="56">
        <v>480.000045</v>
      </c>
      <c r="C14123" t="s">
        <v>83</v>
      </c>
    </row>
    <row r="14124" spans="1:3" x14ac:dyDescent="0.25">
      <c r="A14124">
        <v>40022903</v>
      </c>
      <c r="B14124" s="56">
        <v>14752.314504</v>
      </c>
      <c r="C14124" t="s">
        <v>87</v>
      </c>
    </row>
    <row r="14125" spans="1:3" x14ac:dyDescent="0.25">
      <c r="A14125">
        <v>40018937</v>
      </c>
      <c r="B14125" s="56">
        <v>6352.0172099999991</v>
      </c>
      <c r="C14125" t="s">
        <v>87</v>
      </c>
    </row>
    <row r="14126" spans="1:3" x14ac:dyDescent="0.25">
      <c r="A14126">
        <v>40020219</v>
      </c>
      <c r="B14126" s="56">
        <v>13646.605106999999</v>
      </c>
      <c r="C14126" t="s">
        <v>87</v>
      </c>
    </row>
    <row r="14127" spans="1:3" x14ac:dyDescent="0.25">
      <c r="A14127">
        <v>40032251</v>
      </c>
      <c r="B14127" s="56">
        <v>7222.0009540000001</v>
      </c>
      <c r="C14127" t="s">
        <v>87</v>
      </c>
    </row>
    <row r="14128" spans="1:3" x14ac:dyDescent="0.25">
      <c r="A14128">
        <v>40032323</v>
      </c>
      <c r="B14128" s="56">
        <v>5686.8261119999997</v>
      </c>
      <c r="C14128" t="s">
        <v>87</v>
      </c>
    </row>
    <row r="14129" spans="1:3" x14ac:dyDescent="0.25">
      <c r="A14129">
        <v>41230586</v>
      </c>
      <c r="B14129" s="56">
        <v>480.000045</v>
      </c>
      <c r="C14129" t="s">
        <v>83</v>
      </c>
    </row>
    <row r="14130" spans="1:3" x14ac:dyDescent="0.25">
      <c r="A14130">
        <v>40016143</v>
      </c>
      <c r="B14130" s="56">
        <v>7753.9633919999997</v>
      </c>
      <c r="C14130" t="s">
        <v>87</v>
      </c>
    </row>
    <row r="14131" spans="1:3" x14ac:dyDescent="0.25">
      <c r="A14131">
        <v>41956294</v>
      </c>
      <c r="B14131" s="56">
        <v>5141.2168600000005</v>
      </c>
      <c r="C14131" t="s">
        <v>87</v>
      </c>
    </row>
    <row r="14132" spans="1:3" x14ac:dyDescent="0.25">
      <c r="A14132">
        <v>41956294</v>
      </c>
      <c r="B14132" s="56">
        <v>5141.2168600000005</v>
      </c>
      <c r="C14132" t="s">
        <v>87</v>
      </c>
    </row>
    <row r="14133" spans="1:3" x14ac:dyDescent="0.25">
      <c r="A14133">
        <v>41237367</v>
      </c>
      <c r="B14133" s="56">
        <v>480.000045</v>
      </c>
      <c r="C14133" t="s">
        <v>83</v>
      </c>
    </row>
    <row r="14134" spans="1:3" x14ac:dyDescent="0.25">
      <c r="A14134">
        <v>40015631</v>
      </c>
      <c r="B14134" s="56">
        <v>7704.7246080000004</v>
      </c>
      <c r="C14134" t="s">
        <v>87</v>
      </c>
    </row>
    <row r="14135" spans="1:3" x14ac:dyDescent="0.25">
      <c r="A14135">
        <v>41231386</v>
      </c>
      <c r="B14135" s="56">
        <v>480.000045</v>
      </c>
      <c r="C14135" t="s">
        <v>83</v>
      </c>
    </row>
    <row r="14136" spans="1:3" x14ac:dyDescent="0.25">
      <c r="A14136">
        <v>40025545</v>
      </c>
      <c r="B14136" s="56">
        <v>16886.191212000002</v>
      </c>
      <c r="C14136" t="s">
        <v>87</v>
      </c>
    </row>
    <row r="14137" spans="1:3" x14ac:dyDescent="0.25">
      <c r="A14137">
        <v>41232273</v>
      </c>
      <c r="B14137" s="56">
        <v>480.000045</v>
      </c>
      <c r="C14137" t="s">
        <v>83</v>
      </c>
    </row>
    <row r="14138" spans="1:3" x14ac:dyDescent="0.25">
      <c r="A14138">
        <v>41232273</v>
      </c>
      <c r="B14138" s="56">
        <v>480.000045</v>
      </c>
      <c r="C14138" t="s">
        <v>83</v>
      </c>
    </row>
    <row r="14139" spans="1:3" x14ac:dyDescent="0.25">
      <c r="A14139">
        <v>41226139</v>
      </c>
      <c r="B14139" s="56">
        <v>480.000045</v>
      </c>
      <c r="C14139" t="s">
        <v>87</v>
      </c>
    </row>
    <row r="14140" spans="1:3" x14ac:dyDescent="0.25">
      <c r="A14140">
        <v>40031547</v>
      </c>
      <c r="B14140" s="56">
        <v>11043.00747</v>
      </c>
      <c r="C14140" t="s">
        <v>87</v>
      </c>
    </row>
    <row r="14141" spans="1:3" x14ac:dyDescent="0.25">
      <c r="A14141">
        <v>41226628</v>
      </c>
      <c r="B14141" s="56">
        <v>480.000045</v>
      </c>
      <c r="C14141" t="s">
        <v>83</v>
      </c>
    </row>
    <row r="14142" spans="1:3" x14ac:dyDescent="0.25">
      <c r="A14142">
        <v>41226628</v>
      </c>
      <c r="B14142" s="56">
        <v>480.000045</v>
      </c>
      <c r="C14142" t="s">
        <v>83</v>
      </c>
    </row>
    <row r="14143" spans="1:3" x14ac:dyDescent="0.25">
      <c r="A14143">
        <v>41231570</v>
      </c>
      <c r="B14143" s="56">
        <v>480.000045</v>
      </c>
      <c r="C14143" t="s">
        <v>83</v>
      </c>
    </row>
    <row r="14144" spans="1:3" x14ac:dyDescent="0.25">
      <c r="A14144">
        <v>41231570</v>
      </c>
      <c r="B14144" s="56">
        <v>480.000045</v>
      </c>
      <c r="C14144" t="s">
        <v>83</v>
      </c>
    </row>
    <row r="14145" spans="1:3" x14ac:dyDescent="0.25">
      <c r="A14145">
        <v>41235303</v>
      </c>
      <c r="B14145" s="56">
        <v>480.000045</v>
      </c>
      <c r="C14145" t="s">
        <v>83</v>
      </c>
    </row>
    <row r="14146" spans="1:3" x14ac:dyDescent="0.25">
      <c r="A14146">
        <v>41151551</v>
      </c>
      <c r="B14146" s="56">
        <v>480.000045</v>
      </c>
      <c r="C14146" t="s">
        <v>83</v>
      </c>
    </row>
    <row r="14147" spans="1:3" x14ac:dyDescent="0.25">
      <c r="A14147">
        <v>42505039</v>
      </c>
      <c r="B14147" s="56">
        <v>155775.07212299999</v>
      </c>
      <c r="C14147" t="s">
        <v>82</v>
      </c>
    </row>
    <row r="14148" spans="1:3" x14ac:dyDescent="0.25">
      <c r="A14148">
        <v>42505041</v>
      </c>
      <c r="B14148" s="56">
        <v>165818.18919599999</v>
      </c>
      <c r="C14148" t="s">
        <v>82</v>
      </c>
    </row>
    <row r="14149" spans="1:3" x14ac:dyDescent="0.25">
      <c r="A14149">
        <v>42505043</v>
      </c>
      <c r="B14149" s="56">
        <v>146118.768048</v>
      </c>
      <c r="C14149" t="s">
        <v>82</v>
      </c>
    </row>
    <row r="14150" spans="1:3" x14ac:dyDescent="0.25">
      <c r="A14150">
        <v>41234339</v>
      </c>
      <c r="B14150" s="56">
        <v>480.000045</v>
      </c>
      <c r="C14150" t="s">
        <v>83</v>
      </c>
    </row>
    <row r="14151" spans="1:3" x14ac:dyDescent="0.25">
      <c r="A14151">
        <v>42497828</v>
      </c>
      <c r="B14151" s="56">
        <v>10175.153915999999</v>
      </c>
      <c r="C14151" t="s">
        <v>87</v>
      </c>
    </row>
    <row r="14152" spans="1:3" x14ac:dyDescent="0.25">
      <c r="A14152">
        <v>41226231</v>
      </c>
      <c r="B14152" s="56">
        <v>480.000045</v>
      </c>
      <c r="C14152" t="s">
        <v>83</v>
      </c>
    </row>
    <row r="14153" spans="1:3" x14ac:dyDescent="0.25">
      <c r="A14153">
        <v>41226350</v>
      </c>
      <c r="B14153" s="56">
        <v>480.000045</v>
      </c>
      <c r="C14153" t="s">
        <v>83</v>
      </c>
    </row>
    <row r="14154" spans="1:3" x14ac:dyDescent="0.25">
      <c r="A14154">
        <v>41228300</v>
      </c>
      <c r="B14154" s="56">
        <v>480.000045</v>
      </c>
      <c r="C14154" t="s">
        <v>83</v>
      </c>
    </row>
    <row r="14155" spans="1:3" x14ac:dyDescent="0.25">
      <c r="A14155">
        <v>41231099</v>
      </c>
      <c r="B14155" s="56">
        <v>480.000045</v>
      </c>
      <c r="C14155" t="s">
        <v>83</v>
      </c>
    </row>
    <row r="14156" spans="1:3" x14ac:dyDescent="0.25">
      <c r="A14156">
        <v>40029025</v>
      </c>
      <c r="B14156" s="56">
        <v>13773.37275</v>
      </c>
      <c r="C14156" t="s">
        <v>87</v>
      </c>
    </row>
    <row r="14157" spans="1:3" x14ac:dyDescent="0.25">
      <c r="A14157">
        <v>40029871</v>
      </c>
      <c r="B14157" s="56">
        <v>9496.5422259999996</v>
      </c>
      <c r="C14157" t="s">
        <v>87</v>
      </c>
    </row>
    <row r="14158" spans="1:3" x14ac:dyDescent="0.25">
      <c r="A14158">
        <v>40018123</v>
      </c>
      <c r="B14158" s="56">
        <v>7131.9039199999997</v>
      </c>
      <c r="C14158" t="s">
        <v>87</v>
      </c>
    </row>
    <row r="14159" spans="1:3" x14ac:dyDescent="0.25">
      <c r="A14159">
        <v>41232467</v>
      </c>
      <c r="B14159" s="56">
        <v>480.000045</v>
      </c>
      <c r="C14159" t="s">
        <v>83</v>
      </c>
    </row>
    <row r="14160" spans="1:3" x14ac:dyDescent="0.25">
      <c r="A14160">
        <v>42466882</v>
      </c>
      <c r="B14160" s="56">
        <v>11610.000582000001</v>
      </c>
      <c r="C14160" t="s">
        <v>87</v>
      </c>
    </row>
    <row r="14161" spans="1:3" x14ac:dyDescent="0.25">
      <c r="A14161">
        <v>42835611</v>
      </c>
      <c r="B14161" s="56">
        <v>19822.251899999999</v>
      </c>
      <c r="C14161" t="s">
        <v>87</v>
      </c>
    </row>
    <row r="14162" spans="1:3" x14ac:dyDescent="0.25">
      <c r="A14162">
        <v>40029113</v>
      </c>
      <c r="B14162" s="56">
        <v>6043.052924999999</v>
      </c>
      <c r="C14162" t="s">
        <v>87</v>
      </c>
    </row>
    <row r="14163" spans="1:3" x14ac:dyDescent="0.25">
      <c r="A14163">
        <v>40026761</v>
      </c>
      <c r="B14163" s="56">
        <v>10840.349124</v>
      </c>
      <c r="C14163" t="s">
        <v>87</v>
      </c>
    </row>
    <row r="14164" spans="1:3" x14ac:dyDescent="0.25">
      <c r="A14164">
        <v>41230927</v>
      </c>
      <c r="B14164" s="56">
        <v>480.000045</v>
      </c>
      <c r="C14164" t="s">
        <v>83</v>
      </c>
    </row>
    <row r="14165" spans="1:3" x14ac:dyDescent="0.25">
      <c r="A14165">
        <v>41237128</v>
      </c>
      <c r="B14165" s="56">
        <v>480.000045</v>
      </c>
      <c r="C14165" t="s">
        <v>83</v>
      </c>
    </row>
    <row r="14166" spans="1:3" x14ac:dyDescent="0.25">
      <c r="A14166">
        <v>41236538</v>
      </c>
      <c r="B14166" s="56">
        <v>480.000045</v>
      </c>
      <c r="C14166" t="s">
        <v>83</v>
      </c>
    </row>
    <row r="14167" spans="1:3" x14ac:dyDescent="0.25">
      <c r="A14167">
        <v>40029331</v>
      </c>
      <c r="B14167" s="56">
        <v>8728.9230000000007</v>
      </c>
      <c r="C14167" t="s">
        <v>87</v>
      </c>
    </row>
    <row r="14168" spans="1:3" x14ac:dyDescent="0.25">
      <c r="A14168">
        <v>40030035</v>
      </c>
      <c r="B14168" s="56">
        <v>19438.98702</v>
      </c>
      <c r="C14168" t="s">
        <v>87</v>
      </c>
    </row>
    <row r="14169" spans="1:3" x14ac:dyDescent="0.25">
      <c r="A14169">
        <v>41227004</v>
      </c>
      <c r="B14169" s="56">
        <v>480.000045</v>
      </c>
      <c r="C14169" t="s">
        <v>83</v>
      </c>
    </row>
    <row r="14170" spans="1:3" x14ac:dyDescent="0.25">
      <c r="A14170">
        <v>40015247</v>
      </c>
      <c r="B14170" s="56">
        <v>6991.4186759999984</v>
      </c>
      <c r="C14170" t="s">
        <v>87</v>
      </c>
    </row>
    <row r="14171" spans="1:3" x14ac:dyDescent="0.25">
      <c r="A14171">
        <v>41235723</v>
      </c>
      <c r="B14171" s="56">
        <v>480.000045</v>
      </c>
      <c r="C14171" t="s">
        <v>83</v>
      </c>
    </row>
    <row r="14172" spans="1:3" x14ac:dyDescent="0.25">
      <c r="A14172">
        <v>41236512</v>
      </c>
      <c r="B14172" s="56">
        <v>480.000045</v>
      </c>
      <c r="C14172" t="s">
        <v>83</v>
      </c>
    </row>
    <row r="14173" spans="1:3" x14ac:dyDescent="0.25">
      <c r="A14173">
        <v>41236512</v>
      </c>
      <c r="B14173" s="56">
        <v>480.000045</v>
      </c>
      <c r="C14173" t="s">
        <v>83</v>
      </c>
    </row>
    <row r="14174" spans="1:3" x14ac:dyDescent="0.25">
      <c r="A14174">
        <v>40028637</v>
      </c>
      <c r="B14174" s="56">
        <v>7460.9477999999999</v>
      </c>
      <c r="C14174" t="s">
        <v>87</v>
      </c>
    </row>
    <row r="14175" spans="1:3" x14ac:dyDescent="0.25">
      <c r="A14175">
        <v>42800946</v>
      </c>
      <c r="B14175" s="56">
        <v>12427.671974999999</v>
      </c>
      <c r="C14175" t="s">
        <v>87</v>
      </c>
    </row>
    <row r="14176" spans="1:3" x14ac:dyDescent="0.25">
      <c r="A14176">
        <v>41225707</v>
      </c>
      <c r="B14176" s="56">
        <v>480.000045</v>
      </c>
      <c r="C14176" t="s">
        <v>87</v>
      </c>
    </row>
    <row r="14177" spans="1:3" x14ac:dyDescent="0.25">
      <c r="A14177">
        <v>42410800</v>
      </c>
      <c r="B14177" s="56">
        <v>404.34319199999999</v>
      </c>
      <c r="C14177" t="s">
        <v>87</v>
      </c>
    </row>
    <row r="14178" spans="1:3" x14ac:dyDescent="0.25">
      <c r="A14178">
        <v>40026151</v>
      </c>
      <c r="B14178" s="56">
        <v>22824.067464</v>
      </c>
      <c r="C14178" t="s">
        <v>87</v>
      </c>
    </row>
    <row r="14179" spans="1:3" x14ac:dyDescent="0.25">
      <c r="A14179">
        <v>40023733</v>
      </c>
      <c r="B14179" s="56">
        <v>15645.631729000001</v>
      </c>
      <c r="C14179" t="s">
        <v>87</v>
      </c>
    </row>
    <row r="14180" spans="1:3" x14ac:dyDescent="0.25">
      <c r="A14180">
        <v>41227678</v>
      </c>
      <c r="B14180" s="56">
        <v>480.000045</v>
      </c>
      <c r="C14180" t="s">
        <v>83</v>
      </c>
    </row>
    <row r="14181" spans="1:3" x14ac:dyDescent="0.25">
      <c r="A14181">
        <v>42465935</v>
      </c>
      <c r="B14181" s="56">
        <v>16078.709070000001</v>
      </c>
      <c r="C14181" t="s">
        <v>87</v>
      </c>
    </row>
    <row r="14182" spans="1:3" x14ac:dyDescent="0.25">
      <c r="A14182">
        <v>40016071</v>
      </c>
      <c r="B14182" s="56">
        <v>10891.473840000001</v>
      </c>
      <c r="C14182" t="s">
        <v>87</v>
      </c>
    </row>
    <row r="14183" spans="1:3" x14ac:dyDescent="0.25">
      <c r="A14183">
        <v>41771980</v>
      </c>
      <c r="B14183" s="56">
        <v>27602.223551999999</v>
      </c>
      <c r="C14183" t="s">
        <v>82</v>
      </c>
    </row>
    <row r="14184" spans="1:3" x14ac:dyDescent="0.25">
      <c r="A14184">
        <v>41278706</v>
      </c>
      <c r="B14184" s="56">
        <v>2494947.608</v>
      </c>
      <c r="C14184" t="s">
        <v>86</v>
      </c>
    </row>
    <row r="14185" spans="1:3" x14ac:dyDescent="0.25">
      <c r="A14185">
        <v>41236456</v>
      </c>
      <c r="B14185" s="56">
        <v>480.000045</v>
      </c>
      <c r="C14185" t="s">
        <v>83</v>
      </c>
    </row>
    <row r="14186" spans="1:3" x14ac:dyDescent="0.25">
      <c r="A14186">
        <v>41236456</v>
      </c>
      <c r="B14186" s="56">
        <v>480.000045</v>
      </c>
      <c r="C14186" t="s">
        <v>83</v>
      </c>
    </row>
    <row r="14187" spans="1:3" x14ac:dyDescent="0.25">
      <c r="A14187">
        <v>40029175</v>
      </c>
      <c r="B14187" s="56">
        <v>9695.5064999999995</v>
      </c>
      <c r="C14187" t="s">
        <v>87</v>
      </c>
    </row>
    <row r="14188" spans="1:3" x14ac:dyDescent="0.25">
      <c r="A14188">
        <v>42466894</v>
      </c>
      <c r="B14188" s="56">
        <v>11933.151416999999</v>
      </c>
      <c r="C14188" t="s">
        <v>87</v>
      </c>
    </row>
    <row r="14189" spans="1:3" x14ac:dyDescent="0.25">
      <c r="A14189">
        <v>40018079</v>
      </c>
      <c r="B14189" s="56">
        <v>6344.416048</v>
      </c>
      <c r="C14189" t="s">
        <v>87</v>
      </c>
    </row>
    <row r="14190" spans="1:3" x14ac:dyDescent="0.25">
      <c r="A14190">
        <v>40016217</v>
      </c>
      <c r="B14190" s="56">
        <v>9211.2719040000011</v>
      </c>
      <c r="C14190" t="s">
        <v>87</v>
      </c>
    </row>
    <row r="14191" spans="1:3" x14ac:dyDescent="0.25">
      <c r="A14191">
        <v>40016217</v>
      </c>
      <c r="B14191" s="56">
        <v>9211.2719040000011</v>
      </c>
      <c r="C14191" t="s">
        <v>87</v>
      </c>
    </row>
    <row r="14192" spans="1:3" x14ac:dyDescent="0.25">
      <c r="A14192">
        <v>42497844</v>
      </c>
      <c r="B14192" s="56">
        <v>5178.9743999999992</v>
      </c>
      <c r="C14192" t="s">
        <v>87</v>
      </c>
    </row>
    <row r="14193" spans="1:3" x14ac:dyDescent="0.25">
      <c r="A14193">
        <v>42498097</v>
      </c>
      <c r="B14193" s="56">
        <v>10258.803636000001</v>
      </c>
      <c r="C14193" t="s">
        <v>87</v>
      </c>
    </row>
    <row r="14194" spans="1:3" x14ac:dyDescent="0.25">
      <c r="A14194">
        <v>42497816</v>
      </c>
      <c r="B14194" s="56">
        <v>9605.3185919999996</v>
      </c>
      <c r="C14194" t="s">
        <v>87</v>
      </c>
    </row>
    <row r="14195" spans="1:3" x14ac:dyDescent="0.25">
      <c r="A14195">
        <v>40027945</v>
      </c>
      <c r="B14195" s="56">
        <v>11194.89212</v>
      </c>
      <c r="C14195" t="s">
        <v>87</v>
      </c>
    </row>
    <row r="14196" spans="1:3" x14ac:dyDescent="0.25">
      <c r="A14196">
        <v>40018575</v>
      </c>
      <c r="B14196" s="56">
        <v>17934.106272000001</v>
      </c>
      <c r="C14196" t="s">
        <v>87</v>
      </c>
    </row>
    <row r="14197" spans="1:3" x14ac:dyDescent="0.25">
      <c r="A14197">
        <v>42374788</v>
      </c>
      <c r="B14197" s="56">
        <v>22383.016623</v>
      </c>
      <c r="C14197" t="s">
        <v>87</v>
      </c>
    </row>
    <row r="14198" spans="1:3" x14ac:dyDescent="0.25">
      <c r="A14198">
        <v>41230921</v>
      </c>
      <c r="B14198" s="56">
        <v>480.000045</v>
      </c>
      <c r="C14198" t="s">
        <v>83</v>
      </c>
    </row>
    <row r="14199" spans="1:3" x14ac:dyDescent="0.25">
      <c r="A14199">
        <v>41233617</v>
      </c>
      <c r="B14199" s="56">
        <v>480.000045</v>
      </c>
      <c r="C14199" t="s">
        <v>83</v>
      </c>
    </row>
    <row r="14200" spans="1:3" x14ac:dyDescent="0.25">
      <c r="A14200">
        <v>41229492</v>
      </c>
      <c r="B14200" s="56">
        <v>480.000045</v>
      </c>
      <c r="C14200" t="s">
        <v>83</v>
      </c>
    </row>
    <row r="14201" spans="1:3" x14ac:dyDescent="0.25">
      <c r="A14201">
        <v>41946792</v>
      </c>
      <c r="B14201" s="56">
        <v>14035.364937</v>
      </c>
      <c r="C14201" t="s">
        <v>87</v>
      </c>
    </row>
    <row r="14202" spans="1:3" x14ac:dyDescent="0.25">
      <c r="A14202">
        <v>41227781</v>
      </c>
      <c r="B14202" s="56">
        <v>480.000045</v>
      </c>
      <c r="C14202" t="s">
        <v>83</v>
      </c>
    </row>
    <row r="14203" spans="1:3" x14ac:dyDescent="0.25">
      <c r="A14203">
        <v>41231133</v>
      </c>
      <c r="B14203" s="56">
        <v>480.000045</v>
      </c>
      <c r="C14203" t="s">
        <v>83</v>
      </c>
    </row>
    <row r="14204" spans="1:3" x14ac:dyDescent="0.25">
      <c r="A14204">
        <v>40017303</v>
      </c>
      <c r="B14204" s="56">
        <v>18716.613893999998</v>
      </c>
      <c r="C14204" t="s">
        <v>87</v>
      </c>
    </row>
    <row r="14205" spans="1:3" x14ac:dyDescent="0.25">
      <c r="A14205">
        <v>41776546</v>
      </c>
      <c r="B14205" s="56">
        <v>480.000045</v>
      </c>
      <c r="C14205" t="s">
        <v>83</v>
      </c>
    </row>
    <row r="14206" spans="1:3" x14ac:dyDescent="0.25">
      <c r="A14206">
        <v>41776546</v>
      </c>
      <c r="B14206" s="56">
        <v>480.000045</v>
      </c>
      <c r="C14206" t="s">
        <v>83</v>
      </c>
    </row>
    <row r="14207" spans="1:3" x14ac:dyDescent="0.25">
      <c r="A14207">
        <v>41230438</v>
      </c>
      <c r="B14207" s="56">
        <v>480.000045</v>
      </c>
      <c r="C14207" t="s">
        <v>83</v>
      </c>
    </row>
    <row r="14208" spans="1:3" x14ac:dyDescent="0.25">
      <c r="A14208">
        <v>40025593</v>
      </c>
      <c r="B14208" s="56">
        <v>16121.181681</v>
      </c>
      <c r="C14208" t="s">
        <v>87</v>
      </c>
    </row>
    <row r="14209" spans="1:3" x14ac:dyDescent="0.25">
      <c r="A14209">
        <v>40013759</v>
      </c>
      <c r="B14209" s="56">
        <v>450110.24604</v>
      </c>
      <c r="C14209" t="s">
        <v>84</v>
      </c>
    </row>
    <row r="14210" spans="1:3" x14ac:dyDescent="0.25">
      <c r="A14210">
        <v>42466884</v>
      </c>
      <c r="B14210" s="56">
        <v>6273.4305000000004</v>
      </c>
      <c r="C14210" t="s">
        <v>87</v>
      </c>
    </row>
    <row r="14211" spans="1:3" x14ac:dyDescent="0.25">
      <c r="A14211">
        <v>41229428</v>
      </c>
      <c r="B14211" s="56">
        <v>480.000045</v>
      </c>
      <c r="C14211" t="s">
        <v>83</v>
      </c>
    </row>
    <row r="14212" spans="1:3" x14ac:dyDescent="0.25">
      <c r="A14212">
        <v>40014981</v>
      </c>
      <c r="B14212" s="56">
        <v>6338.5473679999996</v>
      </c>
      <c r="C14212" t="s">
        <v>87</v>
      </c>
    </row>
    <row r="14213" spans="1:3" x14ac:dyDescent="0.25">
      <c r="A14213">
        <v>42018407</v>
      </c>
      <c r="B14213" s="56">
        <v>13623.525048</v>
      </c>
      <c r="C14213" t="s">
        <v>87</v>
      </c>
    </row>
    <row r="14214" spans="1:3" x14ac:dyDescent="0.25">
      <c r="A14214">
        <v>41228153</v>
      </c>
      <c r="B14214" s="56">
        <v>480.000045</v>
      </c>
      <c r="C14214" t="s">
        <v>83</v>
      </c>
    </row>
    <row r="14215" spans="1:3" x14ac:dyDescent="0.25">
      <c r="A14215">
        <v>40015723</v>
      </c>
      <c r="B14215" s="56">
        <v>6872.0820480000002</v>
      </c>
      <c r="C14215" t="s">
        <v>82</v>
      </c>
    </row>
    <row r="14216" spans="1:3" x14ac:dyDescent="0.25">
      <c r="A14216">
        <v>41237071</v>
      </c>
      <c r="B14216" s="56">
        <v>480.000045</v>
      </c>
      <c r="C14216" t="s">
        <v>83</v>
      </c>
    </row>
    <row r="14217" spans="1:3" x14ac:dyDescent="0.25">
      <c r="A14217">
        <v>41230983</v>
      </c>
      <c r="B14217" s="56">
        <v>480.000045</v>
      </c>
      <c r="C14217" t="s">
        <v>83</v>
      </c>
    </row>
    <row r="14218" spans="1:3" x14ac:dyDescent="0.25">
      <c r="A14218">
        <v>42777359</v>
      </c>
      <c r="B14218" s="56">
        <v>11630.861352</v>
      </c>
      <c r="C14218" t="s">
        <v>87</v>
      </c>
    </row>
    <row r="14219" spans="1:3" x14ac:dyDescent="0.25">
      <c r="A14219">
        <v>41227337</v>
      </c>
      <c r="B14219" s="56">
        <v>480.000045</v>
      </c>
      <c r="C14219" t="s">
        <v>83</v>
      </c>
    </row>
    <row r="14220" spans="1:3" x14ac:dyDescent="0.25">
      <c r="A14220">
        <v>41227337</v>
      </c>
      <c r="B14220" s="56">
        <v>480.000045</v>
      </c>
      <c r="C14220" t="s">
        <v>83</v>
      </c>
    </row>
    <row r="14221" spans="1:3" x14ac:dyDescent="0.25">
      <c r="A14221">
        <v>40028779</v>
      </c>
      <c r="B14221" s="56">
        <v>9723.1638749999984</v>
      </c>
      <c r="C14221" t="s">
        <v>87</v>
      </c>
    </row>
    <row r="14222" spans="1:3" x14ac:dyDescent="0.25">
      <c r="A14222">
        <v>40016093</v>
      </c>
      <c r="B14222" s="56">
        <v>8124.8287680000003</v>
      </c>
      <c r="C14222" t="s">
        <v>87</v>
      </c>
    </row>
    <row r="14223" spans="1:3" x14ac:dyDescent="0.25">
      <c r="A14223">
        <v>40020117</v>
      </c>
      <c r="B14223" s="56">
        <v>24608.287059999999</v>
      </c>
      <c r="C14223" t="s">
        <v>87</v>
      </c>
    </row>
    <row r="14224" spans="1:3" x14ac:dyDescent="0.25">
      <c r="A14224">
        <v>40019271</v>
      </c>
      <c r="B14224" s="56">
        <v>6095.7767970000004</v>
      </c>
      <c r="C14224" t="s">
        <v>87</v>
      </c>
    </row>
    <row r="14225" spans="1:3" x14ac:dyDescent="0.25">
      <c r="A14225">
        <v>41236507</v>
      </c>
      <c r="B14225" s="56">
        <v>480.000045</v>
      </c>
      <c r="C14225" t="s">
        <v>83</v>
      </c>
    </row>
    <row r="14226" spans="1:3" x14ac:dyDescent="0.25">
      <c r="A14226">
        <v>41236200</v>
      </c>
      <c r="B14226" s="56">
        <v>480.000045</v>
      </c>
      <c r="C14226" t="s">
        <v>83</v>
      </c>
    </row>
    <row r="14227" spans="1:3" x14ac:dyDescent="0.25">
      <c r="A14227">
        <v>41232116</v>
      </c>
      <c r="B14227" s="56">
        <v>480.000045</v>
      </c>
      <c r="C14227" t="s">
        <v>83</v>
      </c>
    </row>
    <row r="14228" spans="1:3" x14ac:dyDescent="0.25">
      <c r="A14228">
        <v>40021351</v>
      </c>
      <c r="B14228" s="56">
        <v>330.770286</v>
      </c>
      <c r="C14228" t="s">
        <v>83</v>
      </c>
    </row>
    <row r="14229" spans="1:3" x14ac:dyDescent="0.25">
      <c r="A14229">
        <v>40021351</v>
      </c>
      <c r="B14229" s="56">
        <v>330.770286</v>
      </c>
      <c r="C14229" t="s">
        <v>83</v>
      </c>
    </row>
    <row r="14230" spans="1:3" x14ac:dyDescent="0.25">
      <c r="A14230">
        <v>41230655</v>
      </c>
      <c r="B14230" s="56">
        <v>480.000045</v>
      </c>
      <c r="C14230" t="s">
        <v>83</v>
      </c>
    </row>
    <row r="14231" spans="1:3" x14ac:dyDescent="0.25">
      <c r="A14231">
        <v>42860314</v>
      </c>
      <c r="B14231" s="56">
        <v>5545.6328249999997</v>
      </c>
      <c r="C14231" t="s">
        <v>87</v>
      </c>
    </row>
    <row r="14232" spans="1:3" x14ac:dyDescent="0.25">
      <c r="A14232">
        <v>41228498</v>
      </c>
      <c r="B14232" s="56">
        <v>480.000045</v>
      </c>
      <c r="C14232" t="s">
        <v>83</v>
      </c>
    </row>
    <row r="14233" spans="1:3" x14ac:dyDescent="0.25">
      <c r="A14233">
        <v>41236139</v>
      </c>
      <c r="B14233" s="56">
        <v>480.000045</v>
      </c>
      <c r="C14233" t="s">
        <v>83</v>
      </c>
    </row>
    <row r="14234" spans="1:3" x14ac:dyDescent="0.25">
      <c r="A14234">
        <v>41226653</v>
      </c>
      <c r="B14234" s="56">
        <v>480.000045</v>
      </c>
      <c r="C14234" t="s">
        <v>83</v>
      </c>
    </row>
    <row r="14235" spans="1:3" x14ac:dyDescent="0.25">
      <c r="A14235">
        <v>41959960</v>
      </c>
      <c r="B14235" s="56">
        <v>15860.997063999999</v>
      </c>
      <c r="C14235" t="s">
        <v>87</v>
      </c>
    </row>
    <row r="14236" spans="1:3" x14ac:dyDescent="0.25">
      <c r="A14236">
        <v>42834445</v>
      </c>
      <c r="B14236" s="56">
        <v>480.000045</v>
      </c>
      <c r="C14236" t="s">
        <v>83</v>
      </c>
    </row>
    <row r="14237" spans="1:3" x14ac:dyDescent="0.25">
      <c r="A14237">
        <v>40023595</v>
      </c>
      <c r="B14237" s="56">
        <v>5741.9718480000001</v>
      </c>
      <c r="C14237" t="s">
        <v>87</v>
      </c>
    </row>
    <row r="14238" spans="1:3" x14ac:dyDescent="0.25">
      <c r="A14238">
        <v>41236842</v>
      </c>
      <c r="B14238" s="56">
        <v>480.000045</v>
      </c>
      <c r="C14238" t="s">
        <v>83</v>
      </c>
    </row>
    <row r="14239" spans="1:3" x14ac:dyDescent="0.25">
      <c r="A14239">
        <v>41226112</v>
      </c>
      <c r="B14239" s="56">
        <v>480.000045</v>
      </c>
      <c r="C14239" t="s">
        <v>83</v>
      </c>
    </row>
    <row r="14240" spans="1:3" x14ac:dyDescent="0.25">
      <c r="A14240">
        <v>40009477</v>
      </c>
      <c r="B14240" s="56">
        <v>61047.238175999999</v>
      </c>
      <c r="C14240" t="s">
        <v>90</v>
      </c>
    </row>
    <row r="14241" spans="1:3" x14ac:dyDescent="0.25">
      <c r="A14241">
        <v>40031173</v>
      </c>
      <c r="B14241" s="56">
        <v>7381.4961329999996</v>
      </c>
      <c r="C14241" t="s">
        <v>87</v>
      </c>
    </row>
    <row r="14242" spans="1:3" x14ac:dyDescent="0.25">
      <c r="A14242">
        <v>40015043</v>
      </c>
      <c r="B14242" s="56">
        <v>7788.1315780000004</v>
      </c>
      <c r="C14242" t="s">
        <v>87</v>
      </c>
    </row>
    <row r="14243" spans="1:3" x14ac:dyDescent="0.25">
      <c r="A14243">
        <v>41227809</v>
      </c>
      <c r="B14243" s="56">
        <v>480.000045</v>
      </c>
      <c r="C14243" t="s">
        <v>83</v>
      </c>
    </row>
    <row r="14244" spans="1:3" x14ac:dyDescent="0.25">
      <c r="A14244">
        <v>41229173</v>
      </c>
      <c r="B14244" s="56">
        <v>480.000045</v>
      </c>
      <c r="C14244" t="s">
        <v>83</v>
      </c>
    </row>
    <row r="14245" spans="1:3" x14ac:dyDescent="0.25">
      <c r="A14245">
        <v>40021475</v>
      </c>
      <c r="B14245" s="56">
        <v>13241.334744</v>
      </c>
      <c r="C14245" t="s">
        <v>87</v>
      </c>
    </row>
    <row r="14246" spans="1:3" x14ac:dyDescent="0.25">
      <c r="A14246">
        <v>40016817</v>
      </c>
      <c r="B14246" s="56">
        <v>10731.611376000001</v>
      </c>
      <c r="C14246" t="s">
        <v>87</v>
      </c>
    </row>
    <row r="14247" spans="1:3" x14ac:dyDescent="0.25">
      <c r="A14247">
        <v>41234980</v>
      </c>
      <c r="B14247" s="56">
        <v>480.000045</v>
      </c>
      <c r="C14247" t="s">
        <v>83</v>
      </c>
    </row>
    <row r="14248" spans="1:3" x14ac:dyDescent="0.25">
      <c r="A14248">
        <v>40009102</v>
      </c>
      <c r="B14248" s="56">
        <v>231385.439637</v>
      </c>
      <c r="C14248" t="s">
        <v>82</v>
      </c>
    </row>
    <row r="14249" spans="1:3" x14ac:dyDescent="0.25">
      <c r="A14249">
        <v>40019387</v>
      </c>
      <c r="B14249" s="56">
        <v>8955.5866289999994</v>
      </c>
      <c r="C14249" t="s">
        <v>87</v>
      </c>
    </row>
    <row r="14250" spans="1:3" x14ac:dyDescent="0.25">
      <c r="A14250">
        <v>41227270</v>
      </c>
      <c r="B14250" s="56">
        <v>480.000045</v>
      </c>
      <c r="C14250" t="s">
        <v>83</v>
      </c>
    </row>
    <row r="14251" spans="1:3" x14ac:dyDescent="0.25">
      <c r="A14251">
        <v>40016351</v>
      </c>
      <c r="B14251" s="56">
        <v>8442.9587520000005</v>
      </c>
      <c r="C14251" t="s">
        <v>87</v>
      </c>
    </row>
    <row r="14252" spans="1:3" x14ac:dyDescent="0.25">
      <c r="A14252">
        <v>42477962</v>
      </c>
      <c r="B14252" s="56">
        <v>11679.317496</v>
      </c>
      <c r="C14252" t="s">
        <v>87</v>
      </c>
    </row>
    <row r="14253" spans="1:3" x14ac:dyDescent="0.25">
      <c r="A14253">
        <v>41229590</v>
      </c>
      <c r="B14253" s="56">
        <v>480.000045</v>
      </c>
      <c r="C14253" t="s">
        <v>83</v>
      </c>
    </row>
    <row r="14254" spans="1:3" x14ac:dyDescent="0.25">
      <c r="A14254">
        <v>41741496</v>
      </c>
      <c r="B14254" s="56">
        <v>26159.971927999999</v>
      </c>
      <c r="C14254" t="s">
        <v>87</v>
      </c>
    </row>
    <row r="14255" spans="1:3" x14ac:dyDescent="0.25">
      <c r="A14255">
        <v>41234835</v>
      </c>
      <c r="B14255" s="56">
        <v>480.000045</v>
      </c>
      <c r="C14255" t="s">
        <v>83</v>
      </c>
    </row>
    <row r="14256" spans="1:3" x14ac:dyDescent="0.25">
      <c r="A14256">
        <v>41234472</v>
      </c>
      <c r="B14256" s="56">
        <v>480.000045</v>
      </c>
      <c r="C14256" t="s">
        <v>83</v>
      </c>
    </row>
    <row r="14257" spans="1:3" x14ac:dyDescent="0.25">
      <c r="A14257">
        <v>40032649</v>
      </c>
      <c r="B14257" s="56">
        <v>12053.209172999999</v>
      </c>
      <c r="C14257" t="s">
        <v>87</v>
      </c>
    </row>
    <row r="14258" spans="1:3" x14ac:dyDescent="0.25">
      <c r="A14258">
        <v>41231134</v>
      </c>
      <c r="B14258" s="56">
        <v>480.000045</v>
      </c>
      <c r="C14258" t="s">
        <v>83</v>
      </c>
    </row>
    <row r="14259" spans="1:3" x14ac:dyDescent="0.25">
      <c r="A14259">
        <v>40017869</v>
      </c>
      <c r="B14259" s="56">
        <v>481.19643000000002</v>
      </c>
      <c r="C14259" t="s">
        <v>87</v>
      </c>
    </row>
    <row r="14260" spans="1:3" x14ac:dyDescent="0.25">
      <c r="A14260">
        <v>41229562</v>
      </c>
      <c r="B14260" s="56">
        <v>480.000045</v>
      </c>
      <c r="C14260" t="s">
        <v>83</v>
      </c>
    </row>
    <row r="14261" spans="1:3" x14ac:dyDescent="0.25">
      <c r="A14261">
        <v>40022655</v>
      </c>
      <c r="B14261" s="56">
        <v>7584.9753959999989</v>
      </c>
      <c r="C14261" t="s">
        <v>87</v>
      </c>
    </row>
    <row r="14262" spans="1:3" x14ac:dyDescent="0.25">
      <c r="A14262">
        <v>40022655</v>
      </c>
      <c r="B14262" s="56">
        <v>7584.9753959999989</v>
      </c>
      <c r="C14262" t="s">
        <v>87</v>
      </c>
    </row>
    <row r="14263" spans="1:3" x14ac:dyDescent="0.25">
      <c r="A14263">
        <v>40031023</v>
      </c>
      <c r="B14263" s="56">
        <v>14835.623825999999</v>
      </c>
      <c r="C14263" t="s">
        <v>87</v>
      </c>
    </row>
    <row r="14264" spans="1:3" x14ac:dyDescent="0.25">
      <c r="A14264">
        <v>40031023</v>
      </c>
      <c r="B14264" s="56">
        <v>14835.623825999999</v>
      </c>
      <c r="C14264" t="s">
        <v>87</v>
      </c>
    </row>
    <row r="14265" spans="1:3" x14ac:dyDescent="0.25">
      <c r="A14265">
        <v>41231480</v>
      </c>
      <c r="B14265" s="56">
        <v>480.000045</v>
      </c>
      <c r="C14265" t="s">
        <v>83</v>
      </c>
    </row>
    <row r="14266" spans="1:3" x14ac:dyDescent="0.25">
      <c r="A14266">
        <v>41227323</v>
      </c>
      <c r="B14266" s="56">
        <v>480.000045</v>
      </c>
      <c r="C14266" t="s">
        <v>83</v>
      </c>
    </row>
    <row r="14267" spans="1:3" x14ac:dyDescent="0.25">
      <c r="A14267">
        <v>41237181</v>
      </c>
      <c r="B14267" s="56">
        <v>480.000045</v>
      </c>
      <c r="C14267" t="s">
        <v>83</v>
      </c>
    </row>
    <row r="14268" spans="1:3" x14ac:dyDescent="0.25">
      <c r="A14268">
        <v>42768137</v>
      </c>
      <c r="B14268" s="56">
        <v>200406.77884799999</v>
      </c>
      <c r="C14268" t="s">
        <v>82</v>
      </c>
    </row>
    <row r="14269" spans="1:3" x14ac:dyDescent="0.25">
      <c r="A14269">
        <v>41226465</v>
      </c>
      <c r="B14269" s="56">
        <v>480.000045</v>
      </c>
      <c r="C14269" t="s">
        <v>83</v>
      </c>
    </row>
    <row r="14270" spans="1:3" x14ac:dyDescent="0.25">
      <c r="A14270">
        <v>41229749</v>
      </c>
      <c r="B14270" s="56">
        <v>480.000045</v>
      </c>
      <c r="C14270" t="s">
        <v>87</v>
      </c>
    </row>
    <row r="14271" spans="1:3" x14ac:dyDescent="0.25">
      <c r="A14271">
        <v>41229749</v>
      </c>
      <c r="B14271" s="56">
        <v>480.000045</v>
      </c>
      <c r="C14271" t="s">
        <v>87</v>
      </c>
    </row>
    <row r="14272" spans="1:3" x14ac:dyDescent="0.25">
      <c r="A14272">
        <v>41923825</v>
      </c>
      <c r="B14272" s="56">
        <v>16450.327129000001</v>
      </c>
      <c r="C14272" t="s">
        <v>87</v>
      </c>
    </row>
    <row r="14273" spans="1:3" x14ac:dyDescent="0.25">
      <c r="A14273">
        <v>41237802</v>
      </c>
      <c r="B14273" s="56">
        <v>480.000045</v>
      </c>
      <c r="C14273" t="s">
        <v>83</v>
      </c>
    </row>
    <row r="14274" spans="1:3" x14ac:dyDescent="0.25">
      <c r="A14274">
        <v>42559695</v>
      </c>
      <c r="B14274" s="56">
        <v>17663.681587999999</v>
      </c>
      <c r="C14274" t="s">
        <v>82</v>
      </c>
    </row>
    <row r="14275" spans="1:3" x14ac:dyDescent="0.25">
      <c r="A14275">
        <v>40008322</v>
      </c>
      <c r="B14275" s="56">
        <v>1506.4843860000001</v>
      </c>
      <c r="C14275" t="s">
        <v>82</v>
      </c>
    </row>
    <row r="14276" spans="1:3" x14ac:dyDescent="0.25">
      <c r="A14276">
        <v>40011827</v>
      </c>
      <c r="B14276" s="56">
        <v>176541.91800000001</v>
      </c>
      <c r="C14276" t="s">
        <v>84</v>
      </c>
    </row>
    <row r="14277" spans="1:3" x14ac:dyDescent="0.25">
      <c r="A14277">
        <v>40012063</v>
      </c>
      <c r="B14277" s="56">
        <v>496706.04811799998</v>
      </c>
      <c r="C14277" t="s">
        <v>84</v>
      </c>
    </row>
    <row r="14278" spans="1:3" x14ac:dyDescent="0.25">
      <c r="A14278">
        <v>41233324</v>
      </c>
      <c r="B14278" s="56">
        <v>480.000045</v>
      </c>
      <c r="C14278" t="s">
        <v>83</v>
      </c>
    </row>
    <row r="14279" spans="1:3" x14ac:dyDescent="0.25">
      <c r="A14279">
        <v>41231124</v>
      </c>
      <c r="B14279" s="56">
        <v>480.000045</v>
      </c>
      <c r="C14279" t="s">
        <v>83</v>
      </c>
    </row>
    <row r="14280" spans="1:3" x14ac:dyDescent="0.25">
      <c r="A14280">
        <v>41229958</v>
      </c>
      <c r="B14280" s="56">
        <v>480.000045</v>
      </c>
      <c r="C14280" t="s">
        <v>83</v>
      </c>
    </row>
    <row r="14281" spans="1:3" x14ac:dyDescent="0.25">
      <c r="A14281">
        <v>41226734</v>
      </c>
      <c r="B14281" s="56">
        <v>480.000045</v>
      </c>
      <c r="C14281" t="s">
        <v>83</v>
      </c>
    </row>
    <row r="14282" spans="1:3" x14ac:dyDescent="0.25">
      <c r="A14282">
        <v>40029731</v>
      </c>
      <c r="B14282" s="56">
        <v>11826.381975</v>
      </c>
      <c r="C14282" t="s">
        <v>87</v>
      </c>
    </row>
    <row r="14283" spans="1:3" x14ac:dyDescent="0.25">
      <c r="A14283">
        <v>41964084</v>
      </c>
      <c r="B14283" s="56">
        <v>23404.974384000001</v>
      </c>
      <c r="C14283" t="s">
        <v>87</v>
      </c>
    </row>
    <row r="14284" spans="1:3" x14ac:dyDescent="0.25">
      <c r="A14284">
        <v>41235562</v>
      </c>
      <c r="B14284" s="56">
        <v>480.000045</v>
      </c>
      <c r="C14284" t="s">
        <v>83</v>
      </c>
    </row>
    <row r="14285" spans="1:3" x14ac:dyDescent="0.25">
      <c r="A14285">
        <v>41237253</v>
      </c>
      <c r="B14285" s="56">
        <v>480.000045</v>
      </c>
      <c r="C14285" t="s">
        <v>83</v>
      </c>
    </row>
    <row r="14286" spans="1:3" x14ac:dyDescent="0.25">
      <c r="A14286">
        <v>41232954</v>
      </c>
      <c r="B14286" s="56">
        <v>480.000045</v>
      </c>
      <c r="C14286" t="s">
        <v>83</v>
      </c>
    </row>
    <row r="14287" spans="1:3" x14ac:dyDescent="0.25">
      <c r="A14287">
        <v>40020833</v>
      </c>
      <c r="B14287" s="56">
        <v>9741.8161169999985</v>
      </c>
      <c r="C14287" t="s">
        <v>87</v>
      </c>
    </row>
    <row r="14288" spans="1:3" x14ac:dyDescent="0.25">
      <c r="A14288">
        <v>40020833</v>
      </c>
      <c r="B14288" s="56">
        <v>9741.8161169999985</v>
      </c>
      <c r="C14288" t="s">
        <v>87</v>
      </c>
    </row>
    <row r="14289" spans="1:3" x14ac:dyDescent="0.25">
      <c r="A14289">
        <v>42466478</v>
      </c>
      <c r="B14289" s="56">
        <v>8516.310066</v>
      </c>
      <c r="C14289" t="s">
        <v>87</v>
      </c>
    </row>
    <row r="14290" spans="1:3" x14ac:dyDescent="0.25">
      <c r="A14290">
        <v>42479363</v>
      </c>
      <c r="B14290" s="56">
        <v>11527.16719</v>
      </c>
      <c r="C14290" t="s">
        <v>87</v>
      </c>
    </row>
    <row r="14291" spans="1:3" x14ac:dyDescent="0.25">
      <c r="A14291">
        <v>42479361</v>
      </c>
      <c r="B14291" s="56">
        <v>7318.519460999999</v>
      </c>
      <c r="C14291" t="s">
        <v>87</v>
      </c>
    </row>
    <row r="14292" spans="1:3" x14ac:dyDescent="0.25">
      <c r="A14292">
        <v>40029259</v>
      </c>
      <c r="B14292" s="56">
        <v>9635.0336249999982</v>
      </c>
      <c r="C14292" t="s">
        <v>87</v>
      </c>
    </row>
    <row r="14293" spans="1:3" x14ac:dyDescent="0.25">
      <c r="A14293">
        <v>41748876</v>
      </c>
      <c r="B14293" s="56">
        <v>8344.6537680000001</v>
      </c>
      <c r="C14293" t="s">
        <v>87</v>
      </c>
    </row>
    <row r="14294" spans="1:3" x14ac:dyDescent="0.25">
      <c r="A14294">
        <v>41778688</v>
      </c>
      <c r="B14294" s="56">
        <v>9078.7663889999985</v>
      </c>
      <c r="C14294" t="s">
        <v>87</v>
      </c>
    </row>
    <row r="14295" spans="1:3" x14ac:dyDescent="0.25">
      <c r="A14295">
        <v>41229121</v>
      </c>
      <c r="B14295" s="56">
        <v>480.000045</v>
      </c>
      <c r="C14295" t="s">
        <v>83</v>
      </c>
    </row>
    <row r="14296" spans="1:3" x14ac:dyDescent="0.25">
      <c r="A14296">
        <v>41229121</v>
      </c>
      <c r="B14296" s="56">
        <v>480.000045</v>
      </c>
      <c r="C14296" t="s">
        <v>83</v>
      </c>
    </row>
    <row r="14297" spans="1:3" x14ac:dyDescent="0.25">
      <c r="A14297">
        <v>42692798</v>
      </c>
      <c r="B14297" s="56">
        <v>480.000045</v>
      </c>
      <c r="C14297" t="s">
        <v>83</v>
      </c>
    </row>
    <row r="14298" spans="1:3" x14ac:dyDescent="0.25">
      <c r="A14298">
        <v>41237299</v>
      </c>
      <c r="B14298" s="56">
        <v>480.000045</v>
      </c>
      <c r="C14298" t="s">
        <v>83</v>
      </c>
    </row>
    <row r="14299" spans="1:3" x14ac:dyDescent="0.25">
      <c r="A14299">
        <v>41237087</v>
      </c>
      <c r="B14299" s="56">
        <v>480.000045</v>
      </c>
      <c r="C14299" t="s">
        <v>83</v>
      </c>
    </row>
    <row r="14300" spans="1:3" x14ac:dyDescent="0.25">
      <c r="A14300">
        <v>41229993</v>
      </c>
      <c r="B14300" s="56">
        <v>480.000045</v>
      </c>
      <c r="C14300" t="s">
        <v>87</v>
      </c>
    </row>
    <row r="14301" spans="1:3" x14ac:dyDescent="0.25">
      <c r="A14301">
        <v>41229993</v>
      </c>
      <c r="B14301" s="56">
        <v>480.000045</v>
      </c>
      <c r="C14301" t="s">
        <v>87</v>
      </c>
    </row>
    <row r="14302" spans="1:3" x14ac:dyDescent="0.25">
      <c r="A14302">
        <v>41762397</v>
      </c>
      <c r="B14302" s="56">
        <v>20074.313853</v>
      </c>
      <c r="C14302" t="s">
        <v>82</v>
      </c>
    </row>
    <row r="14303" spans="1:3" x14ac:dyDescent="0.25">
      <c r="A14303">
        <v>41283017</v>
      </c>
      <c r="B14303" s="56">
        <v>480.000045</v>
      </c>
      <c r="C14303" t="s">
        <v>83</v>
      </c>
    </row>
    <row r="14304" spans="1:3" x14ac:dyDescent="0.25">
      <c r="A14304">
        <v>41234032</v>
      </c>
      <c r="B14304" s="56">
        <v>480.000045</v>
      </c>
      <c r="C14304" t="s">
        <v>83</v>
      </c>
    </row>
    <row r="14305" spans="1:3" x14ac:dyDescent="0.25">
      <c r="A14305">
        <v>41226485</v>
      </c>
      <c r="B14305" s="56">
        <v>480.000045</v>
      </c>
      <c r="C14305" t="s">
        <v>83</v>
      </c>
    </row>
    <row r="14306" spans="1:3" x14ac:dyDescent="0.25">
      <c r="A14306">
        <v>41231514</v>
      </c>
      <c r="B14306" s="56">
        <v>480.000045</v>
      </c>
      <c r="C14306" t="s">
        <v>83</v>
      </c>
    </row>
    <row r="14307" spans="1:3" x14ac:dyDescent="0.25">
      <c r="A14307">
        <v>41229906</v>
      </c>
      <c r="B14307" s="56">
        <v>480.000045</v>
      </c>
      <c r="C14307" t="s">
        <v>83</v>
      </c>
    </row>
    <row r="14308" spans="1:3" x14ac:dyDescent="0.25">
      <c r="A14308">
        <v>41227205</v>
      </c>
      <c r="B14308" s="56">
        <v>480.000045</v>
      </c>
      <c r="C14308" t="s">
        <v>83</v>
      </c>
    </row>
    <row r="14309" spans="1:3" x14ac:dyDescent="0.25">
      <c r="A14309">
        <v>40024247</v>
      </c>
      <c r="B14309" s="56">
        <v>8447.752199999999</v>
      </c>
      <c r="C14309" t="s">
        <v>87</v>
      </c>
    </row>
    <row r="14310" spans="1:3" x14ac:dyDescent="0.25">
      <c r="A14310">
        <v>42611654</v>
      </c>
      <c r="B14310" s="56">
        <v>59957.319905999997</v>
      </c>
      <c r="C14310" t="s">
        <v>82</v>
      </c>
    </row>
    <row r="14311" spans="1:3" x14ac:dyDescent="0.25">
      <c r="A14311">
        <v>41227064</v>
      </c>
      <c r="B14311" s="56">
        <v>480.000045</v>
      </c>
      <c r="C14311" t="s">
        <v>83</v>
      </c>
    </row>
    <row r="14312" spans="1:3" x14ac:dyDescent="0.25">
      <c r="A14312">
        <v>40022865</v>
      </c>
      <c r="B14312" s="56">
        <v>9899.3468639999992</v>
      </c>
      <c r="C14312" t="s">
        <v>87</v>
      </c>
    </row>
    <row r="14313" spans="1:3" x14ac:dyDescent="0.25">
      <c r="A14313">
        <v>40022865</v>
      </c>
      <c r="B14313" s="56">
        <v>9899.3468639999992</v>
      </c>
      <c r="C14313" t="s">
        <v>87</v>
      </c>
    </row>
    <row r="14314" spans="1:3" x14ac:dyDescent="0.25">
      <c r="A14314">
        <v>41226711</v>
      </c>
      <c r="B14314" s="56">
        <v>480.000045</v>
      </c>
      <c r="C14314" t="s">
        <v>83</v>
      </c>
    </row>
    <row r="14315" spans="1:3" x14ac:dyDescent="0.25">
      <c r="A14315">
        <v>41230163</v>
      </c>
      <c r="B14315" s="56">
        <v>480.000045</v>
      </c>
      <c r="C14315" t="s">
        <v>83</v>
      </c>
    </row>
    <row r="14316" spans="1:3" x14ac:dyDescent="0.25">
      <c r="A14316">
        <v>40024517</v>
      </c>
      <c r="B14316" s="56">
        <v>6700.0000319999999</v>
      </c>
      <c r="C14316" t="s">
        <v>87</v>
      </c>
    </row>
    <row r="14317" spans="1:3" x14ac:dyDescent="0.25">
      <c r="A14317">
        <v>41955082</v>
      </c>
      <c r="B14317" s="56">
        <v>480.000045</v>
      </c>
      <c r="C14317" t="s">
        <v>83</v>
      </c>
    </row>
    <row r="14318" spans="1:3" x14ac:dyDescent="0.25">
      <c r="A14318">
        <v>40016615</v>
      </c>
      <c r="B14318" s="56">
        <v>5562.4183199999998</v>
      </c>
      <c r="C14318" t="s">
        <v>82</v>
      </c>
    </row>
    <row r="14319" spans="1:3" x14ac:dyDescent="0.25">
      <c r="A14319">
        <v>41226554</v>
      </c>
      <c r="B14319" s="56">
        <v>480.000045</v>
      </c>
      <c r="C14319" t="s">
        <v>83</v>
      </c>
    </row>
    <row r="14320" spans="1:3" x14ac:dyDescent="0.25">
      <c r="A14320">
        <v>41229723</v>
      </c>
      <c r="B14320" s="56">
        <v>480.000045</v>
      </c>
      <c r="C14320" t="s">
        <v>83</v>
      </c>
    </row>
    <row r="14321" spans="1:3" x14ac:dyDescent="0.25">
      <c r="A14321">
        <v>40030789</v>
      </c>
      <c r="B14321" s="56">
        <v>11356.153968000001</v>
      </c>
      <c r="C14321" t="s">
        <v>87</v>
      </c>
    </row>
    <row r="14322" spans="1:3" x14ac:dyDescent="0.25">
      <c r="A14322">
        <v>40030091</v>
      </c>
      <c r="B14322" s="56">
        <v>8016.4366129999999</v>
      </c>
      <c r="C14322" t="s">
        <v>87</v>
      </c>
    </row>
    <row r="14323" spans="1:3" x14ac:dyDescent="0.25">
      <c r="A14323">
        <v>40030091</v>
      </c>
      <c r="B14323" s="56">
        <v>8016.4366129999999</v>
      </c>
      <c r="C14323" t="s">
        <v>87</v>
      </c>
    </row>
    <row r="14324" spans="1:3" x14ac:dyDescent="0.25">
      <c r="A14324">
        <v>40026775</v>
      </c>
      <c r="B14324" s="56">
        <v>5492.0124269999997</v>
      </c>
      <c r="C14324" t="s">
        <v>81</v>
      </c>
    </row>
    <row r="14325" spans="1:3" x14ac:dyDescent="0.25">
      <c r="A14325">
        <v>40026775</v>
      </c>
      <c r="B14325" s="56">
        <v>5492.0124269999997</v>
      </c>
      <c r="C14325" t="s">
        <v>81</v>
      </c>
    </row>
    <row r="14326" spans="1:3" x14ac:dyDescent="0.25">
      <c r="A14326">
        <v>40014217</v>
      </c>
      <c r="B14326" s="56">
        <v>8807.2445339999995</v>
      </c>
      <c r="C14326" t="s">
        <v>87</v>
      </c>
    </row>
    <row r="14327" spans="1:3" x14ac:dyDescent="0.25">
      <c r="A14327">
        <v>42573990</v>
      </c>
      <c r="B14327" s="56">
        <v>174923.72271</v>
      </c>
      <c r="C14327" t="s">
        <v>82</v>
      </c>
    </row>
    <row r="14328" spans="1:3" x14ac:dyDescent="0.25">
      <c r="A14328">
        <v>41226100</v>
      </c>
      <c r="B14328" s="56">
        <v>480.000045</v>
      </c>
      <c r="C14328" t="s">
        <v>83</v>
      </c>
    </row>
    <row r="14329" spans="1:3" x14ac:dyDescent="0.25">
      <c r="A14329">
        <v>41236820</v>
      </c>
      <c r="B14329" s="56">
        <v>480.000045</v>
      </c>
      <c r="C14329" t="s">
        <v>83</v>
      </c>
    </row>
    <row r="14330" spans="1:3" x14ac:dyDescent="0.25">
      <c r="A14330">
        <v>41229556</v>
      </c>
      <c r="B14330" s="56">
        <v>480.000045</v>
      </c>
      <c r="C14330" t="s">
        <v>83</v>
      </c>
    </row>
    <row r="14331" spans="1:3" x14ac:dyDescent="0.25">
      <c r="A14331">
        <v>41234224</v>
      </c>
      <c r="B14331" s="56">
        <v>480.000045</v>
      </c>
      <c r="C14331" t="s">
        <v>83</v>
      </c>
    </row>
    <row r="14332" spans="1:3" x14ac:dyDescent="0.25">
      <c r="A14332">
        <v>42548604</v>
      </c>
      <c r="B14332" s="56">
        <v>77056.532028000001</v>
      </c>
      <c r="C14332" t="s">
        <v>82</v>
      </c>
    </row>
    <row r="14333" spans="1:3" x14ac:dyDescent="0.25">
      <c r="A14333">
        <v>41233978</v>
      </c>
      <c r="B14333" s="56">
        <v>480.000045</v>
      </c>
      <c r="C14333" t="s">
        <v>83</v>
      </c>
    </row>
    <row r="14334" spans="1:3" x14ac:dyDescent="0.25">
      <c r="A14334">
        <v>42565537</v>
      </c>
      <c r="B14334" s="56">
        <v>196962.155</v>
      </c>
      <c r="C14334" t="s">
        <v>82</v>
      </c>
    </row>
    <row r="14335" spans="1:3" x14ac:dyDescent="0.25">
      <c r="A14335">
        <v>41227416</v>
      </c>
      <c r="B14335" s="56">
        <v>480.000045</v>
      </c>
      <c r="C14335" t="s">
        <v>83</v>
      </c>
    </row>
    <row r="14336" spans="1:3" x14ac:dyDescent="0.25">
      <c r="A14336">
        <v>42441411</v>
      </c>
      <c r="B14336" s="56">
        <v>38595.950324999998</v>
      </c>
      <c r="C14336" t="s">
        <v>87</v>
      </c>
    </row>
    <row r="14337" spans="1:3" x14ac:dyDescent="0.25">
      <c r="A14337">
        <v>41234628</v>
      </c>
      <c r="B14337" s="56">
        <v>480.000045</v>
      </c>
      <c r="C14337" t="s">
        <v>83</v>
      </c>
    </row>
    <row r="14338" spans="1:3" x14ac:dyDescent="0.25">
      <c r="A14338">
        <v>41233546</v>
      </c>
      <c r="B14338" s="56">
        <v>480.000045</v>
      </c>
      <c r="C14338" t="s">
        <v>83</v>
      </c>
    </row>
    <row r="14339" spans="1:3" x14ac:dyDescent="0.25">
      <c r="A14339">
        <v>41233546</v>
      </c>
      <c r="B14339" s="56">
        <v>480.000045</v>
      </c>
      <c r="C14339" t="s">
        <v>83</v>
      </c>
    </row>
    <row r="14340" spans="1:3" x14ac:dyDescent="0.25">
      <c r="A14340">
        <v>41963629</v>
      </c>
      <c r="B14340" s="56">
        <v>8372.6891999999989</v>
      </c>
      <c r="C14340" t="s">
        <v>87</v>
      </c>
    </row>
    <row r="14341" spans="1:3" x14ac:dyDescent="0.25">
      <c r="A14341">
        <v>41963629</v>
      </c>
      <c r="B14341" s="56">
        <v>8372.6891999999989</v>
      </c>
      <c r="C14341" t="s">
        <v>87</v>
      </c>
    </row>
    <row r="14342" spans="1:3" x14ac:dyDescent="0.25">
      <c r="A14342">
        <v>41227690</v>
      </c>
      <c r="B14342" s="56">
        <v>480.000045</v>
      </c>
      <c r="C14342" t="s">
        <v>83</v>
      </c>
    </row>
    <row r="14343" spans="1:3" x14ac:dyDescent="0.25">
      <c r="A14343">
        <v>41228297</v>
      </c>
      <c r="B14343" s="56">
        <v>480.000045</v>
      </c>
      <c r="C14343" t="s">
        <v>83</v>
      </c>
    </row>
    <row r="14344" spans="1:3" x14ac:dyDescent="0.25">
      <c r="A14344">
        <v>40014373</v>
      </c>
      <c r="B14344" s="56">
        <v>15520.440814</v>
      </c>
      <c r="C14344" t="s">
        <v>82</v>
      </c>
    </row>
    <row r="14345" spans="1:3" x14ac:dyDescent="0.25">
      <c r="A14345">
        <v>40033022</v>
      </c>
      <c r="B14345" s="56">
        <v>5086.0008639999996</v>
      </c>
      <c r="C14345" t="s">
        <v>87</v>
      </c>
    </row>
    <row r="14346" spans="1:3" x14ac:dyDescent="0.25">
      <c r="A14346">
        <v>42466900</v>
      </c>
      <c r="B14346" s="56">
        <v>11160.647091000001</v>
      </c>
      <c r="C14346" t="s">
        <v>87</v>
      </c>
    </row>
    <row r="14347" spans="1:3" x14ac:dyDescent="0.25">
      <c r="A14347">
        <v>42466900</v>
      </c>
      <c r="B14347" s="56">
        <v>11160.647091000001</v>
      </c>
      <c r="C14347" t="s">
        <v>87</v>
      </c>
    </row>
    <row r="14348" spans="1:3" x14ac:dyDescent="0.25">
      <c r="A14348">
        <v>41235620</v>
      </c>
      <c r="B14348" s="56">
        <v>480.000045</v>
      </c>
      <c r="C14348" t="s">
        <v>83</v>
      </c>
    </row>
    <row r="14349" spans="1:3" x14ac:dyDescent="0.25">
      <c r="A14349">
        <v>40021061</v>
      </c>
      <c r="B14349" s="56">
        <v>17454.347657999999</v>
      </c>
      <c r="C14349" t="s">
        <v>87</v>
      </c>
    </row>
    <row r="14350" spans="1:3" x14ac:dyDescent="0.25">
      <c r="A14350">
        <v>40021061</v>
      </c>
      <c r="B14350" s="56">
        <v>17454.347657999999</v>
      </c>
      <c r="C14350" t="s">
        <v>87</v>
      </c>
    </row>
    <row r="14351" spans="1:3" x14ac:dyDescent="0.25">
      <c r="A14351">
        <v>40014237</v>
      </c>
      <c r="B14351" s="56">
        <v>7105.6904139999988</v>
      </c>
      <c r="C14351" t="s">
        <v>87</v>
      </c>
    </row>
    <row r="14352" spans="1:3" x14ac:dyDescent="0.25">
      <c r="A14352">
        <v>42476541</v>
      </c>
      <c r="B14352" s="56">
        <v>10706.758227</v>
      </c>
      <c r="C14352" t="s">
        <v>87</v>
      </c>
    </row>
    <row r="14353" spans="1:3" x14ac:dyDescent="0.25">
      <c r="A14353">
        <v>40022789</v>
      </c>
      <c r="B14353" s="56">
        <v>17942.743170000002</v>
      </c>
      <c r="C14353" t="s">
        <v>87</v>
      </c>
    </row>
    <row r="14354" spans="1:3" x14ac:dyDescent="0.25">
      <c r="A14354">
        <v>40022789</v>
      </c>
      <c r="B14354" s="56">
        <v>17942.743170000002</v>
      </c>
      <c r="C14354" t="s">
        <v>87</v>
      </c>
    </row>
    <row r="14355" spans="1:3" x14ac:dyDescent="0.25">
      <c r="A14355">
        <v>41954161</v>
      </c>
      <c r="B14355" s="56">
        <v>13142.770542</v>
      </c>
      <c r="C14355" t="s">
        <v>87</v>
      </c>
    </row>
    <row r="14356" spans="1:3" x14ac:dyDescent="0.25">
      <c r="A14356">
        <v>40009813</v>
      </c>
      <c r="B14356" s="56">
        <v>15048.255999999999</v>
      </c>
      <c r="C14356" t="s">
        <v>82</v>
      </c>
    </row>
    <row r="14357" spans="1:3" x14ac:dyDescent="0.25">
      <c r="A14357">
        <v>40016997</v>
      </c>
      <c r="B14357" s="56">
        <v>8666.057546</v>
      </c>
      <c r="C14357" t="s">
        <v>87</v>
      </c>
    </row>
    <row r="14358" spans="1:3" x14ac:dyDescent="0.25">
      <c r="A14358">
        <v>40032267</v>
      </c>
      <c r="B14358" s="56">
        <v>8824.1269049999992</v>
      </c>
      <c r="C14358" t="s">
        <v>87</v>
      </c>
    </row>
    <row r="14359" spans="1:3" x14ac:dyDescent="0.25">
      <c r="A14359">
        <v>42436489</v>
      </c>
      <c r="B14359" s="56">
        <v>18022.524497999999</v>
      </c>
      <c r="C14359" t="s">
        <v>87</v>
      </c>
    </row>
    <row r="14360" spans="1:3" x14ac:dyDescent="0.25">
      <c r="A14360">
        <v>41234828</v>
      </c>
      <c r="B14360" s="56">
        <v>480.000045</v>
      </c>
      <c r="C14360" t="s">
        <v>83</v>
      </c>
    </row>
    <row r="14361" spans="1:3" x14ac:dyDescent="0.25">
      <c r="A14361">
        <v>42576195</v>
      </c>
      <c r="B14361" s="56">
        <v>16872.135839999999</v>
      </c>
      <c r="C14361" t="s">
        <v>91</v>
      </c>
    </row>
    <row r="14362" spans="1:3" x14ac:dyDescent="0.25">
      <c r="A14362">
        <v>41764707</v>
      </c>
      <c r="B14362" s="56">
        <v>11368.665891000001</v>
      </c>
      <c r="C14362" t="s">
        <v>87</v>
      </c>
    </row>
    <row r="14363" spans="1:3" x14ac:dyDescent="0.25">
      <c r="A14363">
        <v>41236138</v>
      </c>
      <c r="B14363" s="56">
        <v>480.000045</v>
      </c>
      <c r="C14363" t="s">
        <v>83</v>
      </c>
    </row>
    <row r="14364" spans="1:3" x14ac:dyDescent="0.25">
      <c r="A14364">
        <v>40021305</v>
      </c>
      <c r="B14364" s="56">
        <v>19827.169163999999</v>
      </c>
      <c r="C14364" t="s">
        <v>87</v>
      </c>
    </row>
    <row r="14365" spans="1:3" x14ac:dyDescent="0.25">
      <c r="A14365">
        <v>40024631</v>
      </c>
      <c r="B14365" s="56">
        <v>9374.0043860000005</v>
      </c>
      <c r="C14365" t="s">
        <v>87</v>
      </c>
    </row>
    <row r="14366" spans="1:3" x14ac:dyDescent="0.25">
      <c r="A14366">
        <v>40018343</v>
      </c>
      <c r="B14366" s="56">
        <v>9653.6528550000003</v>
      </c>
      <c r="C14366" t="s">
        <v>87</v>
      </c>
    </row>
    <row r="14367" spans="1:3" x14ac:dyDescent="0.25">
      <c r="A14367">
        <v>40147336</v>
      </c>
      <c r="B14367" s="56">
        <v>94356.568649999987</v>
      </c>
      <c r="C14367" t="s">
        <v>82</v>
      </c>
    </row>
    <row r="14368" spans="1:3" x14ac:dyDescent="0.25">
      <c r="A14368">
        <v>40032585</v>
      </c>
      <c r="B14368" s="56">
        <v>8359.8548299999984</v>
      </c>
      <c r="C14368" t="s">
        <v>87</v>
      </c>
    </row>
    <row r="14369" spans="1:3" x14ac:dyDescent="0.25">
      <c r="A14369">
        <v>42702519</v>
      </c>
      <c r="B14369" s="56">
        <v>8940.5154629999997</v>
      </c>
      <c r="C14369" t="s">
        <v>87</v>
      </c>
    </row>
    <row r="14370" spans="1:3" x14ac:dyDescent="0.25">
      <c r="A14370">
        <v>42702519</v>
      </c>
      <c r="B14370" s="56">
        <v>8940.5154629999997</v>
      </c>
      <c r="C14370" t="s">
        <v>87</v>
      </c>
    </row>
    <row r="14371" spans="1:3" x14ac:dyDescent="0.25">
      <c r="A14371">
        <v>40024935</v>
      </c>
      <c r="B14371" s="56">
        <v>15562.935359999999</v>
      </c>
      <c r="C14371" t="s">
        <v>87</v>
      </c>
    </row>
    <row r="14372" spans="1:3" x14ac:dyDescent="0.25">
      <c r="A14372">
        <v>42569302</v>
      </c>
      <c r="B14372" s="56">
        <v>9576.6674399999993</v>
      </c>
      <c r="C14372" t="s">
        <v>87</v>
      </c>
    </row>
    <row r="14373" spans="1:3" x14ac:dyDescent="0.25">
      <c r="A14373">
        <v>41228503</v>
      </c>
      <c r="B14373" s="56">
        <v>480.000045</v>
      </c>
      <c r="C14373" t="s">
        <v>83</v>
      </c>
    </row>
    <row r="14374" spans="1:3" x14ac:dyDescent="0.25">
      <c r="A14374">
        <v>42801992</v>
      </c>
      <c r="B14374" s="56">
        <v>8570.2688999999991</v>
      </c>
      <c r="C14374" t="s">
        <v>87</v>
      </c>
    </row>
    <row r="14375" spans="1:3" x14ac:dyDescent="0.25">
      <c r="A14375">
        <v>41233602</v>
      </c>
      <c r="B14375" s="56">
        <v>480.000045</v>
      </c>
      <c r="C14375" t="s">
        <v>83</v>
      </c>
    </row>
    <row r="14376" spans="1:3" x14ac:dyDescent="0.25">
      <c r="A14376">
        <v>41229573</v>
      </c>
      <c r="B14376" s="56">
        <v>480.000045</v>
      </c>
      <c r="C14376" t="s">
        <v>83</v>
      </c>
    </row>
    <row r="14377" spans="1:3" x14ac:dyDescent="0.25">
      <c r="A14377">
        <v>41233827</v>
      </c>
      <c r="B14377" s="56">
        <v>480.000045</v>
      </c>
      <c r="C14377" t="s">
        <v>83</v>
      </c>
    </row>
    <row r="14378" spans="1:3" x14ac:dyDescent="0.25">
      <c r="A14378">
        <v>41233939</v>
      </c>
      <c r="B14378" s="56">
        <v>480.000045</v>
      </c>
      <c r="C14378" t="s">
        <v>83</v>
      </c>
    </row>
    <row r="14379" spans="1:3" x14ac:dyDescent="0.25">
      <c r="A14379">
        <v>42669680</v>
      </c>
      <c r="B14379" s="56">
        <v>480.000045</v>
      </c>
      <c r="C14379" t="s">
        <v>83</v>
      </c>
    </row>
    <row r="14380" spans="1:3" x14ac:dyDescent="0.25">
      <c r="A14380">
        <v>41237580</v>
      </c>
      <c r="B14380" s="56">
        <v>480.000045</v>
      </c>
      <c r="C14380" t="s">
        <v>83</v>
      </c>
    </row>
    <row r="14381" spans="1:3" x14ac:dyDescent="0.25">
      <c r="A14381">
        <v>41235085</v>
      </c>
      <c r="B14381" s="56">
        <v>480.000045</v>
      </c>
      <c r="C14381" t="s">
        <v>83</v>
      </c>
    </row>
    <row r="14382" spans="1:3" x14ac:dyDescent="0.25">
      <c r="A14382">
        <v>41226151</v>
      </c>
      <c r="B14382" s="56">
        <v>480.000045</v>
      </c>
      <c r="C14382" t="s">
        <v>83</v>
      </c>
    </row>
    <row r="14383" spans="1:3" x14ac:dyDescent="0.25">
      <c r="A14383">
        <v>42571704</v>
      </c>
      <c r="B14383" s="56">
        <v>16325.148582</v>
      </c>
      <c r="C14383" t="s">
        <v>87</v>
      </c>
    </row>
    <row r="14384" spans="1:3" x14ac:dyDescent="0.25">
      <c r="A14384">
        <v>42466930</v>
      </c>
      <c r="B14384" s="56">
        <v>9601.6384799999996</v>
      </c>
      <c r="C14384" t="s">
        <v>87</v>
      </c>
    </row>
    <row r="14385" spans="1:3" x14ac:dyDescent="0.25">
      <c r="A14385">
        <v>42466930</v>
      </c>
      <c r="B14385" s="56">
        <v>9601.6384799999996</v>
      </c>
      <c r="C14385" t="s">
        <v>87</v>
      </c>
    </row>
    <row r="14386" spans="1:3" x14ac:dyDescent="0.25">
      <c r="A14386">
        <v>42578928</v>
      </c>
      <c r="B14386" s="56">
        <v>242995.12182</v>
      </c>
      <c r="C14386" t="s">
        <v>82</v>
      </c>
    </row>
    <row r="14387" spans="1:3" x14ac:dyDescent="0.25">
      <c r="A14387">
        <v>42526444</v>
      </c>
      <c r="B14387" s="56">
        <v>114226.072776</v>
      </c>
      <c r="C14387" t="s">
        <v>82</v>
      </c>
    </row>
    <row r="14388" spans="1:3" x14ac:dyDescent="0.25">
      <c r="A14388">
        <v>40022639</v>
      </c>
      <c r="B14388" s="56">
        <v>9375.0596519999999</v>
      </c>
      <c r="C14388" t="s">
        <v>87</v>
      </c>
    </row>
    <row r="14389" spans="1:3" x14ac:dyDescent="0.25">
      <c r="A14389">
        <v>40018631</v>
      </c>
      <c r="B14389" s="56">
        <v>4951.9812480000001</v>
      </c>
      <c r="C14389" t="s">
        <v>87</v>
      </c>
    </row>
    <row r="14390" spans="1:3" x14ac:dyDescent="0.25">
      <c r="A14390">
        <v>40029931</v>
      </c>
      <c r="B14390" s="56">
        <v>4979.1396430000004</v>
      </c>
      <c r="C14390" t="s">
        <v>87</v>
      </c>
    </row>
    <row r="14391" spans="1:3" x14ac:dyDescent="0.25">
      <c r="A14391">
        <v>40029931</v>
      </c>
      <c r="B14391" s="56">
        <v>4979.1396430000004</v>
      </c>
      <c r="C14391" t="s">
        <v>87</v>
      </c>
    </row>
    <row r="14392" spans="1:3" x14ac:dyDescent="0.25">
      <c r="A14392">
        <v>41230276</v>
      </c>
      <c r="B14392" s="56">
        <v>480.000045</v>
      </c>
      <c r="C14392" t="s">
        <v>83</v>
      </c>
    </row>
    <row r="14393" spans="1:3" x14ac:dyDescent="0.25">
      <c r="A14393">
        <v>41235532</v>
      </c>
      <c r="B14393" s="56">
        <v>480.000045</v>
      </c>
      <c r="C14393" t="s">
        <v>83</v>
      </c>
    </row>
    <row r="14394" spans="1:3" x14ac:dyDescent="0.25">
      <c r="A14394">
        <v>41235532</v>
      </c>
      <c r="B14394" s="56">
        <v>480.000045</v>
      </c>
      <c r="C14394" t="s">
        <v>83</v>
      </c>
    </row>
    <row r="14395" spans="1:3" x14ac:dyDescent="0.25">
      <c r="A14395">
        <v>42404110</v>
      </c>
      <c r="B14395" s="56">
        <v>2446.1173079999999</v>
      </c>
      <c r="C14395" t="s">
        <v>81</v>
      </c>
    </row>
    <row r="14396" spans="1:3" x14ac:dyDescent="0.25">
      <c r="A14396">
        <v>40020775</v>
      </c>
      <c r="B14396" s="56">
        <v>18292.010814000001</v>
      </c>
      <c r="C14396" t="s">
        <v>87</v>
      </c>
    </row>
    <row r="14397" spans="1:3" x14ac:dyDescent="0.25">
      <c r="A14397">
        <v>41234906</v>
      </c>
      <c r="B14397" s="56">
        <v>480.000045</v>
      </c>
      <c r="C14397" t="s">
        <v>83</v>
      </c>
    </row>
    <row r="14398" spans="1:3" x14ac:dyDescent="0.25">
      <c r="A14398">
        <v>41234906</v>
      </c>
      <c r="B14398" s="56">
        <v>480.000045</v>
      </c>
      <c r="C14398" t="s">
        <v>83</v>
      </c>
    </row>
    <row r="14399" spans="1:3" x14ac:dyDescent="0.25">
      <c r="A14399">
        <v>40032189</v>
      </c>
      <c r="B14399" s="56">
        <v>30661.461269999989</v>
      </c>
      <c r="C14399" t="s">
        <v>87</v>
      </c>
    </row>
    <row r="14400" spans="1:3" x14ac:dyDescent="0.25">
      <c r="A14400">
        <v>41229246</v>
      </c>
      <c r="B14400" s="56">
        <v>480.000045</v>
      </c>
      <c r="C14400" t="s">
        <v>83</v>
      </c>
    </row>
    <row r="14401" spans="1:3" x14ac:dyDescent="0.25">
      <c r="A14401">
        <v>40022029</v>
      </c>
      <c r="B14401" s="56">
        <v>8658.8817600000002</v>
      </c>
      <c r="C14401" t="s">
        <v>87</v>
      </c>
    </row>
    <row r="14402" spans="1:3" x14ac:dyDescent="0.25">
      <c r="A14402">
        <v>40010197</v>
      </c>
      <c r="B14402" s="56">
        <v>2154.3099929999998</v>
      </c>
      <c r="C14402" t="s">
        <v>87</v>
      </c>
    </row>
    <row r="14403" spans="1:3" x14ac:dyDescent="0.25">
      <c r="A14403">
        <v>42348510</v>
      </c>
      <c r="B14403" s="56">
        <v>3026.9794499999998</v>
      </c>
      <c r="C14403" t="s">
        <v>87</v>
      </c>
    </row>
    <row r="14404" spans="1:3" x14ac:dyDescent="0.25">
      <c r="A14404">
        <v>42462960</v>
      </c>
      <c r="B14404" s="56">
        <v>5726.6148059999987</v>
      </c>
      <c r="C14404" t="s">
        <v>87</v>
      </c>
    </row>
    <row r="14405" spans="1:3" x14ac:dyDescent="0.25">
      <c r="A14405">
        <v>41233471</v>
      </c>
      <c r="B14405" s="56">
        <v>480.000045</v>
      </c>
      <c r="C14405" t="s">
        <v>85</v>
      </c>
    </row>
    <row r="14406" spans="1:3" x14ac:dyDescent="0.25">
      <c r="A14406">
        <v>41274769</v>
      </c>
      <c r="B14406" s="56">
        <v>443357.88030000002</v>
      </c>
      <c r="C14406" t="s">
        <v>82</v>
      </c>
    </row>
    <row r="14407" spans="1:3" x14ac:dyDescent="0.25">
      <c r="A14407">
        <v>41274769</v>
      </c>
      <c r="B14407" s="56">
        <v>443357.88030000002</v>
      </c>
      <c r="C14407" t="s">
        <v>82</v>
      </c>
    </row>
    <row r="14408" spans="1:3" x14ac:dyDescent="0.25">
      <c r="A14408">
        <v>43046775</v>
      </c>
      <c r="B14408" s="56">
        <v>480.000045</v>
      </c>
      <c r="C14408" t="s">
        <v>83</v>
      </c>
    </row>
    <row r="14409" spans="1:3" x14ac:dyDescent="0.25">
      <c r="A14409">
        <v>42479147</v>
      </c>
      <c r="B14409" s="56">
        <v>9378.7417349999996</v>
      </c>
      <c r="C14409" t="s">
        <v>87</v>
      </c>
    </row>
    <row r="14410" spans="1:3" x14ac:dyDescent="0.25">
      <c r="A14410">
        <v>40008824</v>
      </c>
      <c r="B14410" s="56">
        <v>126777.42475200001</v>
      </c>
      <c r="C14410" t="s">
        <v>82</v>
      </c>
    </row>
    <row r="14411" spans="1:3" x14ac:dyDescent="0.25">
      <c r="A14411">
        <v>41958077</v>
      </c>
      <c r="B14411" s="56">
        <v>122109.462486</v>
      </c>
      <c r="C14411" t="s">
        <v>82</v>
      </c>
    </row>
    <row r="14412" spans="1:3" x14ac:dyDescent="0.25">
      <c r="A14412">
        <v>41225920</v>
      </c>
      <c r="B14412" s="56">
        <v>480.000045</v>
      </c>
      <c r="C14412" t="s">
        <v>83</v>
      </c>
    </row>
    <row r="14413" spans="1:3" x14ac:dyDescent="0.25">
      <c r="A14413">
        <v>41227073</v>
      </c>
      <c r="B14413" s="56">
        <v>480.000045</v>
      </c>
      <c r="C14413" t="s">
        <v>83</v>
      </c>
    </row>
    <row r="14414" spans="1:3" x14ac:dyDescent="0.25">
      <c r="A14414">
        <v>41230394</v>
      </c>
      <c r="B14414" s="56">
        <v>480.000045</v>
      </c>
      <c r="C14414" t="s">
        <v>83</v>
      </c>
    </row>
    <row r="14415" spans="1:3" x14ac:dyDescent="0.25">
      <c r="A14415">
        <v>41232729</v>
      </c>
      <c r="B14415" s="56">
        <v>480.000045</v>
      </c>
      <c r="C14415" t="s">
        <v>83</v>
      </c>
    </row>
    <row r="14416" spans="1:3" x14ac:dyDescent="0.25">
      <c r="A14416">
        <v>41151465</v>
      </c>
      <c r="B14416" s="56">
        <v>480.000045</v>
      </c>
      <c r="C14416" t="s">
        <v>83</v>
      </c>
    </row>
    <row r="14417" spans="1:3" x14ac:dyDescent="0.25">
      <c r="A14417">
        <v>41235647</v>
      </c>
      <c r="B14417" s="56">
        <v>480.000045</v>
      </c>
      <c r="C14417" t="s">
        <v>83</v>
      </c>
    </row>
    <row r="14418" spans="1:3" x14ac:dyDescent="0.25">
      <c r="A14418">
        <v>41226849</v>
      </c>
      <c r="B14418" s="56">
        <v>480.000045</v>
      </c>
      <c r="C14418" t="s">
        <v>83</v>
      </c>
    </row>
    <row r="14419" spans="1:3" x14ac:dyDescent="0.25">
      <c r="A14419">
        <v>40028927</v>
      </c>
      <c r="B14419" s="56">
        <v>13876.368225</v>
      </c>
      <c r="C14419" t="s">
        <v>87</v>
      </c>
    </row>
    <row r="14420" spans="1:3" x14ac:dyDescent="0.25">
      <c r="A14420">
        <v>41235153</v>
      </c>
      <c r="B14420" s="56">
        <v>480.000045</v>
      </c>
      <c r="C14420" t="s">
        <v>83</v>
      </c>
    </row>
    <row r="14421" spans="1:3" x14ac:dyDescent="0.25">
      <c r="A14421">
        <v>41229654</v>
      </c>
      <c r="B14421" s="56">
        <v>480.000045</v>
      </c>
      <c r="C14421" t="s">
        <v>83</v>
      </c>
    </row>
    <row r="14422" spans="1:3" x14ac:dyDescent="0.25">
      <c r="A14422">
        <v>42020525</v>
      </c>
      <c r="B14422" s="56">
        <v>14307.879762</v>
      </c>
      <c r="C14422" t="s">
        <v>87</v>
      </c>
    </row>
    <row r="14423" spans="1:3" x14ac:dyDescent="0.25">
      <c r="A14423">
        <v>40012407</v>
      </c>
      <c r="B14423" s="56">
        <v>72445.381199999989</v>
      </c>
      <c r="C14423" t="s">
        <v>82</v>
      </c>
    </row>
    <row r="14424" spans="1:3" x14ac:dyDescent="0.25">
      <c r="A14424">
        <v>40027785</v>
      </c>
      <c r="B14424" s="56">
        <v>14048.22474</v>
      </c>
      <c r="C14424" t="s">
        <v>87</v>
      </c>
    </row>
    <row r="14425" spans="1:3" x14ac:dyDescent="0.25">
      <c r="A14425">
        <v>40026065</v>
      </c>
      <c r="B14425" s="56">
        <v>21947.737283999999</v>
      </c>
      <c r="C14425" t="s">
        <v>87</v>
      </c>
    </row>
    <row r="14426" spans="1:3" x14ac:dyDescent="0.25">
      <c r="A14426">
        <v>42408724</v>
      </c>
      <c r="B14426" s="56">
        <v>4177.9862189999994</v>
      </c>
      <c r="C14426" t="s">
        <v>87</v>
      </c>
    </row>
    <row r="14427" spans="1:3" x14ac:dyDescent="0.25">
      <c r="A14427">
        <v>41942202</v>
      </c>
      <c r="B14427" s="56">
        <v>14335.251023999999</v>
      </c>
      <c r="C14427" t="s">
        <v>87</v>
      </c>
    </row>
    <row r="14428" spans="1:3" x14ac:dyDescent="0.25">
      <c r="A14428">
        <v>40021815</v>
      </c>
      <c r="B14428" s="56">
        <v>22294.497191999999</v>
      </c>
      <c r="C14428" t="s">
        <v>87</v>
      </c>
    </row>
    <row r="14429" spans="1:3" x14ac:dyDescent="0.25">
      <c r="A14429">
        <v>40009008</v>
      </c>
      <c r="B14429" s="56">
        <v>58069.763432999993</v>
      </c>
      <c r="C14429" t="s">
        <v>82</v>
      </c>
    </row>
    <row r="14430" spans="1:3" x14ac:dyDescent="0.25">
      <c r="A14430">
        <v>41237026</v>
      </c>
      <c r="B14430" s="56">
        <v>480.000045</v>
      </c>
      <c r="C14430" t="s">
        <v>87</v>
      </c>
    </row>
    <row r="14431" spans="1:3" x14ac:dyDescent="0.25">
      <c r="A14431">
        <v>41237026</v>
      </c>
      <c r="B14431" s="56">
        <v>480.000045</v>
      </c>
      <c r="C14431" t="s">
        <v>87</v>
      </c>
    </row>
    <row r="14432" spans="1:3" x14ac:dyDescent="0.25">
      <c r="A14432">
        <v>41229077</v>
      </c>
      <c r="B14432" s="56">
        <v>480.000045</v>
      </c>
      <c r="C14432" t="s">
        <v>83</v>
      </c>
    </row>
    <row r="14433" spans="1:3" x14ac:dyDescent="0.25">
      <c r="A14433">
        <v>42432986</v>
      </c>
      <c r="B14433" s="56">
        <v>100135.100835</v>
      </c>
      <c r="C14433" t="s">
        <v>82</v>
      </c>
    </row>
    <row r="14434" spans="1:3" x14ac:dyDescent="0.25">
      <c r="A14434">
        <v>40029883</v>
      </c>
      <c r="B14434" s="56">
        <v>9023.2361669999991</v>
      </c>
      <c r="C14434" t="s">
        <v>87</v>
      </c>
    </row>
    <row r="14435" spans="1:3" x14ac:dyDescent="0.25">
      <c r="A14435">
        <v>40034758</v>
      </c>
      <c r="B14435" s="56">
        <v>6951.4988399999984</v>
      </c>
      <c r="C14435" t="s">
        <v>87</v>
      </c>
    </row>
    <row r="14436" spans="1:3" x14ac:dyDescent="0.25">
      <c r="A14436">
        <v>41759482</v>
      </c>
      <c r="B14436" s="56">
        <v>23223.141216</v>
      </c>
      <c r="C14436" t="s">
        <v>82</v>
      </c>
    </row>
    <row r="14437" spans="1:3" x14ac:dyDescent="0.25">
      <c r="A14437">
        <v>41759482</v>
      </c>
      <c r="B14437" s="56">
        <v>23223.141216</v>
      </c>
      <c r="C14437" t="s">
        <v>82</v>
      </c>
    </row>
    <row r="14438" spans="1:3" x14ac:dyDescent="0.25">
      <c r="A14438">
        <v>41759486</v>
      </c>
      <c r="B14438" s="56">
        <v>26345.826863999999</v>
      </c>
      <c r="C14438" t="s">
        <v>87</v>
      </c>
    </row>
    <row r="14439" spans="1:3" x14ac:dyDescent="0.25">
      <c r="A14439">
        <v>41759486</v>
      </c>
      <c r="B14439" s="56">
        <v>26345.826863999999</v>
      </c>
      <c r="C14439" t="s">
        <v>87</v>
      </c>
    </row>
    <row r="14440" spans="1:3" x14ac:dyDescent="0.25">
      <c r="A14440">
        <v>41992770</v>
      </c>
      <c r="B14440" s="56">
        <v>24983.765136000002</v>
      </c>
      <c r="C14440" t="s">
        <v>82</v>
      </c>
    </row>
    <row r="14441" spans="1:3" x14ac:dyDescent="0.25">
      <c r="A14441">
        <v>41992770</v>
      </c>
      <c r="B14441" s="56">
        <v>24983.765136000002</v>
      </c>
      <c r="C14441" t="s">
        <v>82</v>
      </c>
    </row>
    <row r="14442" spans="1:3" x14ac:dyDescent="0.25">
      <c r="A14442">
        <v>41992774</v>
      </c>
      <c r="B14442" s="56">
        <v>26428.794623999998</v>
      </c>
      <c r="C14442" t="s">
        <v>82</v>
      </c>
    </row>
    <row r="14443" spans="1:3" x14ac:dyDescent="0.25">
      <c r="A14443">
        <v>41992774</v>
      </c>
      <c r="B14443" s="56">
        <v>26428.794623999998</v>
      </c>
      <c r="C14443" t="s">
        <v>82</v>
      </c>
    </row>
    <row r="14444" spans="1:3" x14ac:dyDescent="0.25">
      <c r="A14444">
        <v>40008468</v>
      </c>
      <c r="B14444" s="56">
        <v>26241.755165999999</v>
      </c>
      <c r="C14444" t="s">
        <v>82</v>
      </c>
    </row>
    <row r="14445" spans="1:3" x14ac:dyDescent="0.25">
      <c r="A14445">
        <v>41755766</v>
      </c>
      <c r="B14445" s="56">
        <v>9624.2244690000007</v>
      </c>
      <c r="C14445" t="s">
        <v>87</v>
      </c>
    </row>
    <row r="14446" spans="1:3" x14ac:dyDescent="0.25">
      <c r="A14446">
        <v>41755766</v>
      </c>
      <c r="B14446" s="56">
        <v>9624.2244690000007</v>
      </c>
      <c r="C14446" t="s">
        <v>87</v>
      </c>
    </row>
    <row r="14447" spans="1:3" x14ac:dyDescent="0.25">
      <c r="A14447">
        <v>40030395</v>
      </c>
      <c r="B14447" s="56">
        <v>18749.971808999999</v>
      </c>
      <c r="C14447" t="s">
        <v>87</v>
      </c>
    </row>
    <row r="14448" spans="1:3" x14ac:dyDescent="0.25">
      <c r="A14448">
        <v>41237894</v>
      </c>
      <c r="B14448" s="56">
        <v>480.000045</v>
      </c>
      <c r="C14448" t="s">
        <v>83</v>
      </c>
    </row>
    <row r="14449" spans="1:3" x14ac:dyDescent="0.25">
      <c r="A14449">
        <v>41237894</v>
      </c>
      <c r="B14449" s="56">
        <v>480.000045</v>
      </c>
      <c r="C14449" t="s">
        <v>83</v>
      </c>
    </row>
    <row r="14450" spans="1:3" x14ac:dyDescent="0.25">
      <c r="A14450">
        <v>41226176</v>
      </c>
      <c r="B14450" s="56">
        <v>480.000045</v>
      </c>
      <c r="C14450" t="s">
        <v>83</v>
      </c>
    </row>
    <row r="14451" spans="1:3" x14ac:dyDescent="0.25">
      <c r="A14451">
        <v>40031593</v>
      </c>
      <c r="B14451" s="56">
        <v>8532.0100739999998</v>
      </c>
      <c r="C14451" t="s">
        <v>87</v>
      </c>
    </row>
    <row r="14452" spans="1:3" x14ac:dyDescent="0.25">
      <c r="A14452">
        <v>40031593</v>
      </c>
      <c r="B14452" s="56">
        <v>8532.0100739999998</v>
      </c>
      <c r="C14452" t="s">
        <v>87</v>
      </c>
    </row>
    <row r="14453" spans="1:3" x14ac:dyDescent="0.25">
      <c r="A14453">
        <v>40016943</v>
      </c>
      <c r="B14453" s="56">
        <v>0</v>
      </c>
      <c r="C14453" t="s">
        <v>91</v>
      </c>
    </row>
    <row r="14454" spans="1:3" x14ac:dyDescent="0.25">
      <c r="A14454">
        <v>41232862</v>
      </c>
      <c r="B14454" s="56">
        <v>480.000045</v>
      </c>
      <c r="C14454" t="s">
        <v>83</v>
      </c>
    </row>
    <row r="14455" spans="1:3" x14ac:dyDescent="0.25">
      <c r="A14455">
        <v>41230478</v>
      </c>
      <c r="B14455" s="56">
        <v>480.000045</v>
      </c>
      <c r="C14455" t="s">
        <v>83</v>
      </c>
    </row>
    <row r="14456" spans="1:3" x14ac:dyDescent="0.25">
      <c r="A14456">
        <v>40025695</v>
      </c>
      <c r="B14456" s="56">
        <v>13286.438426999999</v>
      </c>
      <c r="C14456" t="s">
        <v>87</v>
      </c>
    </row>
    <row r="14457" spans="1:3" x14ac:dyDescent="0.25">
      <c r="A14457">
        <v>41751791</v>
      </c>
      <c r="B14457" s="56">
        <v>741751.6399999999</v>
      </c>
      <c r="C14457" t="s">
        <v>84</v>
      </c>
    </row>
    <row r="14458" spans="1:3" x14ac:dyDescent="0.25">
      <c r="A14458">
        <v>41232864</v>
      </c>
      <c r="B14458" s="56">
        <v>480.000045</v>
      </c>
      <c r="C14458" t="s">
        <v>83</v>
      </c>
    </row>
    <row r="14459" spans="1:3" x14ac:dyDescent="0.25">
      <c r="A14459">
        <v>41229041</v>
      </c>
      <c r="B14459" s="56">
        <v>480.000045</v>
      </c>
      <c r="C14459" t="s">
        <v>83</v>
      </c>
    </row>
    <row r="14460" spans="1:3" x14ac:dyDescent="0.25">
      <c r="A14460">
        <v>41236064</v>
      </c>
      <c r="B14460" s="56">
        <v>480.000045</v>
      </c>
      <c r="C14460" t="s">
        <v>83</v>
      </c>
    </row>
    <row r="14461" spans="1:3" x14ac:dyDescent="0.25">
      <c r="A14461">
        <v>41236064</v>
      </c>
      <c r="B14461" s="56">
        <v>480.000045</v>
      </c>
      <c r="C14461" t="s">
        <v>83</v>
      </c>
    </row>
    <row r="14462" spans="1:3" x14ac:dyDescent="0.25">
      <c r="A14462">
        <v>41229452</v>
      </c>
      <c r="B14462" s="56">
        <v>480.000045</v>
      </c>
      <c r="C14462" t="s">
        <v>83</v>
      </c>
    </row>
    <row r="14463" spans="1:3" x14ac:dyDescent="0.25">
      <c r="A14463">
        <v>41232668</v>
      </c>
      <c r="B14463" s="56">
        <v>480.000045</v>
      </c>
      <c r="C14463" t="s">
        <v>83</v>
      </c>
    </row>
    <row r="14464" spans="1:3" x14ac:dyDescent="0.25">
      <c r="A14464">
        <v>42479155</v>
      </c>
      <c r="B14464" s="56">
        <v>10976.784984</v>
      </c>
      <c r="C14464" t="s">
        <v>87</v>
      </c>
    </row>
    <row r="14465" spans="1:3" x14ac:dyDescent="0.25">
      <c r="A14465">
        <v>40022667</v>
      </c>
      <c r="B14465" s="56">
        <v>6819.871799999999</v>
      </c>
      <c r="C14465" t="s">
        <v>87</v>
      </c>
    </row>
    <row r="14466" spans="1:3" x14ac:dyDescent="0.25">
      <c r="A14466">
        <v>41233715</v>
      </c>
      <c r="B14466" s="56">
        <v>480.000045</v>
      </c>
      <c r="C14466" t="s">
        <v>83</v>
      </c>
    </row>
    <row r="14467" spans="1:3" x14ac:dyDescent="0.25">
      <c r="A14467">
        <v>40015683</v>
      </c>
      <c r="B14467" s="56">
        <v>8386.5222720000002</v>
      </c>
      <c r="C14467" t="s">
        <v>87</v>
      </c>
    </row>
    <row r="14468" spans="1:3" x14ac:dyDescent="0.25">
      <c r="A14468">
        <v>41231662</v>
      </c>
      <c r="B14468" s="56">
        <v>480.000045</v>
      </c>
      <c r="C14468" t="s">
        <v>83</v>
      </c>
    </row>
    <row r="14469" spans="1:3" x14ac:dyDescent="0.25">
      <c r="A14469">
        <v>40020827</v>
      </c>
      <c r="B14469" s="56">
        <v>17827.352274000001</v>
      </c>
      <c r="C14469" t="s">
        <v>87</v>
      </c>
    </row>
    <row r="14470" spans="1:3" x14ac:dyDescent="0.25">
      <c r="A14470">
        <v>40015887</v>
      </c>
      <c r="B14470" s="56">
        <v>5582.8765440000006</v>
      </c>
      <c r="C14470" t="s">
        <v>87</v>
      </c>
    </row>
    <row r="14471" spans="1:3" x14ac:dyDescent="0.25">
      <c r="A14471">
        <v>41225791</v>
      </c>
      <c r="B14471" s="56">
        <v>480.000045</v>
      </c>
      <c r="C14471" t="s">
        <v>83</v>
      </c>
    </row>
    <row r="14472" spans="1:3" x14ac:dyDescent="0.25">
      <c r="A14472">
        <v>42479262</v>
      </c>
      <c r="B14472" s="56">
        <v>9956.3406029999987</v>
      </c>
      <c r="C14472" t="s">
        <v>87</v>
      </c>
    </row>
    <row r="14473" spans="1:3" x14ac:dyDescent="0.25">
      <c r="A14473">
        <v>41151382</v>
      </c>
      <c r="B14473" s="56">
        <v>480.000045</v>
      </c>
      <c r="C14473" t="s">
        <v>83</v>
      </c>
    </row>
    <row r="14474" spans="1:3" x14ac:dyDescent="0.25">
      <c r="A14474">
        <v>40023089</v>
      </c>
      <c r="B14474" s="56">
        <v>9479.0008479999997</v>
      </c>
      <c r="C14474" t="s">
        <v>82</v>
      </c>
    </row>
    <row r="14475" spans="1:3" x14ac:dyDescent="0.25">
      <c r="A14475">
        <v>41752003</v>
      </c>
      <c r="B14475" s="56">
        <v>187349.95006199999</v>
      </c>
      <c r="C14475" t="s">
        <v>82</v>
      </c>
    </row>
    <row r="14476" spans="1:3" x14ac:dyDescent="0.25">
      <c r="A14476">
        <v>40025407</v>
      </c>
      <c r="B14476" s="56">
        <v>7318.12032</v>
      </c>
      <c r="C14476" t="s">
        <v>87</v>
      </c>
    </row>
    <row r="14477" spans="1:3" x14ac:dyDescent="0.25">
      <c r="A14477">
        <v>40030529</v>
      </c>
      <c r="B14477" s="56">
        <v>10991.998208999999</v>
      </c>
      <c r="C14477" t="s">
        <v>87</v>
      </c>
    </row>
    <row r="14478" spans="1:3" x14ac:dyDescent="0.25">
      <c r="A14478">
        <v>42479264</v>
      </c>
      <c r="B14478" s="56">
        <v>10490.428872</v>
      </c>
      <c r="C14478" t="s">
        <v>82</v>
      </c>
    </row>
    <row r="14479" spans="1:3" x14ac:dyDescent="0.25">
      <c r="A14479">
        <v>42479264</v>
      </c>
      <c r="B14479" s="56">
        <v>10490.428872</v>
      </c>
      <c r="C14479" t="s">
        <v>82</v>
      </c>
    </row>
    <row r="14480" spans="1:3" x14ac:dyDescent="0.25">
      <c r="A14480">
        <v>41237301</v>
      </c>
      <c r="B14480" s="56">
        <v>480.000045</v>
      </c>
      <c r="C14480" t="s">
        <v>87</v>
      </c>
    </row>
    <row r="14481" spans="1:3" x14ac:dyDescent="0.25">
      <c r="A14481">
        <v>41236048</v>
      </c>
      <c r="B14481" s="56">
        <v>480.000045</v>
      </c>
      <c r="C14481" t="s">
        <v>83</v>
      </c>
    </row>
    <row r="14482" spans="1:3" x14ac:dyDescent="0.25">
      <c r="A14482">
        <v>42479158</v>
      </c>
      <c r="B14482" s="56">
        <v>9764.9938979999988</v>
      </c>
      <c r="C14482" t="s">
        <v>87</v>
      </c>
    </row>
    <row r="14483" spans="1:3" x14ac:dyDescent="0.25">
      <c r="A14483">
        <v>42801456</v>
      </c>
      <c r="B14483" s="56">
        <v>80000.001186000009</v>
      </c>
      <c r="C14483" t="s">
        <v>82</v>
      </c>
    </row>
    <row r="14484" spans="1:3" x14ac:dyDescent="0.25">
      <c r="A14484">
        <v>40028695</v>
      </c>
      <c r="B14484" s="56">
        <v>8723.7157499999994</v>
      </c>
      <c r="C14484" t="s">
        <v>87</v>
      </c>
    </row>
    <row r="14485" spans="1:3" x14ac:dyDescent="0.25">
      <c r="A14485">
        <v>40032397</v>
      </c>
      <c r="B14485" s="56">
        <v>9113.0263070000001</v>
      </c>
      <c r="C14485" t="s">
        <v>82</v>
      </c>
    </row>
    <row r="14486" spans="1:3" x14ac:dyDescent="0.25">
      <c r="A14486">
        <v>40032397</v>
      </c>
      <c r="B14486" s="56">
        <v>9113.0263070000001</v>
      </c>
      <c r="C14486" t="s">
        <v>82</v>
      </c>
    </row>
    <row r="14487" spans="1:3" x14ac:dyDescent="0.25">
      <c r="A14487">
        <v>40030599</v>
      </c>
      <c r="B14487" s="56">
        <v>6179.2263810000004</v>
      </c>
      <c r="C14487" t="s">
        <v>87</v>
      </c>
    </row>
    <row r="14488" spans="1:3" x14ac:dyDescent="0.25">
      <c r="A14488">
        <v>40030599</v>
      </c>
      <c r="B14488" s="56">
        <v>6179.2263810000004</v>
      </c>
      <c r="C14488" t="s">
        <v>87</v>
      </c>
    </row>
    <row r="14489" spans="1:3" x14ac:dyDescent="0.25">
      <c r="A14489">
        <v>40020931</v>
      </c>
      <c r="B14489" s="56">
        <v>23828.482161</v>
      </c>
      <c r="C14489" t="s">
        <v>87</v>
      </c>
    </row>
    <row r="14490" spans="1:3" x14ac:dyDescent="0.25">
      <c r="A14490">
        <v>41229532</v>
      </c>
      <c r="B14490" s="56">
        <v>480.000045</v>
      </c>
      <c r="C14490" t="s">
        <v>83</v>
      </c>
    </row>
    <row r="14491" spans="1:3" x14ac:dyDescent="0.25">
      <c r="A14491">
        <v>41233257</v>
      </c>
      <c r="B14491" s="56">
        <v>480.000045</v>
      </c>
      <c r="C14491" t="s">
        <v>83</v>
      </c>
    </row>
    <row r="14492" spans="1:3" x14ac:dyDescent="0.25">
      <c r="A14492">
        <v>41236815</v>
      </c>
      <c r="B14492" s="56">
        <v>480.000045</v>
      </c>
      <c r="C14492" t="s">
        <v>83</v>
      </c>
    </row>
    <row r="14493" spans="1:3" x14ac:dyDescent="0.25">
      <c r="A14493">
        <v>41231482</v>
      </c>
      <c r="B14493" s="56">
        <v>480.000045</v>
      </c>
      <c r="C14493" t="s">
        <v>83</v>
      </c>
    </row>
    <row r="14494" spans="1:3" x14ac:dyDescent="0.25">
      <c r="A14494">
        <v>41227694</v>
      </c>
      <c r="B14494" s="56">
        <v>480.000045</v>
      </c>
      <c r="C14494" t="s">
        <v>83</v>
      </c>
    </row>
    <row r="14495" spans="1:3" x14ac:dyDescent="0.25">
      <c r="A14495">
        <v>41234373</v>
      </c>
      <c r="B14495" s="56">
        <v>480.000045</v>
      </c>
      <c r="C14495" t="s">
        <v>83</v>
      </c>
    </row>
    <row r="14496" spans="1:3" x14ac:dyDescent="0.25">
      <c r="A14496">
        <v>40019041</v>
      </c>
      <c r="B14496" s="56">
        <v>8949.8661119999997</v>
      </c>
      <c r="C14496" t="s">
        <v>87</v>
      </c>
    </row>
    <row r="14497" spans="1:3" x14ac:dyDescent="0.25">
      <c r="A14497">
        <v>42465730</v>
      </c>
      <c r="B14497" s="56">
        <v>18027.368073000001</v>
      </c>
      <c r="C14497" t="s">
        <v>87</v>
      </c>
    </row>
    <row r="14498" spans="1:3" x14ac:dyDescent="0.25">
      <c r="A14498">
        <v>40031713</v>
      </c>
      <c r="B14498" s="56">
        <v>11250.259604999999</v>
      </c>
      <c r="C14498" t="s">
        <v>87</v>
      </c>
    </row>
    <row r="14499" spans="1:3" x14ac:dyDescent="0.25">
      <c r="A14499">
        <v>41237393</v>
      </c>
      <c r="B14499" s="56">
        <v>480.000045</v>
      </c>
      <c r="C14499" t="s">
        <v>83</v>
      </c>
    </row>
    <row r="14500" spans="1:3" x14ac:dyDescent="0.25">
      <c r="A14500">
        <v>41236226</v>
      </c>
      <c r="B14500" s="56">
        <v>480.000045</v>
      </c>
      <c r="C14500" t="s">
        <v>83</v>
      </c>
    </row>
    <row r="14501" spans="1:3" x14ac:dyDescent="0.25">
      <c r="A14501">
        <v>41233963</v>
      </c>
      <c r="B14501" s="56">
        <v>480.000045</v>
      </c>
      <c r="C14501" t="s">
        <v>83</v>
      </c>
    </row>
    <row r="14502" spans="1:3" x14ac:dyDescent="0.25">
      <c r="A14502">
        <v>40027023</v>
      </c>
      <c r="B14502" s="56">
        <v>8740.5522929999988</v>
      </c>
      <c r="C14502" t="s">
        <v>87</v>
      </c>
    </row>
    <row r="14503" spans="1:3" x14ac:dyDescent="0.25">
      <c r="A14503">
        <v>41234502</v>
      </c>
      <c r="B14503" s="56">
        <v>480.000045</v>
      </c>
      <c r="C14503" t="s">
        <v>83</v>
      </c>
    </row>
    <row r="14504" spans="1:3" x14ac:dyDescent="0.25">
      <c r="A14504">
        <v>41229959</v>
      </c>
      <c r="B14504" s="56">
        <v>480.000045</v>
      </c>
      <c r="C14504" t="s">
        <v>83</v>
      </c>
    </row>
    <row r="14505" spans="1:3" x14ac:dyDescent="0.25">
      <c r="A14505">
        <v>40023593</v>
      </c>
      <c r="B14505" s="56">
        <v>4293.3108479999992</v>
      </c>
      <c r="C14505" t="s">
        <v>82</v>
      </c>
    </row>
    <row r="14506" spans="1:3" x14ac:dyDescent="0.25">
      <c r="A14506">
        <v>40011089</v>
      </c>
      <c r="B14506" s="56">
        <v>89572.141631000006</v>
      </c>
      <c r="C14506" t="s">
        <v>82</v>
      </c>
    </row>
    <row r="14507" spans="1:3" x14ac:dyDescent="0.25">
      <c r="A14507">
        <v>41232523</v>
      </c>
      <c r="B14507" s="56">
        <v>480.000045</v>
      </c>
      <c r="C14507" t="s">
        <v>83</v>
      </c>
    </row>
    <row r="14508" spans="1:3" x14ac:dyDescent="0.25">
      <c r="A14508">
        <v>41231692</v>
      </c>
      <c r="B14508" s="56">
        <v>480.000045</v>
      </c>
      <c r="C14508" t="s">
        <v>83</v>
      </c>
    </row>
    <row r="14509" spans="1:3" x14ac:dyDescent="0.25">
      <c r="A14509">
        <v>40021647</v>
      </c>
      <c r="B14509" s="56">
        <v>42524.295552000003</v>
      </c>
      <c r="C14509" t="s">
        <v>82</v>
      </c>
    </row>
    <row r="14510" spans="1:3" x14ac:dyDescent="0.25">
      <c r="A14510">
        <v>42465728</v>
      </c>
      <c r="B14510" s="56">
        <v>13107.001434</v>
      </c>
      <c r="C14510" t="s">
        <v>87</v>
      </c>
    </row>
    <row r="14511" spans="1:3" x14ac:dyDescent="0.25">
      <c r="A14511">
        <v>41234456</v>
      </c>
      <c r="B14511" s="56">
        <v>480.000045</v>
      </c>
      <c r="C14511" t="s">
        <v>83</v>
      </c>
    </row>
    <row r="14512" spans="1:3" x14ac:dyDescent="0.25">
      <c r="A14512">
        <v>41234699</v>
      </c>
      <c r="B14512" s="56">
        <v>480.000045</v>
      </c>
      <c r="C14512" t="s">
        <v>83</v>
      </c>
    </row>
    <row r="14513" spans="1:3" x14ac:dyDescent="0.25">
      <c r="A14513">
        <v>41234699</v>
      </c>
      <c r="B14513" s="56">
        <v>480.000045</v>
      </c>
      <c r="C14513" t="s">
        <v>83</v>
      </c>
    </row>
    <row r="14514" spans="1:3" x14ac:dyDescent="0.25">
      <c r="A14514">
        <v>40028697</v>
      </c>
      <c r="B14514" s="56">
        <v>11135.281650000001</v>
      </c>
      <c r="C14514" t="s">
        <v>87</v>
      </c>
    </row>
    <row r="14515" spans="1:3" x14ac:dyDescent="0.25">
      <c r="A14515">
        <v>41956413</v>
      </c>
      <c r="B14515" s="56">
        <v>181201.334088</v>
      </c>
      <c r="C14515" t="s">
        <v>82</v>
      </c>
    </row>
    <row r="14516" spans="1:3" x14ac:dyDescent="0.25">
      <c r="A14516">
        <v>40028317</v>
      </c>
      <c r="B14516" s="56">
        <v>6335.0031150000004</v>
      </c>
      <c r="C14516" t="s">
        <v>87</v>
      </c>
    </row>
    <row r="14517" spans="1:3" x14ac:dyDescent="0.25">
      <c r="A14517">
        <v>41233954</v>
      </c>
      <c r="B14517" s="56">
        <v>480.000045</v>
      </c>
      <c r="C14517" t="s">
        <v>83</v>
      </c>
    </row>
    <row r="14518" spans="1:3" x14ac:dyDescent="0.25">
      <c r="A14518">
        <v>40019359</v>
      </c>
      <c r="B14518" s="56">
        <v>9296.4927329999991</v>
      </c>
      <c r="C14518" t="s">
        <v>87</v>
      </c>
    </row>
    <row r="14519" spans="1:3" x14ac:dyDescent="0.25">
      <c r="A14519">
        <v>41226453</v>
      </c>
      <c r="B14519" s="56">
        <v>480.000045</v>
      </c>
      <c r="C14519" t="s">
        <v>83</v>
      </c>
    </row>
    <row r="14520" spans="1:3" x14ac:dyDescent="0.25">
      <c r="A14520">
        <v>42552073</v>
      </c>
      <c r="B14520" s="56">
        <v>11820.560797</v>
      </c>
      <c r="C14520" t="s">
        <v>87</v>
      </c>
    </row>
    <row r="14521" spans="1:3" x14ac:dyDescent="0.25">
      <c r="A14521">
        <v>40022629</v>
      </c>
      <c r="B14521" s="56">
        <v>7391.5736880000004</v>
      </c>
      <c r="C14521" t="s">
        <v>87</v>
      </c>
    </row>
    <row r="14522" spans="1:3" x14ac:dyDescent="0.25">
      <c r="A14522">
        <v>41226718</v>
      </c>
      <c r="B14522" s="56">
        <v>480.000045</v>
      </c>
      <c r="C14522" t="s">
        <v>83</v>
      </c>
    </row>
    <row r="14523" spans="1:3" x14ac:dyDescent="0.25">
      <c r="A14523">
        <v>40028285</v>
      </c>
      <c r="B14523" s="56">
        <v>16684.949983999999</v>
      </c>
      <c r="C14523" t="s">
        <v>87</v>
      </c>
    </row>
    <row r="14524" spans="1:3" x14ac:dyDescent="0.25">
      <c r="A14524">
        <v>40009537</v>
      </c>
      <c r="B14524" s="56">
        <v>44607.311999999998</v>
      </c>
      <c r="C14524" t="s">
        <v>85</v>
      </c>
    </row>
    <row r="14525" spans="1:3" x14ac:dyDescent="0.25">
      <c r="A14525">
        <v>40016693</v>
      </c>
      <c r="B14525" s="56">
        <v>29057.139648</v>
      </c>
      <c r="C14525" t="s">
        <v>82</v>
      </c>
    </row>
    <row r="14526" spans="1:3" x14ac:dyDescent="0.25">
      <c r="A14526">
        <v>41232665</v>
      </c>
      <c r="B14526" s="56">
        <v>480.000045</v>
      </c>
      <c r="C14526" t="s">
        <v>83</v>
      </c>
    </row>
    <row r="14527" spans="1:3" x14ac:dyDescent="0.25">
      <c r="A14527">
        <v>41234225</v>
      </c>
      <c r="B14527" s="56">
        <v>480.000045</v>
      </c>
      <c r="C14527" t="s">
        <v>83</v>
      </c>
    </row>
    <row r="14528" spans="1:3" x14ac:dyDescent="0.25">
      <c r="A14528">
        <v>41236468</v>
      </c>
      <c r="B14528" s="56">
        <v>480.000045</v>
      </c>
      <c r="C14528" t="s">
        <v>83</v>
      </c>
    </row>
    <row r="14529" spans="1:3" x14ac:dyDescent="0.25">
      <c r="A14529">
        <v>41236468</v>
      </c>
      <c r="B14529" s="56">
        <v>480.000045</v>
      </c>
      <c r="C14529" t="s">
        <v>83</v>
      </c>
    </row>
    <row r="14530" spans="1:3" x14ac:dyDescent="0.25">
      <c r="A14530">
        <v>40028065</v>
      </c>
      <c r="B14530" s="56">
        <v>9325.733087999999</v>
      </c>
      <c r="C14530" t="s">
        <v>87</v>
      </c>
    </row>
    <row r="14531" spans="1:3" x14ac:dyDescent="0.25">
      <c r="A14531">
        <v>41236790</v>
      </c>
      <c r="B14531" s="56">
        <v>480.000045</v>
      </c>
      <c r="C14531" t="s">
        <v>83</v>
      </c>
    </row>
    <row r="14532" spans="1:3" x14ac:dyDescent="0.25">
      <c r="A14532">
        <v>41229932</v>
      </c>
      <c r="B14532" s="56">
        <v>480.000045</v>
      </c>
      <c r="C14532" t="s">
        <v>83</v>
      </c>
    </row>
    <row r="14533" spans="1:3" x14ac:dyDescent="0.25">
      <c r="A14533">
        <v>40017919</v>
      </c>
      <c r="B14533" s="56">
        <v>47915.519453999987</v>
      </c>
      <c r="C14533" t="s">
        <v>85</v>
      </c>
    </row>
    <row r="14534" spans="1:3" x14ac:dyDescent="0.25">
      <c r="A14534">
        <v>42775289</v>
      </c>
      <c r="B14534" s="56">
        <v>50681.948099999987</v>
      </c>
      <c r="C14534" t="s">
        <v>82</v>
      </c>
    </row>
    <row r="14535" spans="1:3" x14ac:dyDescent="0.25">
      <c r="A14535">
        <v>40029367</v>
      </c>
      <c r="B14535" s="56">
        <v>6345.3779999999997</v>
      </c>
      <c r="C14535" t="s">
        <v>87</v>
      </c>
    </row>
    <row r="14536" spans="1:3" x14ac:dyDescent="0.25">
      <c r="A14536">
        <v>40032575</v>
      </c>
      <c r="B14536" s="56">
        <v>9349.6844729999993</v>
      </c>
      <c r="C14536" t="s">
        <v>87</v>
      </c>
    </row>
    <row r="14537" spans="1:3" x14ac:dyDescent="0.25">
      <c r="A14537">
        <v>42801152</v>
      </c>
      <c r="B14537" s="56">
        <v>8585.468175</v>
      </c>
      <c r="C14537" t="s">
        <v>87</v>
      </c>
    </row>
    <row r="14538" spans="1:3" x14ac:dyDescent="0.25">
      <c r="A14538">
        <v>40016345</v>
      </c>
      <c r="B14538" s="56">
        <v>7583.2225920000001</v>
      </c>
      <c r="C14538" t="s">
        <v>87</v>
      </c>
    </row>
    <row r="14539" spans="1:3" x14ac:dyDescent="0.25">
      <c r="A14539">
        <v>40011203</v>
      </c>
      <c r="B14539" s="56">
        <v>249620.650356</v>
      </c>
      <c r="C14539" t="s">
        <v>84</v>
      </c>
    </row>
    <row r="14540" spans="1:3" x14ac:dyDescent="0.25">
      <c r="A14540">
        <v>40013105</v>
      </c>
      <c r="B14540" s="56">
        <v>81056.25</v>
      </c>
      <c r="C14540" t="s">
        <v>84</v>
      </c>
    </row>
    <row r="14541" spans="1:3" x14ac:dyDescent="0.25">
      <c r="A14541">
        <v>40013105</v>
      </c>
      <c r="B14541" s="56">
        <v>81056.25</v>
      </c>
      <c r="C14541" t="s">
        <v>84</v>
      </c>
    </row>
    <row r="14542" spans="1:3" x14ac:dyDescent="0.25">
      <c r="A14542">
        <v>40013131</v>
      </c>
      <c r="B14542" s="56">
        <v>198.592725</v>
      </c>
      <c r="C14542" t="s">
        <v>83</v>
      </c>
    </row>
    <row r="14543" spans="1:3" x14ac:dyDescent="0.25">
      <c r="A14543">
        <v>40032245</v>
      </c>
      <c r="B14543" s="56">
        <v>6153.9098940000003</v>
      </c>
      <c r="C14543" t="s">
        <v>87</v>
      </c>
    </row>
    <row r="14544" spans="1:3" x14ac:dyDescent="0.25">
      <c r="A14544">
        <v>40032245</v>
      </c>
      <c r="B14544" s="56">
        <v>6153.9098940000003</v>
      </c>
      <c r="C14544" t="s">
        <v>87</v>
      </c>
    </row>
    <row r="14545" spans="1:3" x14ac:dyDescent="0.25">
      <c r="A14545">
        <v>40031335</v>
      </c>
      <c r="B14545" s="56">
        <v>7461.4508100000003</v>
      </c>
      <c r="C14545" t="s">
        <v>82</v>
      </c>
    </row>
    <row r="14546" spans="1:3" x14ac:dyDescent="0.25">
      <c r="A14546">
        <v>41229022</v>
      </c>
      <c r="B14546" s="56">
        <v>480.000045</v>
      </c>
      <c r="C14546" t="s">
        <v>83</v>
      </c>
    </row>
    <row r="14547" spans="1:3" x14ac:dyDescent="0.25">
      <c r="A14547">
        <v>41231872</v>
      </c>
      <c r="B14547" s="56">
        <v>480.000045</v>
      </c>
      <c r="C14547" t="s">
        <v>83</v>
      </c>
    </row>
    <row r="14548" spans="1:3" x14ac:dyDescent="0.25">
      <c r="A14548">
        <v>40012083</v>
      </c>
      <c r="B14548" s="56">
        <v>2673.1301939999998</v>
      </c>
      <c r="C14548" t="s">
        <v>87</v>
      </c>
    </row>
    <row r="14549" spans="1:3" x14ac:dyDescent="0.25">
      <c r="A14549">
        <v>40012083</v>
      </c>
      <c r="B14549" s="56">
        <v>2673.1301939999998</v>
      </c>
      <c r="C14549" t="s">
        <v>87</v>
      </c>
    </row>
    <row r="14550" spans="1:3" x14ac:dyDescent="0.25">
      <c r="A14550">
        <v>40012083</v>
      </c>
      <c r="B14550" s="56">
        <v>2673.1301939999998</v>
      </c>
      <c r="C14550" t="s">
        <v>87</v>
      </c>
    </row>
    <row r="14551" spans="1:3" x14ac:dyDescent="0.25">
      <c r="A14551">
        <v>40018969</v>
      </c>
      <c r="B14551" s="56">
        <v>11021.458041</v>
      </c>
      <c r="C14551" t="s">
        <v>87</v>
      </c>
    </row>
    <row r="14552" spans="1:3" x14ac:dyDescent="0.25">
      <c r="A14552">
        <v>41232771</v>
      </c>
      <c r="B14552" s="56">
        <v>480.000045</v>
      </c>
      <c r="C14552" t="s">
        <v>83</v>
      </c>
    </row>
    <row r="14553" spans="1:3" x14ac:dyDescent="0.25">
      <c r="A14553">
        <v>42594264</v>
      </c>
      <c r="B14553" s="56">
        <v>210659.823</v>
      </c>
      <c r="C14553" t="s">
        <v>84</v>
      </c>
    </row>
    <row r="14554" spans="1:3" x14ac:dyDescent="0.25">
      <c r="A14554">
        <v>40023705</v>
      </c>
      <c r="B14554" s="56">
        <v>21356.234275999999</v>
      </c>
      <c r="C14554" t="s">
        <v>87</v>
      </c>
    </row>
    <row r="14555" spans="1:3" x14ac:dyDescent="0.25">
      <c r="A14555">
        <v>40015049</v>
      </c>
      <c r="B14555" s="56">
        <v>6448.0961840000009</v>
      </c>
      <c r="C14555" t="s">
        <v>87</v>
      </c>
    </row>
    <row r="14556" spans="1:3" x14ac:dyDescent="0.25">
      <c r="A14556">
        <v>41235644</v>
      </c>
      <c r="B14556" s="56">
        <v>480.000045</v>
      </c>
      <c r="C14556" t="s">
        <v>83</v>
      </c>
    </row>
    <row r="14557" spans="1:3" x14ac:dyDescent="0.25">
      <c r="A14557">
        <v>40026843</v>
      </c>
      <c r="B14557" s="56">
        <v>11884.998133999999</v>
      </c>
      <c r="C14557" t="s">
        <v>87</v>
      </c>
    </row>
    <row r="14558" spans="1:3" x14ac:dyDescent="0.25">
      <c r="A14558">
        <v>42710940</v>
      </c>
      <c r="B14558" s="56">
        <v>480.000045</v>
      </c>
      <c r="C14558" t="s">
        <v>83</v>
      </c>
    </row>
    <row r="14559" spans="1:3" x14ac:dyDescent="0.25">
      <c r="A14559">
        <v>42858643</v>
      </c>
      <c r="B14559" s="56">
        <v>7273.4081999999999</v>
      </c>
      <c r="C14559" t="s">
        <v>87</v>
      </c>
    </row>
    <row r="14560" spans="1:3" x14ac:dyDescent="0.25">
      <c r="A14560">
        <v>41733998</v>
      </c>
      <c r="B14560" s="56">
        <v>16388.536823999999</v>
      </c>
      <c r="C14560" t="s">
        <v>87</v>
      </c>
    </row>
    <row r="14561" spans="1:3" x14ac:dyDescent="0.25">
      <c r="A14561">
        <v>41231931</v>
      </c>
      <c r="B14561" s="56">
        <v>480.000045</v>
      </c>
      <c r="C14561" t="s">
        <v>83</v>
      </c>
    </row>
    <row r="14562" spans="1:3" x14ac:dyDescent="0.25">
      <c r="A14562">
        <v>41235638</v>
      </c>
      <c r="B14562" s="56">
        <v>480.000045</v>
      </c>
      <c r="C14562" t="s">
        <v>83</v>
      </c>
    </row>
    <row r="14563" spans="1:3" x14ac:dyDescent="0.25">
      <c r="A14563">
        <v>41235638</v>
      </c>
      <c r="B14563" s="56">
        <v>480.000045</v>
      </c>
      <c r="C14563" t="s">
        <v>83</v>
      </c>
    </row>
    <row r="14564" spans="1:3" x14ac:dyDescent="0.25">
      <c r="A14564">
        <v>40016081</v>
      </c>
      <c r="B14564" s="56">
        <v>8141.5143360000002</v>
      </c>
      <c r="C14564" t="s">
        <v>87</v>
      </c>
    </row>
    <row r="14565" spans="1:3" x14ac:dyDescent="0.25">
      <c r="A14565">
        <v>40016081</v>
      </c>
      <c r="B14565" s="56">
        <v>8141.5143360000002</v>
      </c>
      <c r="C14565" t="s">
        <v>87</v>
      </c>
    </row>
    <row r="14566" spans="1:3" x14ac:dyDescent="0.25">
      <c r="A14566">
        <v>41762183</v>
      </c>
      <c r="B14566" s="56">
        <v>28318.883032000002</v>
      </c>
      <c r="C14566" t="s">
        <v>87</v>
      </c>
    </row>
    <row r="14567" spans="1:3" x14ac:dyDescent="0.25">
      <c r="A14567">
        <v>40018083</v>
      </c>
      <c r="B14567" s="56">
        <v>7455.4011360000004</v>
      </c>
      <c r="C14567" t="s">
        <v>87</v>
      </c>
    </row>
    <row r="14568" spans="1:3" x14ac:dyDescent="0.25">
      <c r="A14568">
        <v>41151402</v>
      </c>
      <c r="B14568" s="56">
        <v>480.000045</v>
      </c>
      <c r="C14568" t="s">
        <v>83</v>
      </c>
    </row>
    <row r="14569" spans="1:3" x14ac:dyDescent="0.25">
      <c r="A14569">
        <v>40025405</v>
      </c>
      <c r="B14569" s="56">
        <v>7399.0223999999998</v>
      </c>
      <c r="C14569" t="s">
        <v>87</v>
      </c>
    </row>
    <row r="14570" spans="1:3" x14ac:dyDescent="0.25">
      <c r="A14570">
        <v>40011733</v>
      </c>
      <c r="B14570" s="56">
        <v>15345.879005999999</v>
      </c>
      <c r="C14570" t="s">
        <v>87</v>
      </c>
    </row>
    <row r="14571" spans="1:3" x14ac:dyDescent="0.25">
      <c r="A14571">
        <v>40018335</v>
      </c>
      <c r="B14571" s="56">
        <v>23190.629219999999</v>
      </c>
      <c r="C14571" t="s">
        <v>87</v>
      </c>
    </row>
    <row r="14572" spans="1:3" x14ac:dyDescent="0.25">
      <c r="A14572">
        <v>42588164</v>
      </c>
      <c r="B14572" s="56">
        <v>64337.879726999978</v>
      </c>
      <c r="C14572" t="s">
        <v>82</v>
      </c>
    </row>
    <row r="14573" spans="1:3" x14ac:dyDescent="0.25">
      <c r="A14573">
        <v>41227276</v>
      </c>
      <c r="B14573" s="56">
        <v>480.000045</v>
      </c>
      <c r="C14573" t="s">
        <v>83</v>
      </c>
    </row>
    <row r="14574" spans="1:3" x14ac:dyDescent="0.25">
      <c r="A14574">
        <v>40028921</v>
      </c>
      <c r="B14574" s="56">
        <v>10726.95666</v>
      </c>
      <c r="C14574" t="s">
        <v>87</v>
      </c>
    </row>
    <row r="14575" spans="1:3" x14ac:dyDescent="0.25">
      <c r="A14575">
        <v>40028921</v>
      </c>
      <c r="B14575" s="56">
        <v>10726.95666</v>
      </c>
      <c r="C14575" t="s">
        <v>87</v>
      </c>
    </row>
    <row r="14576" spans="1:3" x14ac:dyDescent="0.25">
      <c r="A14576">
        <v>42465722</v>
      </c>
      <c r="B14576" s="56">
        <v>8965.2839759999988</v>
      </c>
      <c r="C14576" t="s">
        <v>87</v>
      </c>
    </row>
    <row r="14577" spans="1:3" x14ac:dyDescent="0.25">
      <c r="A14577">
        <v>40028805</v>
      </c>
      <c r="B14577" s="56">
        <v>6106.3553999999986</v>
      </c>
      <c r="C14577" t="s">
        <v>87</v>
      </c>
    </row>
    <row r="14578" spans="1:3" x14ac:dyDescent="0.25">
      <c r="A14578">
        <v>41237226</v>
      </c>
      <c r="B14578" s="56">
        <v>480.000045</v>
      </c>
      <c r="C14578" t="s">
        <v>83</v>
      </c>
    </row>
    <row r="14579" spans="1:3" x14ac:dyDescent="0.25">
      <c r="A14579">
        <v>40026655</v>
      </c>
      <c r="B14579" s="56">
        <v>10552.528602</v>
      </c>
      <c r="C14579" t="s">
        <v>87</v>
      </c>
    </row>
    <row r="14580" spans="1:3" x14ac:dyDescent="0.25">
      <c r="A14580">
        <v>41237868</v>
      </c>
      <c r="B14580" s="56">
        <v>480.000045</v>
      </c>
      <c r="C14580" t="s">
        <v>83</v>
      </c>
    </row>
    <row r="14581" spans="1:3" x14ac:dyDescent="0.25">
      <c r="A14581">
        <v>41226951</v>
      </c>
      <c r="B14581" s="56">
        <v>480.000045</v>
      </c>
      <c r="C14581" t="s">
        <v>83</v>
      </c>
    </row>
    <row r="14582" spans="1:3" x14ac:dyDescent="0.25">
      <c r="A14582">
        <v>41231696</v>
      </c>
      <c r="B14582" s="56">
        <v>480.000045</v>
      </c>
      <c r="C14582" t="s">
        <v>83</v>
      </c>
    </row>
    <row r="14583" spans="1:3" x14ac:dyDescent="0.25">
      <c r="A14583">
        <v>41231696</v>
      </c>
      <c r="B14583" s="56">
        <v>480.000045</v>
      </c>
      <c r="C14583" t="s">
        <v>83</v>
      </c>
    </row>
    <row r="14584" spans="1:3" x14ac:dyDescent="0.25">
      <c r="A14584">
        <v>41777087</v>
      </c>
      <c r="B14584" s="56">
        <v>172250.47719000001</v>
      </c>
      <c r="C14584" t="s">
        <v>82</v>
      </c>
    </row>
    <row r="14585" spans="1:3" x14ac:dyDescent="0.25">
      <c r="A14585">
        <v>41777087</v>
      </c>
      <c r="B14585" s="56">
        <v>127860.154492</v>
      </c>
      <c r="C14585" t="s">
        <v>82</v>
      </c>
    </row>
    <row r="14586" spans="1:3" x14ac:dyDescent="0.25">
      <c r="A14586">
        <v>41227121</v>
      </c>
      <c r="B14586" s="56">
        <v>480.000045</v>
      </c>
      <c r="C14586" t="s">
        <v>83</v>
      </c>
    </row>
    <row r="14587" spans="1:3" x14ac:dyDescent="0.25">
      <c r="A14587">
        <v>41234200</v>
      </c>
      <c r="B14587" s="56">
        <v>480.000045</v>
      </c>
      <c r="C14587" t="s">
        <v>83</v>
      </c>
    </row>
    <row r="14588" spans="1:3" x14ac:dyDescent="0.25">
      <c r="A14588">
        <v>41950106</v>
      </c>
      <c r="B14588" s="56">
        <v>20287.375844999999</v>
      </c>
      <c r="C14588" t="s">
        <v>82</v>
      </c>
    </row>
    <row r="14589" spans="1:3" x14ac:dyDescent="0.25">
      <c r="A14589">
        <v>40020661</v>
      </c>
      <c r="B14589" s="56">
        <v>18718.347384000001</v>
      </c>
      <c r="C14589" t="s">
        <v>82</v>
      </c>
    </row>
    <row r="14590" spans="1:3" x14ac:dyDescent="0.25">
      <c r="A14590">
        <v>40011317</v>
      </c>
      <c r="B14590" s="56">
        <v>35168.791535999997</v>
      </c>
      <c r="C14590" t="s">
        <v>82</v>
      </c>
    </row>
    <row r="14591" spans="1:3" x14ac:dyDescent="0.25">
      <c r="A14591">
        <v>41229614</v>
      </c>
      <c r="B14591" s="56">
        <v>480.000045</v>
      </c>
      <c r="C14591" t="s">
        <v>83</v>
      </c>
    </row>
    <row r="14592" spans="1:3" x14ac:dyDescent="0.25">
      <c r="A14592">
        <v>42437650</v>
      </c>
      <c r="B14592" s="56">
        <v>385260.92135999998</v>
      </c>
      <c r="C14592" t="s">
        <v>84</v>
      </c>
    </row>
    <row r="14593" spans="1:3" x14ac:dyDescent="0.25">
      <c r="A14593">
        <v>41236793</v>
      </c>
      <c r="B14593" s="56">
        <v>480.000045</v>
      </c>
      <c r="C14593" t="s">
        <v>83</v>
      </c>
    </row>
    <row r="14594" spans="1:3" x14ac:dyDescent="0.25">
      <c r="A14594">
        <v>41236793</v>
      </c>
      <c r="B14594" s="56">
        <v>480.000045</v>
      </c>
      <c r="C14594" t="s">
        <v>83</v>
      </c>
    </row>
    <row r="14595" spans="1:3" x14ac:dyDescent="0.25">
      <c r="A14595">
        <v>40021451</v>
      </c>
      <c r="B14595" s="56">
        <v>25618.096449000001</v>
      </c>
      <c r="C14595" t="s">
        <v>82</v>
      </c>
    </row>
    <row r="14596" spans="1:3" x14ac:dyDescent="0.25">
      <c r="A14596">
        <v>41233184</v>
      </c>
      <c r="B14596" s="56">
        <v>480.000045</v>
      </c>
      <c r="C14596" t="s">
        <v>83</v>
      </c>
    </row>
    <row r="14597" spans="1:3" x14ac:dyDescent="0.25">
      <c r="A14597">
        <v>40023101</v>
      </c>
      <c r="B14597" s="56">
        <v>24580.031652000001</v>
      </c>
      <c r="C14597" t="s">
        <v>87</v>
      </c>
    </row>
    <row r="14598" spans="1:3" x14ac:dyDescent="0.25">
      <c r="A14598">
        <v>40023101</v>
      </c>
      <c r="B14598" s="56">
        <v>24580.031652000001</v>
      </c>
      <c r="C14598" t="s">
        <v>87</v>
      </c>
    </row>
    <row r="14599" spans="1:3" x14ac:dyDescent="0.25">
      <c r="A14599">
        <v>42348213</v>
      </c>
      <c r="B14599" s="56">
        <v>17514.858852000001</v>
      </c>
      <c r="C14599" t="s">
        <v>87</v>
      </c>
    </row>
    <row r="14600" spans="1:3" x14ac:dyDescent="0.25">
      <c r="A14600">
        <v>40017021</v>
      </c>
      <c r="B14600" s="56">
        <v>7223.5144920000002</v>
      </c>
      <c r="C14600" t="s">
        <v>87</v>
      </c>
    </row>
    <row r="14601" spans="1:3" x14ac:dyDescent="0.25">
      <c r="A14601">
        <v>41233638</v>
      </c>
      <c r="B14601" s="56">
        <v>480.000045</v>
      </c>
      <c r="C14601" t="s">
        <v>83</v>
      </c>
    </row>
    <row r="14602" spans="1:3" x14ac:dyDescent="0.25">
      <c r="A14602">
        <v>40027905</v>
      </c>
      <c r="B14602" s="56">
        <v>4625.8334159999986</v>
      </c>
      <c r="C14602" t="s">
        <v>87</v>
      </c>
    </row>
    <row r="14603" spans="1:3" x14ac:dyDescent="0.25">
      <c r="A14603">
        <v>42011897</v>
      </c>
      <c r="B14603" s="56">
        <v>55957.534511999991</v>
      </c>
      <c r="C14603" t="s">
        <v>82</v>
      </c>
    </row>
    <row r="14604" spans="1:3" x14ac:dyDescent="0.25">
      <c r="A14604">
        <v>42011897</v>
      </c>
      <c r="B14604" s="56">
        <v>55957.534511999991</v>
      </c>
      <c r="C14604" t="s">
        <v>82</v>
      </c>
    </row>
    <row r="14605" spans="1:3" x14ac:dyDescent="0.25">
      <c r="A14605">
        <v>40025547</v>
      </c>
      <c r="B14605" s="56">
        <v>4707.3634739999998</v>
      </c>
      <c r="C14605" t="s">
        <v>82</v>
      </c>
    </row>
    <row r="14606" spans="1:3" x14ac:dyDescent="0.25">
      <c r="A14606">
        <v>40021029</v>
      </c>
      <c r="B14606" s="56">
        <v>6137.3805570000004</v>
      </c>
      <c r="C14606" t="s">
        <v>87</v>
      </c>
    </row>
    <row r="14607" spans="1:3" x14ac:dyDescent="0.25">
      <c r="A14607">
        <v>41231941</v>
      </c>
      <c r="B14607" s="56">
        <v>480.000045</v>
      </c>
      <c r="C14607" t="s">
        <v>83</v>
      </c>
    </row>
    <row r="14608" spans="1:3" x14ac:dyDescent="0.25">
      <c r="A14608">
        <v>41229140</v>
      </c>
      <c r="B14608" s="56">
        <v>480.000045</v>
      </c>
      <c r="C14608" t="s">
        <v>83</v>
      </c>
    </row>
    <row r="14609" spans="1:3" x14ac:dyDescent="0.25">
      <c r="A14609">
        <v>40030819</v>
      </c>
      <c r="B14609" s="56">
        <v>11217.898804</v>
      </c>
      <c r="C14609" t="s">
        <v>87</v>
      </c>
    </row>
    <row r="14610" spans="1:3" x14ac:dyDescent="0.25">
      <c r="A14610">
        <v>40016247</v>
      </c>
      <c r="B14610" s="56">
        <v>8406.0910079999994</v>
      </c>
      <c r="C14610" t="s">
        <v>87</v>
      </c>
    </row>
    <row r="14611" spans="1:3" x14ac:dyDescent="0.25">
      <c r="A14611">
        <v>42489990</v>
      </c>
      <c r="B14611" s="56">
        <v>18128.726253000001</v>
      </c>
      <c r="C14611" t="s">
        <v>87</v>
      </c>
    </row>
    <row r="14612" spans="1:3" x14ac:dyDescent="0.25">
      <c r="A14612">
        <v>41778070</v>
      </c>
      <c r="B14612" s="56">
        <v>10580.315427</v>
      </c>
      <c r="C14612" t="s">
        <v>87</v>
      </c>
    </row>
    <row r="14613" spans="1:3" x14ac:dyDescent="0.25">
      <c r="A14613">
        <v>41778070</v>
      </c>
      <c r="B14613" s="56">
        <v>10580.315427</v>
      </c>
      <c r="C14613" t="s">
        <v>87</v>
      </c>
    </row>
    <row r="14614" spans="1:3" x14ac:dyDescent="0.25">
      <c r="A14614">
        <v>40030243</v>
      </c>
      <c r="B14614" s="56">
        <v>9856.0209780000005</v>
      </c>
      <c r="C14614" t="s">
        <v>87</v>
      </c>
    </row>
    <row r="14615" spans="1:3" x14ac:dyDescent="0.25">
      <c r="A14615">
        <v>42531160</v>
      </c>
      <c r="B14615" s="56">
        <v>71209.458149999991</v>
      </c>
      <c r="C14615" t="s">
        <v>82</v>
      </c>
    </row>
    <row r="14616" spans="1:3" x14ac:dyDescent="0.25">
      <c r="A14616">
        <v>42531162</v>
      </c>
      <c r="B14616" s="56">
        <v>76973.471249999988</v>
      </c>
      <c r="C14616" t="s">
        <v>82</v>
      </c>
    </row>
    <row r="14617" spans="1:3" x14ac:dyDescent="0.25">
      <c r="A14617">
        <v>42531164</v>
      </c>
      <c r="B14617" s="56">
        <v>77458.472549999991</v>
      </c>
      <c r="C14617" t="s">
        <v>82</v>
      </c>
    </row>
    <row r="14618" spans="1:3" x14ac:dyDescent="0.25">
      <c r="A14618">
        <v>42531168</v>
      </c>
      <c r="B14618" s="56">
        <v>65038.238100000002</v>
      </c>
      <c r="C14618" t="s">
        <v>82</v>
      </c>
    </row>
    <row r="14619" spans="1:3" x14ac:dyDescent="0.25">
      <c r="A14619">
        <v>42531170</v>
      </c>
      <c r="B14619" s="56">
        <v>61668.764174999997</v>
      </c>
      <c r="C14619" t="s">
        <v>85</v>
      </c>
    </row>
    <row r="14620" spans="1:3" x14ac:dyDescent="0.25">
      <c r="A14620">
        <v>42531172</v>
      </c>
      <c r="B14620" s="56">
        <v>64727.748449999977</v>
      </c>
      <c r="C14620" t="s">
        <v>82</v>
      </c>
    </row>
    <row r="14621" spans="1:3" x14ac:dyDescent="0.25">
      <c r="A14621">
        <v>40022299</v>
      </c>
      <c r="B14621" s="56">
        <v>10830.100608000001</v>
      </c>
      <c r="C14621" t="s">
        <v>87</v>
      </c>
    </row>
    <row r="14622" spans="1:3" x14ac:dyDescent="0.25">
      <c r="A14622">
        <v>40022811</v>
      </c>
      <c r="B14622" s="56">
        <v>18972.339179999999</v>
      </c>
      <c r="C14622" t="s">
        <v>87</v>
      </c>
    </row>
    <row r="14623" spans="1:3" x14ac:dyDescent="0.25">
      <c r="A14623">
        <v>40028771</v>
      </c>
      <c r="B14623" s="56">
        <v>8044.3955999999998</v>
      </c>
      <c r="C14623" t="s">
        <v>87</v>
      </c>
    </row>
    <row r="14624" spans="1:3" x14ac:dyDescent="0.25">
      <c r="A14624">
        <v>41237193</v>
      </c>
      <c r="B14624" s="56">
        <v>480.000045</v>
      </c>
      <c r="C14624" t="s">
        <v>83</v>
      </c>
    </row>
    <row r="14625" spans="1:3" x14ac:dyDescent="0.25">
      <c r="A14625">
        <v>41237193</v>
      </c>
      <c r="B14625" s="56">
        <v>480.000045</v>
      </c>
      <c r="C14625" t="s">
        <v>83</v>
      </c>
    </row>
    <row r="14626" spans="1:3" x14ac:dyDescent="0.25">
      <c r="A14626">
        <v>42365062</v>
      </c>
      <c r="B14626" s="56">
        <v>0</v>
      </c>
      <c r="C14626" t="s">
        <v>87</v>
      </c>
    </row>
    <row r="14627" spans="1:3" x14ac:dyDescent="0.25">
      <c r="A14627">
        <v>42365062</v>
      </c>
      <c r="B14627" s="56">
        <v>0</v>
      </c>
      <c r="C14627" t="s">
        <v>87</v>
      </c>
    </row>
    <row r="14628" spans="1:3" x14ac:dyDescent="0.25">
      <c r="A14628">
        <v>41233580</v>
      </c>
      <c r="B14628" s="56">
        <v>480.000045</v>
      </c>
      <c r="C14628" t="s">
        <v>83</v>
      </c>
    </row>
    <row r="14629" spans="1:3" x14ac:dyDescent="0.25">
      <c r="A14629">
        <v>40031385</v>
      </c>
      <c r="B14629" s="56">
        <v>8467.5301650000001</v>
      </c>
      <c r="C14629" t="s">
        <v>87</v>
      </c>
    </row>
    <row r="14630" spans="1:3" x14ac:dyDescent="0.25">
      <c r="A14630">
        <v>40016079</v>
      </c>
      <c r="B14630" s="56">
        <v>7294.7115360000016</v>
      </c>
      <c r="C14630" t="s">
        <v>87</v>
      </c>
    </row>
    <row r="14631" spans="1:3" x14ac:dyDescent="0.25">
      <c r="A14631">
        <v>40008320</v>
      </c>
      <c r="B14631" s="56">
        <v>6680.5951409999998</v>
      </c>
      <c r="C14631" t="s">
        <v>82</v>
      </c>
    </row>
    <row r="14632" spans="1:3" x14ac:dyDescent="0.25">
      <c r="A14632">
        <v>40026835</v>
      </c>
      <c r="B14632" s="56">
        <v>7838.9947349999984</v>
      </c>
      <c r="C14632" t="s">
        <v>87</v>
      </c>
    </row>
    <row r="14633" spans="1:3" x14ac:dyDescent="0.25">
      <c r="A14633">
        <v>40026835</v>
      </c>
      <c r="B14633" s="56">
        <v>7838.9947349999984</v>
      </c>
      <c r="C14633" t="s">
        <v>87</v>
      </c>
    </row>
    <row r="14634" spans="1:3" x14ac:dyDescent="0.25">
      <c r="A14634">
        <v>41234844</v>
      </c>
      <c r="B14634" s="56">
        <v>480.000045</v>
      </c>
      <c r="C14634" t="s">
        <v>83</v>
      </c>
    </row>
    <row r="14635" spans="1:3" x14ac:dyDescent="0.25">
      <c r="A14635">
        <v>40024633</v>
      </c>
      <c r="B14635" s="56">
        <v>8484.6252910000003</v>
      </c>
      <c r="C14635" t="s">
        <v>87</v>
      </c>
    </row>
    <row r="14636" spans="1:3" x14ac:dyDescent="0.25">
      <c r="A14636">
        <v>41956383</v>
      </c>
      <c r="B14636" s="56">
        <v>2380.52403</v>
      </c>
      <c r="C14636" t="s">
        <v>82</v>
      </c>
    </row>
    <row r="14637" spans="1:3" x14ac:dyDescent="0.25">
      <c r="A14637">
        <v>41956383</v>
      </c>
      <c r="B14637" s="56">
        <v>2380.52403</v>
      </c>
      <c r="C14637" t="s">
        <v>82</v>
      </c>
    </row>
    <row r="14638" spans="1:3" x14ac:dyDescent="0.25">
      <c r="A14638">
        <v>40025797</v>
      </c>
      <c r="B14638" s="56">
        <v>16967.466563999998</v>
      </c>
      <c r="C14638" t="s">
        <v>87</v>
      </c>
    </row>
    <row r="14639" spans="1:3" x14ac:dyDescent="0.25">
      <c r="A14639">
        <v>40019235</v>
      </c>
      <c r="B14639" s="56">
        <v>8186.4779040000003</v>
      </c>
      <c r="C14639" t="s">
        <v>87</v>
      </c>
    </row>
    <row r="14640" spans="1:3" x14ac:dyDescent="0.25">
      <c r="A14640">
        <v>40019313</v>
      </c>
      <c r="B14640" s="56">
        <v>17480.100450999998</v>
      </c>
      <c r="C14640" t="s">
        <v>87</v>
      </c>
    </row>
    <row r="14641" spans="1:3" x14ac:dyDescent="0.25">
      <c r="A14641">
        <v>41231751</v>
      </c>
      <c r="B14641" s="56">
        <v>480.000045</v>
      </c>
      <c r="C14641" t="s">
        <v>83</v>
      </c>
    </row>
    <row r="14642" spans="1:3" x14ac:dyDescent="0.25">
      <c r="A14642">
        <v>41231751</v>
      </c>
      <c r="B14642" s="56">
        <v>480.000045</v>
      </c>
      <c r="C14642" t="s">
        <v>83</v>
      </c>
    </row>
    <row r="14643" spans="1:3" x14ac:dyDescent="0.25">
      <c r="A14643">
        <v>41231775</v>
      </c>
      <c r="B14643" s="56">
        <v>480.000045</v>
      </c>
      <c r="C14643" t="s">
        <v>83</v>
      </c>
    </row>
    <row r="14644" spans="1:3" x14ac:dyDescent="0.25">
      <c r="A14644">
        <v>41231775</v>
      </c>
      <c r="B14644" s="56">
        <v>480.000045</v>
      </c>
      <c r="C14644" t="s">
        <v>83</v>
      </c>
    </row>
    <row r="14645" spans="1:3" x14ac:dyDescent="0.25">
      <c r="A14645">
        <v>41226064</v>
      </c>
      <c r="B14645" s="56">
        <v>480.000045</v>
      </c>
      <c r="C14645" t="s">
        <v>83</v>
      </c>
    </row>
    <row r="14646" spans="1:3" x14ac:dyDescent="0.25">
      <c r="A14646">
        <v>42479135</v>
      </c>
      <c r="B14646" s="56">
        <v>10883.360070000001</v>
      </c>
      <c r="C14646" t="s">
        <v>87</v>
      </c>
    </row>
    <row r="14647" spans="1:3" x14ac:dyDescent="0.25">
      <c r="A14647">
        <v>42479135</v>
      </c>
      <c r="B14647" s="56">
        <v>10883.360070000001</v>
      </c>
      <c r="C14647" t="s">
        <v>87</v>
      </c>
    </row>
    <row r="14648" spans="1:3" x14ac:dyDescent="0.25">
      <c r="A14648">
        <v>40028085</v>
      </c>
      <c r="B14648" s="56">
        <v>6938.2185479999998</v>
      </c>
      <c r="C14648" t="s">
        <v>87</v>
      </c>
    </row>
    <row r="14649" spans="1:3" x14ac:dyDescent="0.25">
      <c r="A14649">
        <v>41234338</v>
      </c>
      <c r="B14649" s="56">
        <v>480.000045</v>
      </c>
      <c r="C14649" t="s">
        <v>83</v>
      </c>
    </row>
    <row r="14650" spans="1:3" x14ac:dyDescent="0.25">
      <c r="A14650">
        <v>41234342</v>
      </c>
      <c r="B14650" s="56">
        <v>480.000045</v>
      </c>
      <c r="C14650" t="s">
        <v>83</v>
      </c>
    </row>
    <row r="14651" spans="1:3" x14ac:dyDescent="0.25">
      <c r="A14651">
        <v>40022659</v>
      </c>
      <c r="B14651" s="56">
        <v>5170.5600479999994</v>
      </c>
      <c r="C14651" t="s">
        <v>87</v>
      </c>
    </row>
    <row r="14652" spans="1:3" x14ac:dyDescent="0.25">
      <c r="A14652">
        <v>41235295</v>
      </c>
      <c r="B14652" s="56">
        <v>480.000045</v>
      </c>
      <c r="C14652" t="s">
        <v>83</v>
      </c>
    </row>
    <row r="14653" spans="1:3" x14ac:dyDescent="0.25">
      <c r="A14653">
        <v>41235295</v>
      </c>
      <c r="B14653" s="56">
        <v>480.000045</v>
      </c>
      <c r="C14653" t="s">
        <v>83</v>
      </c>
    </row>
    <row r="14654" spans="1:3" x14ac:dyDescent="0.25">
      <c r="A14654">
        <v>42479139</v>
      </c>
      <c r="B14654" s="56">
        <v>13785.001246</v>
      </c>
      <c r="C14654" t="s">
        <v>87</v>
      </c>
    </row>
    <row r="14655" spans="1:3" x14ac:dyDescent="0.25">
      <c r="A14655">
        <v>42817246</v>
      </c>
      <c r="B14655" s="56">
        <v>11135.847986999999</v>
      </c>
      <c r="C14655" t="s">
        <v>87</v>
      </c>
    </row>
    <row r="14656" spans="1:3" x14ac:dyDescent="0.25">
      <c r="A14656">
        <v>42350209</v>
      </c>
      <c r="B14656" s="56">
        <v>11117.354046</v>
      </c>
      <c r="C14656" t="s">
        <v>87</v>
      </c>
    </row>
    <row r="14657" spans="1:3" x14ac:dyDescent="0.25">
      <c r="A14657">
        <v>41778148</v>
      </c>
      <c r="B14657" s="56">
        <v>9568.6085459999995</v>
      </c>
      <c r="C14657" t="s">
        <v>87</v>
      </c>
    </row>
    <row r="14658" spans="1:3" x14ac:dyDescent="0.25">
      <c r="A14658">
        <v>41778148</v>
      </c>
      <c r="B14658" s="56">
        <v>9568.6085459999995</v>
      </c>
      <c r="C14658" t="s">
        <v>87</v>
      </c>
    </row>
    <row r="14659" spans="1:3" x14ac:dyDescent="0.25">
      <c r="A14659">
        <v>40019321</v>
      </c>
      <c r="B14659" s="56">
        <v>14092.967790000001</v>
      </c>
      <c r="C14659" t="s">
        <v>87</v>
      </c>
    </row>
    <row r="14660" spans="1:3" x14ac:dyDescent="0.25">
      <c r="A14660">
        <v>40019849</v>
      </c>
      <c r="B14660" s="56">
        <v>9297.0284229999997</v>
      </c>
      <c r="C14660" t="s">
        <v>87</v>
      </c>
    </row>
    <row r="14661" spans="1:3" x14ac:dyDescent="0.25">
      <c r="A14661">
        <v>42479137</v>
      </c>
      <c r="B14661" s="56">
        <v>11056.923207</v>
      </c>
      <c r="C14661" t="s">
        <v>87</v>
      </c>
    </row>
    <row r="14662" spans="1:3" x14ac:dyDescent="0.25">
      <c r="A14662">
        <v>42645719</v>
      </c>
      <c r="B14662" s="56">
        <v>8453.6671119999992</v>
      </c>
      <c r="C14662" t="s">
        <v>87</v>
      </c>
    </row>
    <row r="14663" spans="1:3" x14ac:dyDescent="0.25">
      <c r="A14663">
        <v>42771421</v>
      </c>
      <c r="B14663" s="56">
        <v>480.000045</v>
      </c>
      <c r="C14663" t="s">
        <v>83</v>
      </c>
    </row>
    <row r="14664" spans="1:3" x14ac:dyDescent="0.25">
      <c r="A14664">
        <v>42717592</v>
      </c>
      <c r="B14664" s="56">
        <v>11249.1924</v>
      </c>
      <c r="C14664" t="s">
        <v>87</v>
      </c>
    </row>
    <row r="14665" spans="1:3" x14ac:dyDescent="0.25">
      <c r="A14665">
        <v>42538332</v>
      </c>
      <c r="B14665" s="56">
        <v>13627.005416</v>
      </c>
      <c r="C14665" t="s">
        <v>87</v>
      </c>
    </row>
    <row r="14666" spans="1:3" x14ac:dyDescent="0.25">
      <c r="A14666">
        <v>40029305</v>
      </c>
      <c r="B14666" s="56">
        <v>8420.250974999999</v>
      </c>
      <c r="C14666" t="s">
        <v>87</v>
      </c>
    </row>
    <row r="14667" spans="1:3" x14ac:dyDescent="0.25">
      <c r="A14667">
        <v>40029305</v>
      </c>
      <c r="B14667" s="56">
        <v>8420.250974999999</v>
      </c>
      <c r="C14667" t="s">
        <v>87</v>
      </c>
    </row>
    <row r="14668" spans="1:3" x14ac:dyDescent="0.25">
      <c r="A14668">
        <v>41229714</v>
      </c>
      <c r="B14668" s="56">
        <v>480.000045</v>
      </c>
      <c r="C14668" t="s">
        <v>83</v>
      </c>
    </row>
    <row r="14669" spans="1:3" x14ac:dyDescent="0.25">
      <c r="A14669">
        <v>41226226</v>
      </c>
      <c r="B14669" s="56">
        <v>480.000045</v>
      </c>
      <c r="C14669" t="s">
        <v>83</v>
      </c>
    </row>
    <row r="14670" spans="1:3" x14ac:dyDescent="0.25">
      <c r="A14670">
        <v>41227998</v>
      </c>
      <c r="B14670" s="56">
        <v>480.000045</v>
      </c>
      <c r="C14670" t="s">
        <v>83</v>
      </c>
    </row>
    <row r="14671" spans="1:3" x14ac:dyDescent="0.25">
      <c r="A14671">
        <v>40030807</v>
      </c>
      <c r="B14671" s="56">
        <v>12050.007496</v>
      </c>
      <c r="C14671" t="s">
        <v>87</v>
      </c>
    </row>
    <row r="14672" spans="1:3" x14ac:dyDescent="0.25">
      <c r="A14672">
        <v>40012065</v>
      </c>
      <c r="B14672" s="56">
        <v>167197.61952000001</v>
      </c>
      <c r="C14672" t="s">
        <v>82</v>
      </c>
    </row>
    <row r="14673" spans="1:3" x14ac:dyDescent="0.25">
      <c r="A14673">
        <v>40012065</v>
      </c>
      <c r="B14673" s="56">
        <v>167197.61952000001</v>
      </c>
      <c r="C14673" t="s">
        <v>82</v>
      </c>
    </row>
    <row r="14674" spans="1:3" x14ac:dyDescent="0.25">
      <c r="A14674">
        <v>41226960</v>
      </c>
      <c r="B14674" s="56">
        <v>480.000045</v>
      </c>
      <c r="C14674" t="s">
        <v>83</v>
      </c>
    </row>
    <row r="14675" spans="1:3" x14ac:dyDescent="0.25">
      <c r="A14675">
        <v>40034545</v>
      </c>
      <c r="B14675" s="56">
        <v>12242.941416</v>
      </c>
      <c r="C14675" t="s">
        <v>87</v>
      </c>
    </row>
    <row r="14676" spans="1:3" x14ac:dyDescent="0.25">
      <c r="A14676">
        <v>42497852</v>
      </c>
      <c r="B14676" s="56">
        <v>11329.569432</v>
      </c>
      <c r="C14676" t="s">
        <v>87</v>
      </c>
    </row>
    <row r="14677" spans="1:3" x14ac:dyDescent="0.25">
      <c r="A14677">
        <v>41237115</v>
      </c>
      <c r="B14677" s="56">
        <v>480.000045</v>
      </c>
      <c r="C14677" t="s">
        <v>83</v>
      </c>
    </row>
    <row r="14678" spans="1:3" x14ac:dyDescent="0.25">
      <c r="A14678">
        <v>41237115</v>
      </c>
      <c r="B14678" s="56">
        <v>480.000045</v>
      </c>
      <c r="C14678" t="s">
        <v>83</v>
      </c>
    </row>
    <row r="14679" spans="1:3" x14ac:dyDescent="0.25">
      <c r="A14679">
        <v>41230020</v>
      </c>
      <c r="B14679" s="56">
        <v>480.000045</v>
      </c>
      <c r="C14679" t="s">
        <v>83</v>
      </c>
    </row>
    <row r="14680" spans="1:3" x14ac:dyDescent="0.25">
      <c r="A14680">
        <v>40008456</v>
      </c>
      <c r="B14680" s="56">
        <v>4443.8413529999998</v>
      </c>
      <c r="C14680" t="s">
        <v>87</v>
      </c>
    </row>
    <row r="14681" spans="1:3" x14ac:dyDescent="0.25">
      <c r="A14681">
        <v>40008456</v>
      </c>
      <c r="B14681" s="56">
        <v>4443.8413529999998</v>
      </c>
      <c r="C14681" t="s">
        <v>87</v>
      </c>
    </row>
    <row r="14682" spans="1:3" x14ac:dyDescent="0.25">
      <c r="A14682">
        <v>40032669</v>
      </c>
      <c r="B14682" s="56">
        <v>9875.7652550000003</v>
      </c>
      <c r="C14682" t="s">
        <v>87</v>
      </c>
    </row>
    <row r="14683" spans="1:3" x14ac:dyDescent="0.25">
      <c r="A14683">
        <v>40032669</v>
      </c>
      <c r="B14683" s="56">
        <v>9875.7652550000003</v>
      </c>
      <c r="C14683" t="s">
        <v>87</v>
      </c>
    </row>
    <row r="14684" spans="1:3" x14ac:dyDescent="0.25">
      <c r="A14684">
        <v>41230139</v>
      </c>
      <c r="B14684" s="56">
        <v>480.000045</v>
      </c>
      <c r="C14684" t="s">
        <v>83</v>
      </c>
    </row>
    <row r="14685" spans="1:3" x14ac:dyDescent="0.25">
      <c r="A14685">
        <v>41234118</v>
      </c>
      <c r="B14685" s="56">
        <v>480.000045</v>
      </c>
      <c r="C14685" t="s">
        <v>83</v>
      </c>
    </row>
    <row r="14686" spans="1:3" x14ac:dyDescent="0.25">
      <c r="A14686">
        <v>41234118</v>
      </c>
      <c r="B14686" s="56">
        <v>480.000045</v>
      </c>
      <c r="C14686" t="s">
        <v>83</v>
      </c>
    </row>
    <row r="14687" spans="1:3" x14ac:dyDescent="0.25">
      <c r="A14687">
        <v>40028701</v>
      </c>
      <c r="B14687" s="56">
        <v>8980.8949499999999</v>
      </c>
      <c r="C14687" t="s">
        <v>87</v>
      </c>
    </row>
    <row r="14688" spans="1:3" x14ac:dyDescent="0.25">
      <c r="A14688">
        <v>40028701</v>
      </c>
      <c r="B14688" s="56">
        <v>8980.8949499999999</v>
      </c>
      <c r="C14688" t="s">
        <v>87</v>
      </c>
    </row>
    <row r="14689" spans="1:3" x14ac:dyDescent="0.25">
      <c r="A14689">
        <v>42520794</v>
      </c>
      <c r="B14689" s="56">
        <v>480.000045</v>
      </c>
      <c r="C14689" t="s">
        <v>83</v>
      </c>
    </row>
    <row r="14690" spans="1:3" x14ac:dyDescent="0.25">
      <c r="A14690">
        <v>41235135</v>
      </c>
      <c r="B14690" s="56">
        <v>480.000045</v>
      </c>
      <c r="C14690" t="s">
        <v>83</v>
      </c>
    </row>
    <row r="14691" spans="1:3" x14ac:dyDescent="0.25">
      <c r="A14691">
        <v>41226741</v>
      </c>
      <c r="B14691" s="56">
        <v>480.000045</v>
      </c>
      <c r="C14691" t="s">
        <v>83</v>
      </c>
    </row>
    <row r="14692" spans="1:3" x14ac:dyDescent="0.25">
      <c r="A14692">
        <v>40020755</v>
      </c>
      <c r="B14692" s="56">
        <v>17224.262549999999</v>
      </c>
      <c r="C14692" t="s">
        <v>87</v>
      </c>
    </row>
    <row r="14693" spans="1:3" x14ac:dyDescent="0.25">
      <c r="A14693">
        <v>40023169</v>
      </c>
      <c r="B14693" s="56">
        <v>16918.865512</v>
      </c>
      <c r="C14693" t="s">
        <v>87</v>
      </c>
    </row>
    <row r="14694" spans="1:3" x14ac:dyDescent="0.25">
      <c r="A14694">
        <v>41226252</v>
      </c>
      <c r="B14694" s="56">
        <v>480.000045</v>
      </c>
      <c r="C14694" t="s">
        <v>83</v>
      </c>
    </row>
    <row r="14695" spans="1:3" x14ac:dyDescent="0.25">
      <c r="A14695">
        <v>41236004</v>
      </c>
      <c r="B14695" s="56">
        <v>480.000045</v>
      </c>
      <c r="C14695" t="s">
        <v>83</v>
      </c>
    </row>
    <row r="14696" spans="1:3" x14ac:dyDescent="0.25">
      <c r="A14696">
        <v>41234884</v>
      </c>
      <c r="B14696" s="56">
        <v>480.000045</v>
      </c>
      <c r="C14696" t="s">
        <v>83</v>
      </c>
    </row>
    <row r="14697" spans="1:3" x14ac:dyDescent="0.25">
      <c r="A14697">
        <v>40016333</v>
      </c>
      <c r="B14697" s="56">
        <v>6681.9667680000002</v>
      </c>
      <c r="C14697" t="s">
        <v>87</v>
      </c>
    </row>
    <row r="14698" spans="1:3" x14ac:dyDescent="0.25">
      <c r="A14698">
        <v>41954817</v>
      </c>
      <c r="B14698" s="56">
        <v>26540.960311999999</v>
      </c>
      <c r="C14698" t="s">
        <v>87</v>
      </c>
    </row>
    <row r="14699" spans="1:3" x14ac:dyDescent="0.25">
      <c r="A14699">
        <v>40030081</v>
      </c>
      <c r="B14699" s="56">
        <v>8246.077663</v>
      </c>
      <c r="C14699" t="s">
        <v>87</v>
      </c>
    </row>
    <row r="14700" spans="1:3" x14ac:dyDescent="0.25">
      <c r="A14700">
        <v>41234858</v>
      </c>
      <c r="B14700" s="56">
        <v>480.000045</v>
      </c>
      <c r="C14700" t="s">
        <v>83</v>
      </c>
    </row>
    <row r="14701" spans="1:3" x14ac:dyDescent="0.25">
      <c r="A14701">
        <v>42466902</v>
      </c>
      <c r="B14701" s="56">
        <v>9356.9987699999983</v>
      </c>
      <c r="C14701" t="s">
        <v>87</v>
      </c>
    </row>
    <row r="14702" spans="1:3" x14ac:dyDescent="0.25">
      <c r="A14702">
        <v>42802046</v>
      </c>
      <c r="B14702" s="56">
        <v>9206.6243249999989</v>
      </c>
      <c r="C14702" t="s">
        <v>87</v>
      </c>
    </row>
    <row r="14703" spans="1:3" x14ac:dyDescent="0.25">
      <c r="A14703">
        <v>40022387</v>
      </c>
      <c r="B14703" s="56">
        <v>8885.6050919999998</v>
      </c>
      <c r="C14703" t="s">
        <v>87</v>
      </c>
    </row>
    <row r="14704" spans="1:3" x14ac:dyDescent="0.25">
      <c r="A14704">
        <v>40030483</v>
      </c>
      <c r="B14704" s="56">
        <v>21983.399624999998</v>
      </c>
      <c r="C14704" t="s">
        <v>87</v>
      </c>
    </row>
    <row r="14705" spans="1:3" x14ac:dyDescent="0.25">
      <c r="A14705">
        <v>40017395</v>
      </c>
      <c r="B14705" s="56">
        <v>1092.8226870000001</v>
      </c>
      <c r="C14705" t="s">
        <v>87</v>
      </c>
    </row>
    <row r="14706" spans="1:3" x14ac:dyDescent="0.25">
      <c r="A14706">
        <v>40014997</v>
      </c>
      <c r="B14706" s="56">
        <v>9370.9816580000006</v>
      </c>
      <c r="C14706" t="s">
        <v>87</v>
      </c>
    </row>
    <row r="14707" spans="1:3" x14ac:dyDescent="0.25">
      <c r="A14707">
        <v>40031545</v>
      </c>
      <c r="B14707" s="56">
        <v>8582.4182700000001</v>
      </c>
      <c r="C14707" t="s">
        <v>87</v>
      </c>
    </row>
    <row r="14708" spans="1:3" x14ac:dyDescent="0.25">
      <c r="A14708">
        <v>40025459</v>
      </c>
      <c r="B14708" s="56">
        <v>12446.663039999999</v>
      </c>
      <c r="C14708" t="s">
        <v>87</v>
      </c>
    </row>
    <row r="14709" spans="1:3" x14ac:dyDescent="0.25">
      <c r="A14709">
        <v>41235293</v>
      </c>
      <c r="B14709" s="56">
        <v>480.000045</v>
      </c>
      <c r="C14709" t="s">
        <v>83</v>
      </c>
    </row>
    <row r="14710" spans="1:3" x14ac:dyDescent="0.25">
      <c r="A14710">
        <v>40013855</v>
      </c>
      <c r="B14710" s="56">
        <v>903669.97499999998</v>
      </c>
      <c r="C14710" t="s">
        <v>84</v>
      </c>
    </row>
    <row r="14711" spans="1:3" x14ac:dyDescent="0.25">
      <c r="A14711">
        <v>40013853</v>
      </c>
      <c r="B14711" s="56">
        <v>170959.52520900001</v>
      </c>
      <c r="C14711" t="s">
        <v>82</v>
      </c>
    </row>
    <row r="14712" spans="1:3" x14ac:dyDescent="0.25">
      <c r="A14712">
        <v>40021979</v>
      </c>
      <c r="B14712" s="56">
        <v>7070.2185239999999</v>
      </c>
      <c r="C14712" t="s">
        <v>87</v>
      </c>
    </row>
    <row r="14713" spans="1:3" x14ac:dyDescent="0.25">
      <c r="A14713">
        <v>40029037</v>
      </c>
      <c r="B14713" s="56">
        <v>21623.469150000001</v>
      </c>
      <c r="C14713" t="s">
        <v>87</v>
      </c>
    </row>
    <row r="14714" spans="1:3" x14ac:dyDescent="0.25">
      <c r="A14714">
        <v>41765114</v>
      </c>
      <c r="B14714" s="56">
        <v>16259.085908999999</v>
      </c>
      <c r="C14714" t="s">
        <v>87</v>
      </c>
    </row>
    <row r="14715" spans="1:3" x14ac:dyDescent="0.25">
      <c r="A14715">
        <v>40015903</v>
      </c>
      <c r="B14715" s="56">
        <v>8060.3459999999995</v>
      </c>
      <c r="C14715" t="s">
        <v>87</v>
      </c>
    </row>
    <row r="14716" spans="1:3" x14ac:dyDescent="0.25">
      <c r="A14716">
        <v>40015903</v>
      </c>
      <c r="B14716" s="56">
        <v>8060.3459999999995</v>
      </c>
      <c r="C14716" t="s">
        <v>87</v>
      </c>
    </row>
    <row r="14717" spans="1:3" x14ac:dyDescent="0.25">
      <c r="A14717">
        <v>41227930</v>
      </c>
      <c r="B14717" s="56">
        <v>480.000045</v>
      </c>
      <c r="C14717" t="s">
        <v>83</v>
      </c>
    </row>
    <row r="14718" spans="1:3" x14ac:dyDescent="0.25">
      <c r="A14718">
        <v>41233881</v>
      </c>
      <c r="B14718" s="56">
        <v>480.000045</v>
      </c>
      <c r="C14718" t="s">
        <v>83</v>
      </c>
    </row>
    <row r="14719" spans="1:3" x14ac:dyDescent="0.25">
      <c r="A14719">
        <v>41233881</v>
      </c>
      <c r="B14719" s="56">
        <v>480.000045</v>
      </c>
      <c r="C14719" t="s">
        <v>83</v>
      </c>
    </row>
    <row r="14720" spans="1:3" x14ac:dyDescent="0.25">
      <c r="A14720">
        <v>41234983</v>
      </c>
      <c r="B14720" s="56">
        <v>480.000045</v>
      </c>
      <c r="C14720" t="s">
        <v>83</v>
      </c>
    </row>
    <row r="14721" spans="1:3" x14ac:dyDescent="0.25">
      <c r="A14721">
        <v>41769350</v>
      </c>
      <c r="B14721" s="56">
        <v>17135.312984</v>
      </c>
      <c r="C14721" t="s">
        <v>87</v>
      </c>
    </row>
    <row r="14722" spans="1:3" x14ac:dyDescent="0.25">
      <c r="A14722">
        <v>40008520</v>
      </c>
      <c r="B14722" s="56">
        <v>5527.2022740000002</v>
      </c>
      <c r="C14722" t="s">
        <v>87</v>
      </c>
    </row>
    <row r="14723" spans="1:3" x14ac:dyDescent="0.25">
      <c r="A14723">
        <v>41235297</v>
      </c>
      <c r="B14723" s="56">
        <v>480.000045</v>
      </c>
      <c r="C14723" t="s">
        <v>83</v>
      </c>
    </row>
    <row r="14724" spans="1:3" x14ac:dyDescent="0.25">
      <c r="A14724">
        <v>41232598</v>
      </c>
      <c r="B14724" s="56">
        <v>480.000045</v>
      </c>
      <c r="C14724" t="s">
        <v>83</v>
      </c>
    </row>
    <row r="14725" spans="1:3" x14ac:dyDescent="0.25">
      <c r="A14725">
        <v>41234242</v>
      </c>
      <c r="B14725" s="56">
        <v>480.000045</v>
      </c>
      <c r="C14725" t="s">
        <v>83</v>
      </c>
    </row>
    <row r="14726" spans="1:3" x14ac:dyDescent="0.25">
      <c r="A14726">
        <v>41234242</v>
      </c>
      <c r="B14726" s="56">
        <v>480.000045</v>
      </c>
      <c r="C14726" t="s">
        <v>83</v>
      </c>
    </row>
    <row r="14727" spans="1:3" x14ac:dyDescent="0.25">
      <c r="A14727">
        <v>41229260</v>
      </c>
      <c r="B14727" s="56">
        <v>480.000045</v>
      </c>
      <c r="C14727" t="s">
        <v>83</v>
      </c>
    </row>
    <row r="14728" spans="1:3" x14ac:dyDescent="0.25">
      <c r="A14728">
        <v>41151427</v>
      </c>
      <c r="B14728" s="56">
        <v>480.000045</v>
      </c>
      <c r="C14728" t="s">
        <v>83</v>
      </c>
    </row>
    <row r="14729" spans="1:3" x14ac:dyDescent="0.25">
      <c r="A14729">
        <v>41237068</v>
      </c>
      <c r="B14729" s="56">
        <v>480.000045</v>
      </c>
      <c r="C14729" t="s">
        <v>83</v>
      </c>
    </row>
    <row r="14730" spans="1:3" x14ac:dyDescent="0.25">
      <c r="A14730">
        <v>40014205</v>
      </c>
      <c r="B14730" s="56">
        <v>7373.9668039999988</v>
      </c>
      <c r="C14730" t="s">
        <v>87</v>
      </c>
    </row>
    <row r="14731" spans="1:3" x14ac:dyDescent="0.25">
      <c r="A14731">
        <v>42353950</v>
      </c>
      <c r="B14731" s="56">
        <v>10925.079895999999</v>
      </c>
      <c r="C14731" t="s">
        <v>87</v>
      </c>
    </row>
    <row r="14732" spans="1:3" x14ac:dyDescent="0.25">
      <c r="A14732">
        <v>40011477</v>
      </c>
      <c r="B14732" s="56">
        <v>16766.934612000001</v>
      </c>
      <c r="C14732" t="s">
        <v>82</v>
      </c>
    </row>
    <row r="14733" spans="1:3" x14ac:dyDescent="0.25">
      <c r="A14733">
        <v>41228502</v>
      </c>
      <c r="B14733" s="56">
        <v>480.000045</v>
      </c>
      <c r="C14733" t="s">
        <v>83</v>
      </c>
    </row>
    <row r="14734" spans="1:3" x14ac:dyDescent="0.25">
      <c r="A14734">
        <v>41233594</v>
      </c>
      <c r="B14734" s="56">
        <v>480.000045</v>
      </c>
      <c r="C14734" t="s">
        <v>83</v>
      </c>
    </row>
    <row r="14735" spans="1:3" x14ac:dyDescent="0.25">
      <c r="A14735">
        <v>40033114</v>
      </c>
      <c r="B14735" s="56">
        <v>12280.2186</v>
      </c>
      <c r="C14735" t="s">
        <v>87</v>
      </c>
    </row>
    <row r="14736" spans="1:3" x14ac:dyDescent="0.25">
      <c r="A14736">
        <v>41231944</v>
      </c>
      <c r="B14736" s="56">
        <v>480.000045</v>
      </c>
      <c r="C14736" t="s">
        <v>83</v>
      </c>
    </row>
    <row r="14737" spans="1:3" x14ac:dyDescent="0.25">
      <c r="A14737">
        <v>40032205</v>
      </c>
      <c r="B14737" s="56">
        <v>17032.558949999999</v>
      </c>
      <c r="C14737" t="s">
        <v>87</v>
      </c>
    </row>
    <row r="14738" spans="1:3" x14ac:dyDescent="0.25">
      <c r="A14738">
        <v>40024335</v>
      </c>
      <c r="B14738" s="56">
        <v>12605.200800000001</v>
      </c>
      <c r="C14738" t="s">
        <v>87</v>
      </c>
    </row>
    <row r="14739" spans="1:3" x14ac:dyDescent="0.25">
      <c r="A14739">
        <v>41229029</v>
      </c>
      <c r="B14739" s="56">
        <v>480.000045</v>
      </c>
      <c r="C14739" t="s">
        <v>83</v>
      </c>
    </row>
    <row r="14740" spans="1:3" x14ac:dyDescent="0.25">
      <c r="A14740">
        <v>41237220</v>
      </c>
      <c r="B14740" s="56">
        <v>480.000045</v>
      </c>
      <c r="C14740" t="s">
        <v>83</v>
      </c>
    </row>
    <row r="14741" spans="1:3" x14ac:dyDescent="0.25">
      <c r="A14741">
        <v>41228007</v>
      </c>
      <c r="B14741" s="56">
        <v>480.000045</v>
      </c>
      <c r="C14741" t="s">
        <v>83</v>
      </c>
    </row>
    <row r="14742" spans="1:3" x14ac:dyDescent="0.25">
      <c r="A14742">
        <v>41234212</v>
      </c>
      <c r="B14742" s="56">
        <v>480.000045</v>
      </c>
      <c r="C14742" t="s">
        <v>83</v>
      </c>
    </row>
    <row r="14743" spans="1:3" x14ac:dyDescent="0.25">
      <c r="A14743">
        <v>40030273</v>
      </c>
      <c r="B14743" s="56">
        <v>16387.983189999999</v>
      </c>
      <c r="C14743" t="s">
        <v>87</v>
      </c>
    </row>
    <row r="14744" spans="1:3" x14ac:dyDescent="0.25">
      <c r="A14744">
        <v>42858637</v>
      </c>
      <c r="B14744" s="56">
        <v>9990.7281000000003</v>
      </c>
      <c r="C14744" t="s">
        <v>87</v>
      </c>
    </row>
    <row r="14745" spans="1:3" x14ac:dyDescent="0.25">
      <c r="A14745">
        <v>40022235</v>
      </c>
      <c r="B14745" s="56">
        <v>2921.9429879999998</v>
      </c>
      <c r="C14745" t="s">
        <v>87</v>
      </c>
    </row>
    <row r="14746" spans="1:3" x14ac:dyDescent="0.25">
      <c r="A14746">
        <v>42538350</v>
      </c>
      <c r="B14746" s="56">
        <v>12707.997256000001</v>
      </c>
      <c r="C14746" t="s">
        <v>87</v>
      </c>
    </row>
    <row r="14747" spans="1:3" x14ac:dyDescent="0.25">
      <c r="A14747">
        <v>40019035</v>
      </c>
      <c r="B14747" s="56">
        <v>9530.1467909999992</v>
      </c>
      <c r="C14747" t="s">
        <v>87</v>
      </c>
    </row>
    <row r="14748" spans="1:3" x14ac:dyDescent="0.25">
      <c r="A14748">
        <v>41227915</v>
      </c>
      <c r="B14748" s="56">
        <v>480.000045</v>
      </c>
      <c r="C14748" t="s">
        <v>83</v>
      </c>
    </row>
    <row r="14749" spans="1:3" x14ac:dyDescent="0.25">
      <c r="A14749">
        <v>40022907</v>
      </c>
      <c r="B14749" s="56">
        <v>11008.48092</v>
      </c>
      <c r="C14749" t="s">
        <v>87</v>
      </c>
    </row>
    <row r="14750" spans="1:3" x14ac:dyDescent="0.25">
      <c r="A14750">
        <v>40025489</v>
      </c>
      <c r="B14750" s="56">
        <v>7822.7251200000001</v>
      </c>
      <c r="C14750" t="s">
        <v>87</v>
      </c>
    </row>
    <row r="14751" spans="1:3" x14ac:dyDescent="0.25">
      <c r="A14751">
        <v>40032545</v>
      </c>
      <c r="B14751" s="56">
        <v>14354.704385999999</v>
      </c>
      <c r="C14751" t="s">
        <v>87</v>
      </c>
    </row>
    <row r="14752" spans="1:3" x14ac:dyDescent="0.25">
      <c r="A14752">
        <v>41226248</v>
      </c>
      <c r="B14752" s="56">
        <v>480.000045</v>
      </c>
      <c r="C14752" t="s">
        <v>83</v>
      </c>
    </row>
    <row r="14753" spans="1:3" x14ac:dyDescent="0.25">
      <c r="A14753">
        <v>40028745</v>
      </c>
      <c r="B14753" s="56">
        <v>6900.6182249999983</v>
      </c>
      <c r="C14753" t="s">
        <v>87</v>
      </c>
    </row>
    <row r="14754" spans="1:3" x14ac:dyDescent="0.25">
      <c r="A14754">
        <v>40023281</v>
      </c>
      <c r="B14754" s="56">
        <v>18741.535361999999</v>
      </c>
      <c r="C14754" t="s">
        <v>87</v>
      </c>
    </row>
    <row r="14755" spans="1:3" x14ac:dyDescent="0.25">
      <c r="A14755">
        <v>41230884</v>
      </c>
      <c r="B14755" s="56">
        <v>480.000045</v>
      </c>
      <c r="C14755" t="s">
        <v>83</v>
      </c>
    </row>
    <row r="14756" spans="1:3" x14ac:dyDescent="0.25">
      <c r="A14756">
        <v>41233026</v>
      </c>
      <c r="B14756" s="56">
        <v>480.000045</v>
      </c>
      <c r="C14756" t="s">
        <v>83</v>
      </c>
    </row>
    <row r="14757" spans="1:3" x14ac:dyDescent="0.25">
      <c r="A14757">
        <v>41237019</v>
      </c>
      <c r="B14757" s="56">
        <v>480.000045</v>
      </c>
      <c r="C14757" t="s">
        <v>83</v>
      </c>
    </row>
    <row r="14758" spans="1:3" x14ac:dyDescent="0.25">
      <c r="A14758">
        <v>40010429</v>
      </c>
      <c r="B14758" s="56">
        <v>221911.073424</v>
      </c>
      <c r="C14758" t="s">
        <v>82</v>
      </c>
    </row>
    <row r="14759" spans="1:3" x14ac:dyDescent="0.25">
      <c r="A14759">
        <v>40030833</v>
      </c>
      <c r="B14759" s="56">
        <v>9709.2235939999991</v>
      </c>
      <c r="C14759" t="s">
        <v>87</v>
      </c>
    </row>
    <row r="14760" spans="1:3" x14ac:dyDescent="0.25">
      <c r="A14760">
        <v>40032793</v>
      </c>
      <c r="B14760" s="56">
        <v>10667.834328999999</v>
      </c>
      <c r="C14760" t="s">
        <v>87</v>
      </c>
    </row>
    <row r="14761" spans="1:3" x14ac:dyDescent="0.25">
      <c r="A14761">
        <v>40030211</v>
      </c>
      <c r="B14761" s="56">
        <v>7572.2422880000004</v>
      </c>
      <c r="C14761" t="s">
        <v>87</v>
      </c>
    </row>
    <row r="14762" spans="1:3" x14ac:dyDescent="0.25">
      <c r="A14762">
        <v>40031591</v>
      </c>
      <c r="B14762" s="56">
        <v>6801.1367849999997</v>
      </c>
      <c r="C14762" t="s">
        <v>87</v>
      </c>
    </row>
    <row r="14763" spans="1:3" x14ac:dyDescent="0.25">
      <c r="A14763">
        <v>40016091</v>
      </c>
      <c r="B14763" s="56">
        <v>6653.4009120000001</v>
      </c>
      <c r="C14763" t="s">
        <v>87</v>
      </c>
    </row>
    <row r="14764" spans="1:3" x14ac:dyDescent="0.25">
      <c r="A14764">
        <v>41230324</v>
      </c>
      <c r="B14764" s="56">
        <v>480.000045</v>
      </c>
      <c r="C14764" t="s">
        <v>83</v>
      </c>
    </row>
    <row r="14765" spans="1:3" x14ac:dyDescent="0.25">
      <c r="A14765">
        <v>40010351</v>
      </c>
      <c r="B14765" s="56">
        <v>516242.94400000002</v>
      </c>
      <c r="C14765" t="s">
        <v>84</v>
      </c>
    </row>
    <row r="14766" spans="1:3" x14ac:dyDescent="0.25">
      <c r="A14766">
        <v>40010351</v>
      </c>
      <c r="B14766" s="56">
        <v>516242.94400000002</v>
      </c>
      <c r="C14766" t="s">
        <v>84</v>
      </c>
    </row>
    <row r="14767" spans="1:3" x14ac:dyDescent="0.25">
      <c r="A14767">
        <v>41229818</v>
      </c>
      <c r="B14767" s="56">
        <v>480.000045</v>
      </c>
      <c r="C14767" t="s">
        <v>83</v>
      </c>
    </row>
    <row r="14768" spans="1:3" x14ac:dyDescent="0.25">
      <c r="A14768">
        <v>41230737</v>
      </c>
      <c r="B14768" s="56">
        <v>480.000045</v>
      </c>
      <c r="C14768" t="s">
        <v>83</v>
      </c>
    </row>
    <row r="14769" spans="1:3" x14ac:dyDescent="0.25">
      <c r="A14769">
        <v>41233005</v>
      </c>
      <c r="B14769" s="56">
        <v>480.000045</v>
      </c>
      <c r="C14769" t="s">
        <v>87</v>
      </c>
    </row>
    <row r="14770" spans="1:3" x14ac:dyDescent="0.25">
      <c r="A14770">
        <v>41767564</v>
      </c>
      <c r="B14770" s="56">
        <v>14952.561299999999</v>
      </c>
      <c r="C14770" t="s">
        <v>87</v>
      </c>
    </row>
    <row r="14771" spans="1:3" x14ac:dyDescent="0.25">
      <c r="A14771">
        <v>41235309</v>
      </c>
      <c r="B14771" s="56">
        <v>480.000045</v>
      </c>
      <c r="C14771" t="s">
        <v>83</v>
      </c>
    </row>
    <row r="14772" spans="1:3" x14ac:dyDescent="0.25">
      <c r="A14772">
        <v>41233501</v>
      </c>
      <c r="B14772" s="56">
        <v>480.000045</v>
      </c>
      <c r="C14772" t="s">
        <v>83</v>
      </c>
    </row>
    <row r="14773" spans="1:3" x14ac:dyDescent="0.25">
      <c r="A14773">
        <v>41226461</v>
      </c>
      <c r="B14773" s="56">
        <v>480.000045</v>
      </c>
      <c r="C14773" t="s">
        <v>83</v>
      </c>
    </row>
    <row r="14774" spans="1:3" x14ac:dyDescent="0.25">
      <c r="A14774">
        <v>41232836</v>
      </c>
      <c r="B14774" s="56">
        <v>480.000045</v>
      </c>
      <c r="C14774" t="s">
        <v>83</v>
      </c>
    </row>
    <row r="14775" spans="1:3" x14ac:dyDescent="0.25">
      <c r="A14775">
        <v>40019945</v>
      </c>
      <c r="B14775" s="56">
        <v>6454.070205</v>
      </c>
      <c r="C14775" t="s">
        <v>87</v>
      </c>
    </row>
    <row r="14776" spans="1:3" x14ac:dyDescent="0.25">
      <c r="A14776">
        <v>41226926</v>
      </c>
      <c r="B14776" s="56">
        <v>480.000045</v>
      </c>
      <c r="C14776" t="s">
        <v>83</v>
      </c>
    </row>
    <row r="14777" spans="1:3" x14ac:dyDescent="0.25">
      <c r="A14777">
        <v>40009100</v>
      </c>
      <c r="B14777" s="56">
        <v>198242.56900799999</v>
      </c>
      <c r="C14777" t="s">
        <v>82</v>
      </c>
    </row>
    <row r="14778" spans="1:3" x14ac:dyDescent="0.25">
      <c r="A14778">
        <v>40009104</v>
      </c>
      <c r="B14778" s="56">
        <v>65606.243768999993</v>
      </c>
      <c r="C14778" t="s">
        <v>82</v>
      </c>
    </row>
    <row r="14779" spans="1:3" x14ac:dyDescent="0.25">
      <c r="A14779">
        <v>40009106</v>
      </c>
      <c r="B14779" s="56">
        <v>183076.23440700001</v>
      </c>
      <c r="C14779" t="s">
        <v>82</v>
      </c>
    </row>
    <row r="14780" spans="1:3" x14ac:dyDescent="0.25">
      <c r="A14780">
        <v>40009108</v>
      </c>
      <c r="B14780" s="56">
        <v>33109.862939999999</v>
      </c>
      <c r="C14780" t="s">
        <v>82</v>
      </c>
    </row>
    <row r="14781" spans="1:3" x14ac:dyDescent="0.25">
      <c r="A14781">
        <v>40009110</v>
      </c>
      <c r="B14781" s="56">
        <v>199218.37092300001</v>
      </c>
      <c r="C14781" t="s">
        <v>82</v>
      </c>
    </row>
    <row r="14782" spans="1:3" x14ac:dyDescent="0.25">
      <c r="A14782">
        <v>41236210</v>
      </c>
      <c r="B14782" s="56">
        <v>480.000045</v>
      </c>
      <c r="C14782" t="s">
        <v>83</v>
      </c>
    </row>
    <row r="14783" spans="1:3" x14ac:dyDescent="0.25">
      <c r="A14783">
        <v>41227641</v>
      </c>
      <c r="B14783" s="56">
        <v>480.000045</v>
      </c>
      <c r="C14783" t="s">
        <v>83</v>
      </c>
    </row>
    <row r="14784" spans="1:3" x14ac:dyDescent="0.25">
      <c r="A14784">
        <v>41227641</v>
      </c>
      <c r="B14784" s="56">
        <v>480.000045</v>
      </c>
      <c r="C14784" t="s">
        <v>83</v>
      </c>
    </row>
    <row r="14785" spans="1:3" x14ac:dyDescent="0.25">
      <c r="A14785">
        <v>40012535</v>
      </c>
      <c r="B14785" s="56">
        <v>43039.858047999987</v>
      </c>
      <c r="C14785" t="s">
        <v>82</v>
      </c>
    </row>
    <row r="14786" spans="1:3" x14ac:dyDescent="0.25">
      <c r="A14786">
        <v>41230787</v>
      </c>
      <c r="B14786" s="56">
        <v>480.000045</v>
      </c>
      <c r="C14786" t="s">
        <v>83</v>
      </c>
    </row>
    <row r="14787" spans="1:3" x14ac:dyDescent="0.25">
      <c r="A14787">
        <v>41235054</v>
      </c>
      <c r="B14787" s="56">
        <v>480.000045</v>
      </c>
      <c r="C14787" t="s">
        <v>83</v>
      </c>
    </row>
    <row r="14788" spans="1:3" x14ac:dyDescent="0.25">
      <c r="A14788">
        <v>41233214</v>
      </c>
      <c r="B14788" s="56">
        <v>480.000045</v>
      </c>
      <c r="C14788" t="s">
        <v>83</v>
      </c>
    </row>
    <row r="14789" spans="1:3" x14ac:dyDescent="0.25">
      <c r="A14789">
        <v>40014031</v>
      </c>
      <c r="B14789" s="56">
        <v>199030.32804600001</v>
      </c>
      <c r="C14789" t="s">
        <v>82</v>
      </c>
    </row>
    <row r="14790" spans="1:3" x14ac:dyDescent="0.25">
      <c r="A14790">
        <v>40024467</v>
      </c>
      <c r="B14790" s="56">
        <v>7310.9532870000003</v>
      </c>
      <c r="C14790" t="s">
        <v>87</v>
      </c>
    </row>
    <row r="14791" spans="1:3" x14ac:dyDescent="0.25">
      <c r="A14791">
        <v>40029201</v>
      </c>
      <c r="B14791" s="56">
        <v>8380.8232499999995</v>
      </c>
      <c r="C14791" t="s">
        <v>87</v>
      </c>
    </row>
    <row r="14792" spans="1:3" x14ac:dyDescent="0.25">
      <c r="A14792">
        <v>40029201</v>
      </c>
      <c r="B14792" s="56">
        <v>8380.8232499999995</v>
      </c>
      <c r="C14792" t="s">
        <v>87</v>
      </c>
    </row>
    <row r="14793" spans="1:3" x14ac:dyDescent="0.25">
      <c r="A14793">
        <v>41756066</v>
      </c>
      <c r="B14793" s="56">
        <v>9306.2006999999994</v>
      </c>
      <c r="C14793" t="s">
        <v>87</v>
      </c>
    </row>
    <row r="14794" spans="1:3" x14ac:dyDescent="0.25">
      <c r="A14794">
        <v>41237902</v>
      </c>
      <c r="B14794" s="56">
        <v>480.000045</v>
      </c>
      <c r="C14794" t="s">
        <v>83</v>
      </c>
    </row>
    <row r="14795" spans="1:3" x14ac:dyDescent="0.25">
      <c r="A14795">
        <v>41229860</v>
      </c>
      <c r="B14795" s="56">
        <v>480.000045</v>
      </c>
      <c r="C14795" t="s">
        <v>82</v>
      </c>
    </row>
    <row r="14796" spans="1:3" x14ac:dyDescent="0.25">
      <c r="A14796">
        <v>41268686</v>
      </c>
      <c r="B14796" s="56">
        <v>1305.344384</v>
      </c>
      <c r="C14796" t="s">
        <v>87</v>
      </c>
    </row>
    <row r="14797" spans="1:3" x14ac:dyDescent="0.25">
      <c r="A14797">
        <v>41268686</v>
      </c>
      <c r="B14797" s="56">
        <v>1305.344384</v>
      </c>
      <c r="C14797" t="s">
        <v>87</v>
      </c>
    </row>
    <row r="14798" spans="1:3" x14ac:dyDescent="0.25">
      <c r="A14798">
        <v>41762881</v>
      </c>
      <c r="B14798" s="56">
        <v>17678.872366</v>
      </c>
      <c r="C14798" t="s">
        <v>87</v>
      </c>
    </row>
    <row r="14799" spans="1:3" x14ac:dyDescent="0.25">
      <c r="A14799">
        <v>41233941</v>
      </c>
      <c r="B14799" s="56">
        <v>480.000045</v>
      </c>
      <c r="C14799" t="s">
        <v>83</v>
      </c>
    </row>
    <row r="14800" spans="1:3" x14ac:dyDescent="0.25">
      <c r="A14800">
        <v>41756298</v>
      </c>
      <c r="B14800" s="56">
        <v>9165.5951249999998</v>
      </c>
      <c r="C14800" t="s">
        <v>87</v>
      </c>
    </row>
    <row r="14801" spans="1:3" x14ac:dyDescent="0.25">
      <c r="A14801">
        <v>41946755</v>
      </c>
      <c r="B14801" s="56">
        <v>13525.623801</v>
      </c>
      <c r="C14801" t="s">
        <v>87</v>
      </c>
    </row>
    <row r="14802" spans="1:3" x14ac:dyDescent="0.25">
      <c r="A14802">
        <v>40024531</v>
      </c>
      <c r="B14802" s="56">
        <v>7292.8944000000001</v>
      </c>
      <c r="C14802" t="s">
        <v>87</v>
      </c>
    </row>
    <row r="14803" spans="1:3" x14ac:dyDescent="0.25">
      <c r="A14803">
        <v>40032807</v>
      </c>
      <c r="B14803" s="56">
        <v>5128.0299160000004</v>
      </c>
      <c r="C14803" t="s">
        <v>82</v>
      </c>
    </row>
    <row r="14804" spans="1:3" x14ac:dyDescent="0.25">
      <c r="A14804">
        <v>40032807</v>
      </c>
      <c r="B14804" s="56">
        <v>5128.0299160000004</v>
      </c>
      <c r="C14804" t="s">
        <v>82</v>
      </c>
    </row>
    <row r="14805" spans="1:3" x14ac:dyDescent="0.25">
      <c r="A14805">
        <v>42608810</v>
      </c>
      <c r="B14805" s="56">
        <v>226259.934825</v>
      </c>
      <c r="C14805" t="s">
        <v>82</v>
      </c>
    </row>
    <row r="14806" spans="1:3" x14ac:dyDescent="0.25">
      <c r="A14806">
        <v>40008354</v>
      </c>
      <c r="B14806" s="56">
        <v>23004.238257000001</v>
      </c>
      <c r="C14806" t="s">
        <v>82</v>
      </c>
    </row>
    <row r="14807" spans="1:3" x14ac:dyDescent="0.25">
      <c r="A14807">
        <v>42585354</v>
      </c>
      <c r="B14807" s="56">
        <v>7167.9237999999996</v>
      </c>
      <c r="C14807" t="s">
        <v>87</v>
      </c>
    </row>
    <row r="14808" spans="1:3" x14ac:dyDescent="0.25">
      <c r="A14808">
        <v>40024875</v>
      </c>
      <c r="B14808" s="56">
        <v>10523.620107000001</v>
      </c>
      <c r="C14808" t="s">
        <v>87</v>
      </c>
    </row>
    <row r="14809" spans="1:3" x14ac:dyDescent="0.25">
      <c r="A14809">
        <v>41231751</v>
      </c>
      <c r="B14809" s="56">
        <v>480.000045</v>
      </c>
      <c r="C14809" t="s">
        <v>83</v>
      </c>
    </row>
    <row r="14810" spans="1:3" x14ac:dyDescent="0.25">
      <c r="A14810">
        <v>41231751</v>
      </c>
      <c r="B14810" s="56">
        <v>480.000045</v>
      </c>
      <c r="C14810" t="s">
        <v>83</v>
      </c>
    </row>
    <row r="14811" spans="1:3" x14ac:dyDescent="0.25">
      <c r="A14811">
        <v>40031525</v>
      </c>
      <c r="B14811" s="56">
        <v>11193.331410000001</v>
      </c>
      <c r="C14811" t="s">
        <v>87</v>
      </c>
    </row>
    <row r="14812" spans="1:3" x14ac:dyDescent="0.25">
      <c r="A14812">
        <v>42348826</v>
      </c>
      <c r="B14812" s="56">
        <v>14173.870788</v>
      </c>
      <c r="C14812" t="s">
        <v>87</v>
      </c>
    </row>
    <row r="14813" spans="1:3" x14ac:dyDescent="0.25">
      <c r="A14813">
        <v>40025705</v>
      </c>
      <c r="B14813" s="56">
        <v>8922.8091839999997</v>
      </c>
      <c r="C14813" t="s">
        <v>87</v>
      </c>
    </row>
    <row r="14814" spans="1:3" x14ac:dyDescent="0.25">
      <c r="A14814">
        <v>41232109</v>
      </c>
      <c r="B14814" s="56">
        <v>480.000045</v>
      </c>
      <c r="C14814" t="s">
        <v>83</v>
      </c>
    </row>
    <row r="14815" spans="1:3" x14ac:dyDescent="0.25">
      <c r="A14815">
        <v>40016489</v>
      </c>
      <c r="B14815" s="56">
        <v>9084.1160159999999</v>
      </c>
      <c r="C14815" t="s">
        <v>87</v>
      </c>
    </row>
    <row r="14816" spans="1:3" x14ac:dyDescent="0.25">
      <c r="A14816">
        <v>42470474</v>
      </c>
      <c r="B14816" s="56">
        <v>11025.71019</v>
      </c>
      <c r="C14816" t="s">
        <v>87</v>
      </c>
    </row>
    <row r="14817" spans="1:3" x14ac:dyDescent="0.25">
      <c r="A14817">
        <v>42007257</v>
      </c>
      <c r="B14817" s="56">
        <v>13150.8881</v>
      </c>
      <c r="C14817" t="s">
        <v>87</v>
      </c>
    </row>
    <row r="14818" spans="1:3" x14ac:dyDescent="0.25">
      <c r="A14818">
        <v>40029983</v>
      </c>
      <c r="B14818" s="56">
        <v>11062.424202</v>
      </c>
      <c r="C14818" t="s">
        <v>87</v>
      </c>
    </row>
    <row r="14819" spans="1:3" x14ac:dyDescent="0.25">
      <c r="A14819">
        <v>40029983</v>
      </c>
      <c r="B14819" s="56">
        <v>11062.424202</v>
      </c>
      <c r="C14819" t="s">
        <v>87</v>
      </c>
    </row>
    <row r="14820" spans="1:3" x14ac:dyDescent="0.25">
      <c r="A14820">
        <v>42465740</v>
      </c>
      <c r="B14820" s="56">
        <v>13113.995324</v>
      </c>
      <c r="C14820" t="s">
        <v>87</v>
      </c>
    </row>
    <row r="14821" spans="1:3" x14ac:dyDescent="0.25">
      <c r="A14821">
        <v>41229914</v>
      </c>
      <c r="B14821" s="56">
        <v>480.000045</v>
      </c>
      <c r="C14821" t="s">
        <v>83</v>
      </c>
    </row>
    <row r="14822" spans="1:3" x14ac:dyDescent="0.25">
      <c r="A14822">
        <v>41235721</v>
      </c>
      <c r="B14822" s="56">
        <v>480.000045</v>
      </c>
      <c r="C14822" t="s">
        <v>83</v>
      </c>
    </row>
    <row r="14823" spans="1:3" x14ac:dyDescent="0.25">
      <c r="A14823">
        <v>40022687</v>
      </c>
      <c r="B14823" s="56">
        <v>7493.7211559999987</v>
      </c>
      <c r="C14823" t="s">
        <v>87</v>
      </c>
    </row>
    <row r="14824" spans="1:3" x14ac:dyDescent="0.25">
      <c r="A14824">
        <v>40022687</v>
      </c>
      <c r="B14824" s="56">
        <v>7493.7211559999987</v>
      </c>
      <c r="C14824" t="s">
        <v>87</v>
      </c>
    </row>
    <row r="14825" spans="1:3" x14ac:dyDescent="0.25">
      <c r="A14825">
        <v>40032857</v>
      </c>
      <c r="B14825" s="56">
        <v>9563.9411069999987</v>
      </c>
      <c r="C14825" t="s">
        <v>87</v>
      </c>
    </row>
    <row r="14826" spans="1:3" x14ac:dyDescent="0.25">
      <c r="A14826">
        <v>40009739</v>
      </c>
      <c r="B14826" s="56">
        <v>210471.77799999999</v>
      </c>
      <c r="C14826" t="s">
        <v>84</v>
      </c>
    </row>
    <row r="14827" spans="1:3" x14ac:dyDescent="0.25">
      <c r="A14827">
        <v>41233592</v>
      </c>
      <c r="B14827" s="56">
        <v>480.000045</v>
      </c>
      <c r="C14827" t="s">
        <v>83</v>
      </c>
    </row>
    <row r="14828" spans="1:3" x14ac:dyDescent="0.25">
      <c r="A14828">
        <v>40008658</v>
      </c>
      <c r="B14828" s="56">
        <v>70554.164669999984</v>
      </c>
      <c r="C14828" t="s">
        <v>84</v>
      </c>
    </row>
    <row r="14829" spans="1:3" x14ac:dyDescent="0.25">
      <c r="A14829">
        <v>40029547</v>
      </c>
      <c r="B14829" s="56">
        <v>11006.240100000001</v>
      </c>
      <c r="C14829" t="s">
        <v>87</v>
      </c>
    </row>
    <row r="14830" spans="1:3" x14ac:dyDescent="0.25">
      <c r="A14830">
        <v>40024131</v>
      </c>
      <c r="B14830" s="56">
        <v>28058.894400000001</v>
      </c>
      <c r="C14830" t="s">
        <v>87</v>
      </c>
    </row>
    <row r="14831" spans="1:3" x14ac:dyDescent="0.25">
      <c r="A14831">
        <v>40022005</v>
      </c>
      <c r="B14831" s="56">
        <v>7108.8040559999999</v>
      </c>
      <c r="C14831" t="s">
        <v>87</v>
      </c>
    </row>
    <row r="14832" spans="1:3" x14ac:dyDescent="0.25">
      <c r="A14832">
        <v>40030093</v>
      </c>
      <c r="B14832" s="56">
        <v>4890.2087170000004</v>
      </c>
      <c r="C14832" t="s">
        <v>87</v>
      </c>
    </row>
    <row r="14833" spans="1:3" x14ac:dyDescent="0.25">
      <c r="A14833">
        <v>40030163</v>
      </c>
      <c r="B14833" s="56">
        <v>12255.497877</v>
      </c>
      <c r="C14833" t="s">
        <v>87</v>
      </c>
    </row>
    <row r="14834" spans="1:3" x14ac:dyDescent="0.25">
      <c r="A14834">
        <v>40030163</v>
      </c>
      <c r="B14834" s="56">
        <v>12255.497877</v>
      </c>
      <c r="C14834" t="s">
        <v>87</v>
      </c>
    </row>
    <row r="14835" spans="1:3" x14ac:dyDescent="0.25">
      <c r="A14835">
        <v>41227971</v>
      </c>
      <c r="B14835" s="56">
        <v>508.38711000000001</v>
      </c>
      <c r="C14835" t="s">
        <v>83</v>
      </c>
    </row>
    <row r="14836" spans="1:3" x14ac:dyDescent="0.25">
      <c r="A14836">
        <v>41227971</v>
      </c>
      <c r="B14836" s="56">
        <v>508.38711000000001</v>
      </c>
      <c r="C14836" t="s">
        <v>83</v>
      </c>
    </row>
    <row r="14837" spans="1:3" x14ac:dyDescent="0.25">
      <c r="A14837">
        <v>41234248</v>
      </c>
      <c r="B14837" s="56">
        <v>480.000045</v>
      </c>
      <c r="C14837" t="s">
        <v>83</v>
      </c>
    </row>
    <row r="14838" spans="1:3" x14ac:dyDescent="0.25">
      <c r="A14838">
        <v>41234248</v>
      </c>
      <c r="B14838" s="56">
        <v>480.000045</v>
      </c>
      <c r="C14838" t="s">
        <v>83</v>
      </c>
    </row>
    <row r="14839" spans="1:3" x14ac:dyDescent="0.25">
      <c r="A14839">
        <v>40024861</v>
      </c>
      <c r="B14839" s="56">
        <v>8690.8419179999983</v>
      </c>
      <c r="C14839" t="s">
        <v>87</v>
      </c>
    </row>
    <row r="14840" spans="1:3" x14ac:dyDescent="0.25">
      <c r="A14840">
        <v>40032809</v>
      </c>
      <c r="B14840" s="56">
        <v>5306.9688639999986</v>
      </c>
      <c r="C14840" t="s">
        <v>87</v>
      </c>
    </row>
    <row r="14841" spans="1:3" x14ac:dyDescent="0.25">
      <c r="A14841">
        <v>41151368</v>
      </c>
      <c r="B14841" s="56">
        <v>480.000045</v>
      </c>
      <c r="C14841" t="s">
        <v>83</v>
      </c>
    </row>
    <row r="14842" spans="1:3" x14ac:dyDescent="0.25">
      <c r="A14842">
        <v>42470478</v>
      </c>
      <c r="B14842" s="56">
        <v>9743.926895999999</v>
      </c>
      <c r="C14842" t="s">
        <v>87</v>
      </c>
    </row>
    <row r="14843" spans="1:3" x14ac:dyDescent="0.25">
      <c r="A14843">
        <v>42470478</v>
      </c>
      <c r="B14843" s="56">
        <v>9743.926895999999</v>
      </c>
      <c r="C14843" t="s">
        <v>87</v>
      </c>
    </row>
    <row r="14844" spans="1:3" x14ac:dyDescent="0.25">
      <c r="A14844">
        <v>40028607</v>
      </c>
      <c r="B14844" s="56">
        <v>5044.1549999999997</v>
      </c>
      <c r="C14844" t="s">
        <v>87</v>
      </c>
    </row>
    <row r="14845" spans="1:3" x14ac:dyDescent="0.25">
      <c r="A14845">
        <v>41226195</v>
      </c>
      <c r="B14845" s="56">
        <v>480.000045</v>
      </c>
      <c r="C14845" t="s">
        <v>82</v>
      </c>
    </row>
    <row r="14846" spans="1:3" x14ac:dyDescent="0.25">
      <c r="A14846">
        <v>41226195</v>
      </c>
      <c r="B14846" s="56">
        <v>480.000045</v>
      </c>
      <c r="C14846" t="s">
        <v>82</v>
      </c>
    </row>
    <row r="14847" spans="1:3" x14ac:dyDescent="0.25">
      <c r="A14847">
        <v>41226215</v>
      </c>
      <c r="B14847" s="56">
        <v>480.000045</v>
      </c>
      <c r="C14847" t="s">
        <v>83</v>
      </c>
    </row>
    <row r="14848" spans="1:3" x14ac:dyDescent="0.25">
      <c r="A14848">
        <v>41226215</v>
      </c>
      <c r="B14848" s="56">
        <v>480.000045</v>
      </c>
      <c r="C14848" t="s">
        <v>83</v>
      </c>
    </row>
    <row r="14849" spans="1:3" x14ac:dyDescent="0.25">
      <c r="A14849">
        <v>41226284</v>
      </c>
      <c r="B14849" s="56">
        <v>480.000045</v>
      </c>
      <c r="C14849" t="s">
        <v>83</v>
      </c>
    </row>
    <row r="14850" spans="1:3" x14ac:dyDescent="0.25">
      <c r="A14850">
        <v>41237732</v>
      </c>
      <c r="B14850" s="56">
        <v>480.000045</v>
      </c>
      <c r="C14850" t="s">
        <v>83</v>
      </c>
    </row>
    <row r="14851" spans="1:3" x14ac:dyDescent="0.25">
      <c r="A14851">
        <v>41228586</v>
      </c>
      <c r="B14851" s="56">
        <v>480.000045</v>
      </c>
      <c r="C14851" t="s">
        <v>83</v>
      </c>
    </row>
    <row r="14852" spans="1:3" x14ac:dyDescent="0.25">
      <c r="A14852">
        <v>40027629</v>
      </c>
      <c r="B14852" s="56">
        <v>6166.4381249999997</v>
      </c>
      <c r="C14852" t="s">
        <v>87</v>
      </c>
    </row>
    <row r="14853" spans="1:3" x14ac:dyDescent="0.25">
      <c r="A14853">
        <v>40027629</v>
      </c>
      <c r="B14853" s="56">
        <v>6166.4381249999997</v>
      </c>
      <c r="C14853" t="s">
        <v>87</v>
      </c>
    </row>
    <row r="14854" spans="1:3" x14ac:dyDescent="0.25">
      <c r="A14854">
        <v>41946740</v>
      </c>
      <c r="B14854" s="56">
        <v>14729.985269999999</v>
      </c>
      <c r="C14854" t="s">
        <v>87</v>
      </c>
    </row>
    <row r="14855" spans="1:3" x14ac:dyDescent="0.25">
      <c r="A14855">
        <v>41946740</v>
      </c>
      <c r="B14855" s="56">
        <v>14729.985269999999</v>
      </c>
      <c r="C14855" t="s">
        <v>87</v>
      </c>
    </row>
    <row r="14856" spans="1:3" x14ac:dyDescent="0.25">
      <c r="A14856">
        <v>41227923</v>
      </c>
      <c r="B14856" s="56">
        <v>480.000045</v>
      </c>
      <c r="C14856" t="s">
        <v>83</v>
      </c>
    </row>
    <row r="14857" spans="1:3" x14ac:dyDescent="0.25">
      <c r="A14857">
        <v>40020223</v>
      </c>
      <c r="B14857" s="56">
        <v>10664.229519</v>
      </c>
      <c r="C14857" t="s">
        <v>87</v>
      </c>
    </row>
    <row r="14858" spans="1:3" x14ac:dyDescent="0.25">
      <c r="A14858">
        <v>40014405</v>
      </c>
      <c r="B14858" s="56">
        <v>9597.9961039999998</v>
      </c>
      <c r="C14858" t="s">
        <v>87</v>
      </c>
    </row>
    <row r="14859" spans="1:3" x14ac:dyDescent="0.25">
      <c r="A14859">
        <v>40016771</v>
      </c>
      <c r="B14859" s="56">
        <v>13696.602048000001</v>
      </c>
      <c r="C14859" t="s">
        <v>87</v>
      </c>
    </row>
    <row r="14860" spans="1:3" x14ac:dyDescent="0.25">
      <c r="A14860">
        <v>41960996</v>
      </c>
      <c r="B14860" s="56">
        <v>11466.542407999999</v>
      </c>
      <c r="C14860" t="s">
        <v>87</v>
      </c>
    </row>
    <row r="14861" spans="1:3" x14ac:dyDescent="0.25">
      <c r="A14861">
        <v>41235177</v>
      </c>
      <c r="B14861" s="56">
        <v>480.000045</v>
      </c>
      <c r="C14861" t="s">
        <v>83</v>
      </c>
    </row>
    <row r="14862" spans="1:3" x14ac:dyDescent="0.25">
      <c r="A14862">
        <v>40016203</v>
      </c>
      <c r="B14862" s="56">
        <v>9124.173648</v>
      </c>
      <c r="C14862" t="s">
        <v>87</v>
      </c>
    </row>
    <row r="14863" spans="1:3" x14ac:dyDescent="0.25">
      <c r="A14863">
        <v>41226114</v>
      </c>
      <c r="B14863" s="56">
        <v>480.000045</v>
      </c>
      <c r="C14863" t="s">
        <v>83</v>
      </c>
    </row>
    <row r="14864" spans="1:3" x14ac:dyDescent="0.25">
      <c r="A14864">
        <v>40016787</v>
      </c>
      <c r="B14864" s="56">
        <v>25260.682175999998</v>
      </c>
      <c r="C14864" t="s">
        <v>87</v>
      </c>
    </row>
    <row r="14865" spans="1:3" x14ac:dyDescent="0.25">
      <c r="A14865">
        <v>40034906</v>
      </c>
      <c r="B14865" s="56">
        <v>24634.126607999999</v>
      </c>
      <c r="C14865" t="s">
        <v>87</v>
      </c>
    </row>
    <row r="14866" spans="1:3" x14ac:dyDescent="0.25">
      <c r="A14866">
        <v>40015579</v>
      </c>
      <c r="B14866" s="56">
        <v>5826.6678239999983</v>
      </c>
      <c r="C14866" t="s">
        <v>87</v>
      </c>
    </row>
    <row r="14867" spans="1:3" x14ac:dyDescent="0.25">
      <c r="A14867">
        <v>41236764</v>
      </c>
      <c r="B14867" s="56">
        <v>480.000045</v>
      </c>
      <c r="C14867" t="s">
        <v>83</v>
      </c>
    </row>
    <row r="14868" spans="1:3" x14ac:dyDescent="0.25">
      <c r="A14868">
        <v>42506206</v>
      </c>
      <c r="B14868" s="56">
        <v>54154.268387999997</v>
      </c>
      <c r="C14868" t="s">
        <v>82</v>
      </c>
    </row>
    <row r="14869" spans="1:3" x14ac:dyDescent="0.25">
      <c r="A14869">
        <v>42966389</v>
      </c>
      <c r="B14869" s="56">
        <v>17679.694500000001</v>
      </c>
      <c r="C14869" t="s">
        <v>87</v>
      </c>
    </row>
    <row r="14870" spans="1:3" x14ac:dyDescent="0.25">
      <c r="A14870">
        <v>41232652</v>
      </c>
      <c r="B14870" s="56">
        <v>480.000045</v>
      </c>
      <c r="C14870" t="s">
        <v>83</v>
      </c>
    </row>
    <row r="14871" spans="1:3" x14ac:dyDescent="0.25">
      <c r="A14871">
        <v>41234097</v>
      </c>
      <c r="B14871" s="56">
        <v>480.000045</v>
      </c>
      <c r="C14871" t="s">
        <v>83</v>
      </c>
    </row>
    <row r="14872" spans="1:3" x14ac:dyDescent="0.25">
      <c r="A14872">
        <v>40014617</v>
      </c>
      <c r="B14872" s="56">
        <v>14033.282922</v>
      </c>
      <c r="C14872" t="s">
        <v>87</v>
      </c>
    </row>
    <row r="14873" spans="1:3" x14ac:dyDescent="0.25">
      <c r="A14873">
        <v>41233692</v>
      </c>
      <c r="B14873" s="56">
        <v>480.000045</v>
      </c>
      <c r="C14873" t="s">
        <v>83</v>
      </c>
    </row>
    <row r="14874" spans="1:3" x14ac:dyDescent="0.25">
      <c r="A14874">
        <v>40031259</v>
      </c>
      <c r="B14874" s="56">
        <v>11359.25095</v>
      </c>
      <c r="C14874" t="s">
        <v>87</v>
      </c>
    </row>
    <row r="14875" spans="1:3" x14ac:dyDescent="0.25">
      <c r="A14875">
        <v>40031259</v>
      </c>
      <c r="B14875" s="56">
        <v>11359.25095</v>
      </c>
      <c r="C14875" t="s">
        <v>87</v>
      </c>
    </row>
    <row r="14876" spans="1:3" x14ac:dyDescent="0.25">
      <c r="A14876">
        <v>41226185</v>
      </c>
      <c r="B14876" s="56">
        <v>480.000045</v>
      </c>
      <c r="C14876" t="s">
        <v>83</v>
      </c>
    </row>
    <row r="14877" spans="1:3" x14ac:dyDescent="0.25">
      <c r="A14877">
        <v>41230119</v>
      </c>
      <c r="B14877" s="56">
        <v>480.000045</v>
      </c>
      <c r="C14877" t="s">
        <v>83</v>
      </c>
    </row>
    <row r="14878" spans="1:3" x14ac:dyDescent="0.25">
      <c r="A14878">
        <v>42479276</v>
      </c>
      <c r="B14878" s="56">
        <v>56228.052671999998</v>
      </c>
      <c r="C14878" t="s">
        <v>82</v>
      </c>
    </row>
    <row r="14879" spans="1:3" x14ac:dyDescent="0.25">
      <c r="A14879">
        <v>40027053</v>
      </c>
      <c r="B14879" s="56">
        <v>9003.8286360000002</v>
      </c>
      <c r="C14879" t="s">
        <v>87</v>
      </c>
    </row>
    <row r="14880" spans="1:3" x14ac:dyDescent="0.25">
      <c r="A14880">
        <v>42666868</v>
      </c>
      <c r="B14880" s="56">
        <v>7198.1756879999984</v>
      </c>
      <c r="C14880" t="s">
        <v>87</v>
      </c>
    </row>
    <row r="14881" spans="1:3" x14ac:dyDescent="0.25">
      <c r="A14881">
        <v>40028733</v>
      </c>
      <c r="B14881" s="56">
        <v>8292.1034999999993</v>
      </c>
      <c r="C14881" t="s">
        <v>87</v>
      </c>
    </row>
    <row r="14882" spans="1:3" x14ac:dyDescent="0.25">
      <c r="A14882">
        <v>41232283</v>
      </c>
      <c r="B14882" s="56">
        <v>480.000045</v>
      </c>
      <c r="C14882" t="s">
        <v>83</v>
      </c>
    </row>
    <row r="14883" spans="1:3" x14ac:dyDescent="0.25">
      <c r="A14883">
        <v>40032249</v>
      </c>
      <c r="B14883" s="56">
        <v>6390.2885910000005</v>
      </c>
      <c r="C14883" t="s">
        <v>87</v>
      </c>
    </row>
    <row r="14884" spans="1:3" x14ac:dyDescent="0.25">
      <c r="A14884">
        <v>42908182</v>
      </c>
      <c r="B14884" s="56">
        <v>12847.037147999999</v>
      </c>
      <c r="C14884" t="s">
        <v>87</v>
      </c>
    </row>
    <row r="14885" spans="1:3" x14ac:dyDescent="0.25">
      <c r="A14885">
        <v>40015645</v>
      </c>
      <c r="B14885" s="56">
        <v>6330.7928159999983</v>
      </c>
      <c r="C14885" t="s">
        <v>87</v>
      </c>
    </row>
    <row r="14886" spans="1:3" x14ac:dyDescent="0.25">
      <c r="A14886">
        <v>41237893</v>
      </c>
      <c r="B14886" s="56">
        <v>480.000045</v>
      </c>
      <c r="C14886" t="s">
        <v>83</v>
      </c>
    </row>
    <row r="14887" spans="1:3" x14ac:dyDescent="0.25">
      <c r="A14887">
        <v>40031317</v>
      </c>
      <c r="B14887" s="56">
        <v>6204.1199219999999</v>
      </c>
      <c r="C14887" t="s">
        <v>87</v>
      </c>
    </row>
    <row r="14888" spans="1:3" x14ac:dyDescent="0.25">
      <c r="A14888">
        <v>40149698</v>
      </c>
      <c r="B14888" s="56">
        <v>14224.262688000001</v>
      </c>
      <c r="C14888" t="s">
        <v>87</v>
      </c>
    </row>
    <row r="14889" spans="1:3" x14ac:dyDescent="0.25">
      <c r="A14889">
        <v>41235833</v>
      </c>
      <c r="B14889" s="56">
        <v>480.000045</v>
      </c>
      <c r="C14889" t="s">
        <v>83</v>
      </c>
    </row>
    <row r="14890" spans="1:3" x14ac:dyDescent="0.25">
      <c r="A14890">
        <v>42647778</v>
      </c>
      <c r="B14890" s="56">
        <v>26584.642199999991</v>
      </c>
      <c r="C14890" t="s">
        <v>82</v>
      </c>
    </row>
    <row r="14891" spans="1:3" x14ac:dyDescent="0.25">
      <c r="A14891">
        <v>41236776</v>
      </c>
      <c r="B14891" s="56">
        <v>480.000045</v>
      </c>
      <c r="C14891" t="s">
        <v>83</v>
      </c>
    </row>
    <row r="14892" spans="1:3" x14ac:dyDescent="0.25">
      <c r="A14892">
        <v>40022325</v>
      </c>
      <c r="B14892" s="56">
        <v>10794.705024000001</v>
      </c>
      <c r="C14892" t="s">
        <v>87</v>
      </c>
    </row>
    <row r="14893" spans="1:3" x14ac:dyDescent="0.25">
      <c r="A14893">
        <v>41228022</v>
      </c>
      <c r="B14893" s="56">
        <v>480.000045</v>
      </c>
      <c r="C14893" t="s">
        <v>83</v>
      </c>
    </row>
    <row r="14894" spans="1:3" x14ac:dyDescent="0.25">
      <c r="A14894">
        <v>40017905</v>
      </c>
      <c r="B14894" s="56">
        <v>22386.269466000002</v>
      </c>
      <c r="C14894" t="s">
        <v>91</v>
      </c>
    </row>
    <row r="14895" spans="1:3" x14ac:dyDescent="0.25">
      <c r="A14895">
        <v>40030353</v>
      </c>
      <c r="B14895" s="56">
        <v>3325.274007</v>
      </c>
      <c r="C14895" t="s">
        <v>87</v>
      </c>
    </row>
    <row r="14896" spans="1:3" x14ac:dyDescent="0.25">
      <c r="A14896">
        <v>41228926</v>
      </c>
      <c r="B14896" s="56">
        <v>480.000045</v>
      </c>
      <c r="C14896" t="s">
        <v>83</v>
      </c>
    </row>
    <row r="14897" spans="1:3" x14ac:dyDescent="0.25">
      <c r="A14897">
        <v>41232415</v>
      </c>
      <c r="B14897" s="56">
        <v>480.000045</v>
      </c>
      <c r="C14897" t="s">
        <v>83</v>
      </c>
    </row>
    <row r="14898" spans="1:3" x14ac:dyDescent="0.25">
      <c r="A14898">
        <v>41228956</v>
      </c>
      <c r="B14898" s="56">
        <v>480.000045</v>
      </c>
      <c r="C14898" t="s">
        <v>83</v>
      </c>
    </row>
    <row r="14899" spans="1:3" x14ac:dyDescent="0.25">
      <c r="A14899">
        <v>41234471</v>
      </c>
      <c r="B14899" s="56">
        <v>480.000045</v>
      </c>
      <c r="C14899" t="s">
        <v>83</v>
      </c>
    </row>
    <row r="14900" spans="1:3" x14ac:dyDescent="0.25">
      <c r="A14900">
        <v>40009737</v>
      </c>
      <c r="B14900" s="56">
        <v>100015.44100000001</v>
      </c>
      <c r="C14900" t="s">
        <v>82</v>
      </c>
    </row>
    <row r="14901" spans="1:3" x14ac:dyDescent="0.25">
      <c r="A14901">
        <v>40009737</v>
      </c>
      <c r="B14901" s="56">
        <v>100015.44100000001</v>
      </c>
      <c r="C14901" t="s">
        <v>82</v>
      </c>
    </row>
    <row r="14902" spans="1:3" x14ac:dyDescent="0.25">
      <c r="A14902">
        <v>42816700</v>
      </c>
      <c r="B14902" s="56">
        <v>480.000045</v>
      </c>
      <c r="C14902" t="s">
        <v>83</v>
      </c>
    </row>
    <row r="14903" spans="1:3" x14ac:dyDescent="0.25">
      <c r="A14903">
        <v>41756286</v>
      </c>
      <c r="B14903" s="56">
        <v>9961.6166249999987</v>
      </c>
      <c r="C14903" t="s">
        <v>87</v>
      </c>
    </row>
    <row r="14904" spans="1:3" x14ac:dyDescent="0.25">
      <c r="A14904">
        <v>41964827</v>
      </c>
      <c r="B14904" s="56">
        <v>8304.1705099999999</v>
      </c>
      <c r="C14904" t="s">
        <v>87</v>
      </c>
    </row>
    <row r="14905" spans="1:3" x14ac:dyDescent="0.25">
      <c r="A14905">
        <v>40010985</v>
      </c>
      <c r="B14905" s="56">
        <v>3654.4063919999999</v>
      </c>
      <c r="C14905" t="s">
        <v>87</v>
      </c>
    </row>
    <row r="14906" spans="1:3" x14ac:dyDescent="0.25">
      <c r="A14906">
        <v>41227615</v>
      </c>
      <c r="B14906" s="56">
        <v>480.000045</v>
      </c>
      <c r="C14906" t="s">
        <v>83</v>
      </c>
    </row>
    <row r="14907" spans="1:3" x14ac:dyDescent="0.25">
      <c r="A14907">
        <v>41229031</v>
      </c>
      <c r="B14907" s="56">
        <v>480.000045</v>
      </c>
      <c r="C14907" t="s">
        <v>83</v>
      </c>
    </row>
    <row r="14908" spans="1:3" x14ac:dyDescent="0.25">
      <c r="A14908">
        <v>40032137</v>
      </c>
      <c r="B14908" s="56">
        <v>20746.061622000001</v>
      </c>
      <c r="C14908" t="s">
        <v>87</v>
      </c>
    </row>
    <row r="14909" spans="1:3" x14ac:dyDescent="0.25">
      <c r="A14909">
        <v>41151377</v>
      </c>
      <c r="B14909" s="56">
        <v>480.000045</v>
      </c>
      <c r="C14909" t="s">
        <v>83</v>
      </c>
    </row>
    <row r="14910" spans="1:3" x14ac:dyDescent="0.25">
      <c r="A14910">
        <v>42590774</v>
      </c>
      <c r="B14910" s="56">
        <v>480.000045</v>
      </c>
      <c r="C14910" t="s">
        <v>83</v>
      </c>
    </row>
    <row r="14911" spans="1:3" x14ac:dyDescent="0.25">
      <c r="A14911">
        <v>41231845</v>
      </c>
      <c r="B14911" s="56">
        <v>480.000045</v>
      </c>
      <c r="C14911" t="s">
        <v>83</v>
      </c>
    </row>
    <row r="14912" spans="1:3" x14ac:dyDescent="0.25">
      <c r="A14912">
        <v>41231845</v>
      </c>
      <c r="B14912" s="56">
        <v>480.000045</v>
      </c>
      <c r="C14912" t="s">
        <v>83</v>
      </c>
    </row>
    <row r="14913" spans="1:3" x14ac:dyDescent="0.25">
      <c r="A14913">
        <v>40019485</v>
      </c>
      <c r="B14913" s="56">
        <v>12443.38061</v>
      </c>
      <c r="C14913" t="s">
        <v>87</v>
      </c>
    </row>
    <row r="14914" spans="1:3" x14ac:dyDescent="0.25">
      <c r="A14914">
        <v>40019485</v>
      </c>
      <c r="B14914" s="56">
        <v>12443.38061</v>
      </c>
      <c r="C14914" t="s">
        <v>87</v>
      </c>
    </row>
    <row r="14915" spans="1:3" x14ac:dyDescent="0.25">
      <c r="A14915">
        <v>41233029</v>
      </c>
      <c r="B14915" s="56">
        <v>480.000045</v>
      </c>
      <c r="C14915" t="s">
        <v>83</v>
      </c>
    </row>
    <row r="14916" spans="1:3" x14ac:dyDescent="0.25">
      <c r="A14916">
        <v>41232248</v>
      </c>
      <c r="B14916" s="56">
        <v>480.000045</v>
      </c>
      <c r="C14916" t="s">
        <v>83</v>
      </c>
    </row>
    <row r="14917" spans="1:3" x14ac:dyDescent="0.25">
      <c r="A14917">
        <v>40030839</v>
      </c>
      <c r="B14917" s="56">
        <v>8739.2995849999988</v>
      </c>
      <c r="C14917" t="s">
        <v>87</v>
      </c>
    </row>
    <row r="14918" spans="1:3" x14ac:dyDescent="0.25">
      <c r="A14918">
        <v>41236447</v>
      </c>
      <c r="B14918" s="56">
        <v>480.000045</v>
      </c>
      <c r="C14918" t="s">
        <v>83</v>
      </c>
    </row>
    <row r="14919" spans="1:3" x14ac:dyDescent="0.25">
      <c r="A14919">
        <v>41233606</v>
      </c>
      <c r="B14919" s="56">
        <v>480.000045</v>
      </c>
      <c r="C14919" t="s">
        <v>83</v>
      </c>
    </row>
    <row r="14920" spans="1:3" x14ac:dyDescent="0.25">
      <c r="A14920">
        <v>40010215</v>
      </c>
      <c r="B14920" s="56">
        <v>10836.484461</v>
      </c>
      <c r="C14920" t="s">
        <v>87</v>
      </c>
    </row>
    <row r="14921" spans="1:3" x14ac:dyDescent="0.25">
      <c r="A14921">
        <v>41236858</v>
      </c>
      <c r="B14921" s="56">
        <v>480.000045</v>
      </c>
      <c r="C14921" t="s">
        <v>83</v>
      </c>
    </row>
    <row r="14922" spans="1:3" x14ac:dyDescent="0.25">
      <c r="A14922">
        <v>41235355</v>
      </c>
      <c r="B14922" s="56">
        <v>480.000045</v>
      </c>
      <c r="C14922" t="s">
        <v>83</v>
      </c>
    </row>
    <row r="14923" spans="1:3" x14ac:dyDescent="0.25">
      <c r="A14923">
        <v>41235355</v>
      </c>
      <c r="B14923" s="56">
        <v>480.000045</v>
      </c>
      <c r="C14923" t="s">
        <v>83</v>
      </c>
    </row>
    <row r="14924" spans="1:3" x14ac:dyDescent="0.25">
      <c r="A14924">
        <v>41232285</v>
      </c>
      <c r="B14924" s="56">
        <v>480.000045</v>
      </c>
      <c r="C14924" t="s">
        <v>83</v>
      </c>
    </row>
    <row r="14925" spans="1:3" x14ac:dyDescent="0.25">
      <c r="A14925">
        <v>40019493</v>
      </c>
      <c r="B14925" s="56">
        <v>3709.7250080000008</v>
      </c>
      <c r="C14925" t="s">
        <v>87</v>
      </c>
    </row>
    <row r="14926" spans="1:3" x14ac:dyDescent="0.25">
      <c r="A14926">
        <v>41235662</v>
      </c>
      <c r="B14926" s="56">
        <v>480.000045</v>
      </c>
      <c r="C14926" t="s">
        <v>83</v>
      </c>
    </row>
    <row r="14927" spans="1:3" x14ac:dyDescent="0.25">
      <c r="A14927">
        <v>41232635</v>
      </c>
      <c r="B14927" s="56">
        <v>480.000045</v>
      </c>
      <c r="C14927" t="s">
        <v>82</v>
      </c>
    </row>
    <row r="14928" spans="1:3" x14ac:dyDescent="0.25">
      <c r="A14928">
        <v>41233997</v>
      </c>
      <c r="B14928" s="56">
        <v>480.000045</v>
      </c>
      <c r="C14928" t="s">
        <v>83</v>
      </c>
    </row>
    <row r="14929" spans="1:3" x14ac:dyDescent="0.25">
      <c r="A14929">
        <v>43015211</v>
      </c>
      <c r="B14929" s="56">
        <v>18181.999312</v>
      </c>
      <c r="C14929" t="s">
        <v>82</v>
      </c>
    </row>
    <row r="14930" spans="1:3" x14ac:dyDescent="0.25">
      <c r="A14930">
        <v>41235102</v>
      </c>
      <c r="B14930" s="56">
        <v>480.000045</v>
      </c>
      <c r="C14930" t="s">
        <v>83</v>
      </c>
    </row>
    <row r="14931" spans="1:3" x14ac:dyDescent="0.25">
      <c r="A14931">
        <v>41235102</v>
      </c>
      <c r="B14931" s="56">
        <v>480.000045</v>
      </c>
      <c r="C14931" t="s">
        <v>83</v>
      </c>
    </row>
    <row r="14932" spans="1:3" x14ac:dyDescent="0.25">
      <c r="A14932">
        <v>41228556</v>
      </c>
      <c r="B14932" s="56">
        <v>480.000045</v>
      </c>
      <c r="C14932" t="s">
        <v>83</v>
      </c>
    </row>
    <row r="14933" spans="1:3" x14ac:dyDescent="0.25">
      <c r="A14933">
        <v>41232927</v>
      </c>
      <c r="B14933" s="56">
        <v>480.000045</v>
      </c>
      <c r="C14933" t="s">
        <v>83</v>
      </c>
    </row>
    <row r="14934" spans="1:3" x14ac:dyDescent="0.25">
      <c r="A14934">
        <v>42655337</v>
      </c>
      <c r="B14934" s="56">
        <v>480.000045</v>
      </c>
      <c r="C14934" t="s">
        <v>83</v>
      </c>
    </row>
    <row r="14935" spans="1:3" x14ac:dyDescent="0.25">
      <c r="A14935">
        <v>41230328</v>
      </c>
      <c r="B14935" s="56">
        <v>480.000045</v>
      </c>
      <c r="C14935" t="s">
        <v>83</v>
      </c>
    </row>
    <row r="14936" spans="1:3" x14ac:dyDescent="0.25">
      <c r="A14936">
        <v>41236823</v>
      </c>
      <c r="B14936" s="56">
        <v>480.000045</v>
      </c>
      <c r="C14936" t="s">
        <v>83</v>
      </c>
    </row>
    <row r="14937" spans="1:3" x14ac:dyDescent="0.25">
      <c r="A14937">
        <v>42632231</v>
      </c>
      <c r="B14937" s="56">
        <v>9491.5839150000011</v>
      </c>
      <c r="C14937" t="s">
        <v>87</v>
      </c>
    </row>
    <row r="14938" spans="1:3" x14ac:dyDescent="0.25">
      <c r="A14938">
        <v>40027911</v>
      </c>
      <c r="B14938" s="56">
        <v>5016.2956759999997</v>
      </c>
      <c r="C14938" t="s">
        <v>87</v>
      </c>
    </row>
    <row r="14939" spans="1:3" x14ac:dyDescent="0.25">
      <c r="A14939">
        <v>40022515</v>
      </c>
      <c r="B14939" s="56">
        <v>6811.447572</v>
      </c>
      <c r="C14939" t="s">
        <v>87</v>
      </c>
    </row>
    <row r="14940" spans="1:3" x14ac:dyDescent="0.25">
      <c r="A14940">
        <v>40018625</v>
      </c>
      <c r="B14940" s="56">
        <v>6456.3485440000004</v>
      </c>
      <c r="C14940" t="s">
        <v>87</v>
      </c>
    </row>
    <row r="14941" spans="1:3" x14ac:dyDescent="0.25">
      <c r="A14941">
        <v>41236472</v>
      </c>
      <c r="B14941" s="56">
        <v>480.000045</v>
      </c>
      <c r="C14941" t="s">
        <v>83</v>
      </c>
    </row>
    <row r="14942" spans="1:3" x14ac:dyDescent="0.25">
      <c r="A14942">
        <v>41750258</v>
      </c>
      <c r="B14942" s="56">
        <v>9664.6146299999982</v>
      </c>
      <c r="C14942" t="s">
        <v>87</v>
      </c>
    </row>
    <row r="14943" spans="1:3" x14ac:dyDescent="0.25">
      <c r="A14943">
        <v>41229699</v>
      </c>
      <c r="B14943" s="56">
        <v>480.000045</v>
      </c>
      <c r="C14943" t="s">
        <v>83</v>
      </c>
    </row>
    <row r="14944" spans="1:3" x14ac:dyDescent="0.25">
      <c r="A14944">
        <v>40023383</v>
      </c>
      <c r="B14944" s="56">
        <v>6270.7274429999998</v>
      </c>
      <c r="C14944" t="s">
        <v>87</v>
      </c>
    </row>
    <row r="14945" spans="1:3" x14ac:dyDescent="0.25">
      <c r="A14945">
        <v>41231771</v>
      </c>
      <c r="B14945" s="56">
        <v>480.000045</v>
      </c>
      <c r="C14945" t="s">
        <v>83</v>
      </c>
    </row>
    <row r="14946" spans="1:3" x14ac:dyDescent="0.25">
      <c r="A14946">
        <v>41232840</v>
      </c>
      <c r="B14946" s="56">
        <v>480.000045</v>
      </c>
      <c r="C14946" t="s">
        <v>83</v>
      </c>
    </row>
    <row r="14947" spans="1:3" x14ac:dyDescent="0.25">
      <c r="A14947">
        <v>40023905</v>
      </c>
      <c r="B14947" s="56">
        <v>10254.215367000001</v>
      </c>
      <c r="C14947" t="s">
        <v>87</v>
      </c>
    </row>
    <row r="14948" spans="1:3" x14ac:dyDescent="0.25">
      <c r="A14948">
        <v>41231403</v>
      </c>
      <c r="B14948" s="56">
        <v>480.000045</v>
      </c>
      <c r="C14948" t="s">
        <v>83</v>
      </c>
    </row>
    <row r="14949" spans="1:3" x14ac:dyDescent="0.25">
      <c r="A14949">
        <v>40022399</v>
      </c>
      <c r="B14949" s="56">
        <v>9034.6339319999988</v>
      </c>
      <c r="C14949" t="s">
        <v>87</v>
      </c>
    </row>
    <row r="14950" spans="1:3" x14ac:dyDescent="0.25">
      <c r="A14950">
        <v>41234649</v>
      </c>
      <c r="B14950" s="56">
        <v>480.000045</v>
      </c>
      <c r="C14950" t="s">
        <v>83</v>
      </c>
    </row>
    <row r="14951" spans="1:3" x14ac:dyDescent="0.25">
      <c r="A14951">
        <v>41236078</v>
      </c>
      <c r="B14951" s="56">
        <v>480.000045</v>
      </c>
      <c r="C14951" t="s">
        <v>83</v>
      </c>
    </row>
    <row r="14952" spans="1:3" x14ac:dyDescent="0.25">
      <c r="A14952">
        <v>40016651</v>
      </c>
      <c r="B14952" s="56">
        <v>6189.7220639999996</v>
      </c>
      <c r="C14952" t="s">
        <v>87</v>
      </c>
    </row>
    <row r="14953" spans="1:3" x14ac:dyDescent="0.25">
      <c r="A14953">
        <v>42403569</v>
      </c>
      <c r="B14953" s="56">
        <v>12339.488735999999</v>
      </c>
      <c r="C14953" t="s">
        <v>87</v>
      </c>
    </row>
    <row r="14954" spans="1:3" x14ac:dyDescent="0.25">
      <c r="A14954">
        <v>41232235</v>
      </c>
      <c r="B14954" s="56">
        <v>480.000045</v>
      </c>
      <c r="C14954" t="s">
        <v>83</v>
      </c>
    </row>
    <row r="14955" spans="1:3" x14ac:dyDescent="0.25">
      <c r="A14955">
        <v>42538329</v>
      </c>
      <c r="B14955" s="56">
        <v>14343.003527999999</v>
      </c>
      <c r="C14955" t="s">
        <v>87</v>
      </c>
    </row>
    <row r="14956" spans="1:3" x14ac:dyDescent="0.25">
      <c r="A14956">
        <v>40015913</v>
      </c>
      <c r="B14956" s="56">
        <v>5678.1642240000001</v>
      </c>
      <c r="C14956" t="s">
        <v>87</v>
      </c>
    </row>
    <row r="14957" spans="1:3" x14ac:dyDescent="0.25">
      <c r="A14957">
        <v>40024471</v>
      </c>
      <c r="B14957" s="56">
        <v>9285.0002519999998</v>
      </c>
      <c r="C14957" t="s">
        <v>87</v>
      </c>
    </row>
    <row r="14958" spans="1:3" x14ac:dyDescent="0.25">
      <c r="A14958">
        <v>41232097</v>
      </c>
      <c r="B14958" s="56">
        <v>480.000045</v>
      </c>
      <c r="C14958" t="s">
        <v>83</v>
      </c>
    </row>
    <row r="14959" spans="1:3" x14ac:dyDescent="0.25">
      <c r="A14959">
        <v>41229979</v>
      </c>
      <c r="B14959" s="56">
        <v>480.000045</v>
      </c>
      <c r="C14959" t="s">
        <v>83</v>
      </c>
    </row>
    <row r="14960" spans="1:3" x14ac:dyDescent="0.25">
      <c r="A14960">
        <v>41233474</v>
      </c>
      <c r="B14960" s="56">
        <v>480.000045</v>
      </c>
      <c r="C14960" t="s">
        <v>83</v>
      </c>
    </row>
    <row r="14961" spans="1:3" x14ac:dyDescent="0.25">
      <c r="A14961">
        <v>40008656</v>
      </c>
      <c r="B14961" s="56">
        <v>152780.68228499999</v>
      </c>
      <c r="C14961" t="s">
        <v>82</v>
      </c>
    </row>
    <row r="14962" spans="1:3" x14ac:dyDescent="0.25">
      <c r="A14962">
        <v>40023989</v>
      </c>
      <c r="B14962" s="56">
        <v>9869.7782699999989</v>
      </c>
      <c r="C14962" t="s">
        <v>87</v>
      </c>
    </row>
    <row r="14963" spans="1:3" x14ac:dyDescent="0.25">
      <c r="A14963">
        <v>40025383</v>
      </c>
      <c r="B14963" s="56">
        <v>7380.4852800000017</v>
      </c>
      <c r="C14963" t="s">
        <v>87</v>
      </c>
    </row>
    <row r="14964" spans="1:3" x14ac:dyDescent="0.25">
      <c r="A14964">
        <v>40023193</v>
      </c>
      <c r="B14964" s="56">
        <v>14023.002772</v>
      </c>
      <c r="C14964" t="s">
        <v>82</v>
      </c>
    </row>
    <row r="14965" spans="1:3" x14ac:dyDescent="0.25">
      <c r="A14965">
        <v>41989269</v>
      </c>
      <c r="B14965" s="56">
        <v>480.000045</v>
      </c>
      <c r="C14965" t="s">
        <v>83</v>
      </c>
    </row>
    <row r="14966" spans="1:3" x14ac:dyDescent="0.25">
      <c r="A14966">
        <v>41227621</v>
      </c>
      <c r="B14966" s="56">
        <v>480.000045</v>
      </c>
      <c r="C14966" t="s">
        <v>83</v>
      </c>
    </row>
    <row r="14967" spans="1:3" x14ac:dyDescent="0.25">
      <c r="A14967">
        <v>40018921</v>
      </c>
      <c r="B14967" s="56">
        <v>6577.5442589999984</v>
      </c>
      <c r="C14967" t="s">
        <v>82</v>
      </c>
    </row>
    <row r="14968" spans="1:3" x14ac:dyDescent="0.25">
      <c r="A14968">
        <v>40017809</v>
      </c>
      <c r="B14968" s="56">
        <v>280.03001399999999</v>
      </c>
      <c r="C14968" t="s">
        <v>81</v>
      </c>
    </row>
    <row r="14969" spans="1:3" x14ac:dyDescent="0.25">
      <c r="A14969">
        <v>40018891</v>
      </c>
      <c r="B14969" s="56">
        <v>10818.129860999999</v>
      </c>
      <c r="C14969" t="s">
        <v>87</v>
      </c>
    </row>
    <row r="14970" spans="1:3" x14ac:dyDescent="0.25">
      <c r="A14970">
        <v>41237135</v>
      </c>
      <c r="B14970" s="56">
        <v>480.000045</v>
      </c>
      <c r="C14970" t="s">
        <v>83</v>
      </c>
    </row>
    <row r="14971" spans="1:3" x14ac:dyDescent="0.25">
      <c r="A14971">
        <v>41231656</v>
      </c>
      <c r="B14971" s="56">
        <v>480.000045</v>
      </c>
      <c r="C14971" t="s">
        <v>83</v>
      </c>
    </row>
    <row r="14972" spans="1:3" x14ac:dyDescent="0.25">
      <c r="A14972">
        <v>41231656</v>
      </c>
      <c r="B14972" s="56">
        <v>480.000045</v>
      </c>
      <c r="C14972" t="s">
        <v>83</v>
      </c>
    </row>
    <row r="14973" spans="1:3" x14ac:dyDescent="0.25">
      <c r="A14973">
        <v>40025581</v>
      </c>
      <c r="B14973" s="56">
        <v>18055.725930000001</v>
      </c>
      <c r="C14973" t="s">
        <v>87</v>
      </c>
    </row>
    <row r="14974" spans="1:3" x14ac:dyDescent="0.25">
      <c r="A14974">
        <v>42948812</v>
      </c>
      <c r="B14974" s="56">
        <v>6884.5445249999984</v>
      </c>
      <c r="C14974" t="s">
        <v>87</v>
      </c>
    </row>
    <row r="14975" spans="1:3" x14ac:dyDescent="0.25">
      <c r="A14975">
        <v>40025585</v>
      </c>
      <c r="B14975" s="56">
        <v>16007.220009000001</v>
      </c>
      <c r="C14975" t="s">
        <v>82</v>
      </c>
    </row>
    <row r="14976" spans="1:3" x14ac:dyDescent="0.25">
      <c r="A14976">
        <v>40015047</v>
      </c>
      <c r="B14976" s="56">
        <v>5618.8494039999996</v>
      </c>
      <c r="C14976" t="s">
        <v>87</v>
      </c>
    </row>
    <row r="14977" spans="1:3" x14ac:dyDescent="0.25">
      <c r="A14977">
        <v>40014969</v>
      </c>
      <c r="B14977" s="56">
        <v>4663.249793</v>
      </c>
      <c r="C14977" t="s">
        <v>87</v>
      </c>
    </row>
    <row r="14978" spans="1:3" x14ac:dyDescent="0.25">
      <c r="A14978">
        <v>42802912</v>
      </c>
      <c r="B14978" s="56">
        <v>9119.2211249999982</v>
      </c>
      <c r="C14978" t="s">
        <v>87</v>
      </c>
    </row>
    <row r="14979" spans="1:3" x14ac:dyDescent="0.25">
      <c r="A14979">
        <v>41228200</v>
      </c>
      <c r="B14979" s="56">
        <v>480.000045</v>
      </c>
      <c r="C14979" t="s">
        <v>83</v>
      </c>
    </row>
    <row r="14980" spans="1:3" x14ac:dyDescent="0.25">
      <c r="A14980">
        <v>40030283</v>
      </c>
      <c r="B14980" s="56">
        <v>21671.046515999999</v>
      </c>
      <c r="C14980" t="s">
        <v>87</v>
      </c>
    </row>
    <row r="14981" spans="1:3" x14ac:dyDescent="0.25">
      <c r="A14981">
        <v>40030283</v>
      </c>
      <c r="B14981" s="56">
        <v>21671.046515999999</v>
      </c>
      <c r="C14981" t="s">
        <v>87</v>
      </c>
    </row>
    <row r="14982" spans="1:3" x14ac:dyDescent="0.25">
      <c r="A14982">
        <v>40020915</v>
      </c>
      <c r="B14982" s="56">
        <v>16014.011210999999</v>
      </c>
      <c r="C14982" t="s">
        <v>87</v>
      </c>
    </row>
    <row r="14983" spans="1:3" x14ac:dyDescent="0.25">
      <c r="A14983">
        <v>41237547</v>
      </c>
      <c r="B14983" s="56">
        <v>480.000045</v>
      </c>
      <c r="C14983" t="s">
        <v>83</v>
      </c>
    </row>
    <row r="14984" spans="1:3" x14ac:dyDescent="0.25">
      <c r="A14984">
        <v>41151635</v>
      </c>
      <c r="B14984" s="56">
        <v>480.000045</v>
      </c>
      <c r="C14984" t="s">
        <v>83</v>
      </c>
    </row>
    <row r="14985" spans="1:3" x14ac:dyDescent="0.25">
      <c r="A14985">
        <v>41233616</v>
      </c>
      <c r="B14985" s="56">
        <v>480.000045</v>
      </c>
      <c r="C14985" t="s">
        <v>83</v>
      </c>
    </row>
    <row r="14986" spans="1:3" x14ac:dyDescent="0.25">
      <c r="A14986">
        <v>41237845</v>
      </c>
      <c r="B14986" s="56">
        <v>480.000045</v>
      </c>
      <c r="C14986" t="s">
        <v>83</v>
      </c>
    </row>
    <row r="14987" spans="1:3" x14ac:dyDescent="0.25">
      <c r="A14987">
        <v>41232649</v>
      </c>
      <c r="B14987" s="56">
        <v>480.000045</v>
      </c>
      <c r="C14987" t="s">
        <v>83</v>
      </c>
    </row>
    <row r="14988" spans="1:3" x14ac:dyDescent="0.25">
      <c r="A14988">
        <v>41232649</v>
      </c>
      <c r="B14988" s="56">
        <v>480.000045</v>
      </c>
      <c r="C14988" t="s">
        <v>83</v>
      </c>
    </row>
    <row r="14989" spans="1:3" x14ac:dyDescent="0.25">
      <c r="A14989">
        <v>40023027</v>
      </c>
      <c r="B14989" s="56">
        <v>15742.001808000001</v>
      </c>
      <c r="C14989" t="s">
        <v>87</v>
      </c>
    </row>
    <row r="14990" spans="1:3" x14ac:dyDescent="0.25">
      <c r="A14990">
        <v>41233857</v>
      </c>
      <c r="B14990" s="56">
        <v>480.000045</v>
      </c>
      <c r="C14990" t="s">
        <v>83</v>
      </c>
    </row>
    <row r="14991" spans="1:3" x14ac:dyDescent="0.25">
      <c r="A14991">
        <v>41233857</v>
      </c>
      <c r="B14991" s="56">
        <v>480.000045</v>
      </c>
      <c r="C14991" t="s">
        <v>83</v>
      </c>
    </row>
    <row r="14992" spans="1:3" x14ac:dyDescent="0.25">
      <c r="A14992">
        <v>41227312</v>
      </c>
      <c r="B14992" s="56">
        <v>480.000045</v>
      </c>
      <c r="C14992" t="s">
        <v>83</v>
      </c>
    </row>
    <row r="14993" spans="1:3" x14ac:dyDescent="0.25">
      <c r="A14993">
        <v>41235326</v>
      </c>
      <c r="B14993" s="56">
        <v>480.000045</v>
      </c>
      <c r="C14993" t="s">
        <v>83</v>
      </c>
    </row>
    <row r="14994" spans="1:3" x14ac:dyDescent="0.25">
      <c r="A14994">
        <v>41235326</v>
      </c>
      <c r="B14994" s="56">
        <v>480.000045</v>
      </c>
      <c r="C14994" t="s">
        <v>83</v>
      </c>
    </row>
    <row r="14995" spans="1:3" x14ac:dyDescent="0.25">
      <c r="A14995">
        <v>41776550</v>
      </c>
      <c r="B14995" s="56">
        <v>480.000045</v>
      </c>
      <c r="C14995" t="s">
        <v>83</v>
      </c>
    </row>
    <row r="14996" spans="1:3" x14ac:dyDescent="0.25">
      <c r="A14996">
        <v>40030511</v>
      </c>
      <c r="B14996" s="56">
        <v>12373.781414999999</v>
      </c>
      <c r="C14996" t="s">
        <v>87</v>
      </c>
    </row>
    <row r="14997" spans="1:3" x14ac:dyDescent="0.25">
      <c r="A14997">
        <v>41233439</v>
      </c>
      <c r="B14997" s="56">
        <v>480.000045</v>
      </c>
      <c r="C14997" t="s">
        <v>83</v>
      </c>
    </row>
    <row r="14998" spans="1:3" x14ac:dyDescent="0.25">
      <c r="A14998">
        <v>41228060</v>
      </c>
      <c r="B14998" s="56">
        <v>480.000045</v>
      </c>
      <c r="C14998" t="s">
        <v>83</v>
      </c>
    </row>
    <row r="14999" spans="1:3" x14ac:dyDescent="0.25">
      <c r="A14999">
        <v>41231445</v>
      </c>
      <c r="B14999" s="56">
        <v>480.000045</v>
      </c>
      <c r="C14999" t="s">
        <v>83</v>
      </c>
    </row>
    <row r="15000" spans="1:3" x14ac:dyDescent="0.25">
      <c r="A15000">
        <v>41231558</v>
      </c>
      <c r="B15000" s="56">
        <v>480.000045</v>
      </c>
      <c r="C15000" t="s">
        <v>83</v>
      </c>
    </row>
    <row r="15001" spans="1:3" x14ac:dyDescent="0.25">
      <c r="A15001">
        <v>40018091</v>
      </c>
      <c r="B15001" s="56">
        <v>5165.4888959999998</v>
      </c>
      <c r="C15001" t="s">
        <v>87</v>
      </c>
    </row>
    <row r="15002" spans="1:3" x14ac:dyDescent="0.25">
      <c r="A15002">
        <v>41233622</v>
      </c>
      <c r="B15002" s="56">
        <v>480.000045</v>
      </c>
      <c r="C15002" t="s">
        <v>83</v>
      </c>
    </row>
    <row r="15003" spans="1:3" x14ac:dyDescent="0.25">
      <c r="A15003">
        <v>41233622</v>
      </c>
      <c r="B15003" s="56">
        <v>480.000045</v>
      </c>
      <c r="C15003" t="s">
        <v>83</v>
      </c>
    </row>
    <row r="15004" spans="1:3" x14ac:dyDescent="0.25">
      <c r="A15004">
        <v>41229049</v>
      </c>
      <c r="B15004" s="56">
        <v>480.000045</v>
      </c>
      <c r="C15004" t="s">
        <v>83</v>
      </c>
    </row>
    <row r="15005" spans="1:3" x14ac:dyDescent="0.25">
      <c r="A15005">
        <v>41237407</v>
      </c>
      <c r="B15005" s="56">
        <v>480.000045</v>
      </c>
      <c r="C15005" t="s">
        <v>83</v>
      </c>
    </row>
    <row r="15006" spans="1:3" x14ac:dyDescent="0.25">
      <c r="A15006">
        <v>41237407</v>
      </c>
      <c r="B15006" s="56">
        <v>480.000045</v>
      </c>
      <c r="C15006" t="s">
        <v>83</v>
      </c>
    </row>
    <row r="15007" spans="1:3" x14ac:dyDescent="0.25">
      <c r="A15007">
        <v>42462315</v>
      </c>
      <c r="B15007" s="56">
        <v>4416.6627520000002</v>
      </c>
      <c r="C15007" t="s">
        <v>87</v>
      </c>
    </row>
    <row r="15008" spans="1:3" x14ac:dyDescent="0.25">
      <c r="A15008">
        <v>42462315</v>
      </c>
      <c r="B15008" s="56">
        <v>4416.6627520000002</v>
      </c>
      <c r="C15008" t="s">
        <v>87</v>
      </c>
    </row>
    <row r="15009" spans="1:3" x14ac:dyDescent="0.25">
      <c r="A15009">
        <v>42908196</v>
      </c>
      <c r="B15009" s="56">
        <v>9798.0627689999983</v>
      </c>
      <c r="C15009" t="s">
        <v>87</v>
      </c>
    </row>
    <row r="15010" spans="1:3" x14ac:dyDescent="0.25">
      <c r="A15010">
        <v>40022193</v>
      </c>
      <c r="B15010" s="56">
        <v>7958.2881960000004</v>
      </c>
      <c r="C15010" t="s">
        <v>87</v>
      </c>
    </row>
    <row r="15011" spans="1:3" x14ac:dyDescent="0.25">
      <c r="A15011">
        <v>41232849</v>
      </c>
      <c r="B15011" s="56">
        <v>480.000045</v>
      </c>
      <c r="C15011" t="s">
        <v>83</v>
      </c>
    </row>
    <row r="15012" spans="1:3" x14ac:dyDescent="0.25">
      <c r="A15012">
        <v>40018095</v>
      </c>
      <c r="B15012" s="56">
        <v>7007.6437120000001</v>
      </c>
      <c r="C15012" t="s">
        <v>87</v>
      </c>
    </row>
    <row r="15013" spans="1:3" x14ac:dyDescent="0.25">
      <c r="A15013">
        <v>40018095</v>
      </c>
      <c r="B15013" s="56">
        <v>7007.6437120000001</v>
      </c>
      <c r="C15013" t="s">
        <v>87</v>
      </c>
    </row>
    <row r="15014" spans="1:3" x14ac:dyDescent="0.25">
      <c r="A15014">
        <v>40015823</v>
      </c>
      <c r="B15014" s="56">
        <v>5942.454624</v>
      </c>
      <c r="C15014" t="s">
        <v>87</v>
      </c>
    </row>
    <row r="15015" spans="1:3" x14ac:dyDescent="0.25">
      <c r="A15015">
        <v>42638334</v>
      </c>
      <c r="B15015" s="56">
        <v>233820.04476600001</v>
      </c>
      <c r="C15015" t="s">
        <v>82</v>
      </c>
    </row>
    <row r="15016" spans="1:3" x14ac:dyDescent="0.25">
      <c r="A15016">
        <v>41230715</v>
      </c>
      <c r="B15016" s="56">
        <v>480.000045</v>
      </c>
      <c r="C15016" t="s">
        <v>83</v>
      </c>
    </row>
    <row r="15017" spans="1:3" x14ac:dyDescent="0.25">
      <c r="A15017">
        <v>41766236</v>
      </c>
      <c r="B15017" s="56">
        <v>13256.213548</v>
      </c>
      <c r="C15017" t="s">
        <v>87</v>
      </c>
    </row>
    <row r="15018" spans="1:3" x14ac:dyDescent="0.25">
      <c r="A15018">
        <v>41234827</v>
      </c>
      <c r="B15018" s="56">
        <v>480.000045</v>
      </c>
      <c r="C15018" t="s">
        <v>83</v>
      </c>
    </row>
    <row r="15019" spans="1:3" x14ac:dyDescent="0.25">
      <c r="A15019">
        <v>41226170</v>
      </c>
      <c r="B15019" s="56">
        <v>480.000045</v>
      </c>
      <c r="C15019" t="s">
        <v>83</v>
      </c>
    </row>
    <row r="15020" spans="1:3" x14ac:dyDescent="0.25">
      <c r="A15020">
        <v>41233209</v>
      </c>
      <c r="B15020" s="56">
        <v>480.000045</v>
      </c>
      <c r="C15020" t="s">
        <v>83</v>
      </c>
    </row>
    <row r="15021" spans="1:3" x14ac:dyDescent="0.25">
      <c r="A15021">
        <v>41234729</v>
      </c>
      <c r="B15021" s="56">
        <v>480.000045</v>
      </c>
      <c r="C15021" t="s">
        <v>83</v>
      </c>
    </row>
    <row r="15022" spans="1:3" x14ac:dyDescent="0.25">
      <c r="A15022">
        <v>41229720</v>
      </c>
      <c r="B15022" s="56">
        <v>480.000045</v>
      </c>
      <c r="C15022" t="s">
        <v>83</v>
      </c>
    </row>
    <row r="15023" spans="1:3" x14ac:dyDescent="0.25">
      <c r="A15023">
        <v>41228307</v>
      </c>
      <c r="B15023" s="56">
        <v>480.000045</v>
      </c>
      <c r="C15023" t="s">
        <v>87</v>
      </c>
    </row>
    <row r="15024" spans="1:3" x14ac:dyDescent="0.25">
      <c r="A15024">
        <v>41228307</v>
      </c>
      <c r="B15024" s="56">
        <v>480.000045</v>
      </c>
      <c r="C15024" t="s">
        <v>87</v>
      </c>
    </row>
    <row r="15025" spans="1:3" x14ac:dyDescent="0.25">
      <c r="A15025">
        <v>41946745</v>
      </c>
      <c r="B15025" s="56">
        <v>15973.866942000001</v>
      </c>
      <c r="C15025" t="s">
        <v>87</v>
      </c>
    </row>
    <row r="15026" spans="1:3" x14ac:dyDescent="0.25">
      <c r="A15026">
        <v>42644462</v>
      </c>
      <c r="B15026" s="56">
        <v>21.733263999999998</v>
      </c>
      <c r="C15026" t="s">
        <v>83</v>
      </c>
    </row>
    <row r="15027" spans="1:3" x14ac:dyDescent="0.25">
      <c r="A15027">
        <v>40028895</v>
      </c>
      <c r="B15027" s="56">
        <v>8316.9607500000002</v>
      </c>
      <c r="C15027" t="s">
        <v>87</v>
      </c>
    </row>
    <row r="15028" spans="1:3" x14ac:dyDescent="0.25">
      <c r="A15028">
        <v>40021095</v>
      </c>
      <c r="B15028" s="56">
        <v>11334.842441999999</v>
      </c>
      <c r="C15028" t="s">
        <v>87</v>
      </c>
    </row>
    <row r="15029" spans="1:3" x14ac:dyDescent="0.25">
      <c r="A15029">
        <v>42543820</v>
      </c>
      <c r="B15029" s="56">
        <v>15143.931585</v>
      </c>
      <c r="C15029" t="s">
        <v>87</v>
      </c>
    </row>
    <row r="15030" spans="1:3" x14ac:dyDescent="0.25">
      <c r="A15030">
        <v>41237137</v>
      </c>
      <c r="B15030" s="56">
        <v>480.000045</v>
      </c>
      <c r="C15030" t="s">
        <v>83</v>
      </c>
    </row>
    <row r="15031" spans="1:3" x14ac:dyDescent="0.25">
      <c r="A15031">
        <v>41226304</v>
      </c>
      <c r="B15031" s="56">
        <v>480.000045</v>
      </c>
      <c r="C15031" t="s">
        <v>83</v>
      </c>
    </row>
    <row r="15032" spans="1:3" x14ac:dyDescent="0.25">
      <c r="A15032">
        <v>41151516</v>
      </c>
      <c r="B15032" s="56">
        <v>480.000045</v>
      </c>
      <c r="C15032" t="s">
        <v>81</v>
      </c>
    </row>
    <row r="15033" spans="1:3" x14ac:dyDescent="0.25">
      <c r="A15033">
        <v>41236604</v>
      </c>
      <c r="B15033" s="56">
        <v>480.000045</v>
      </c>
      <c r="C15033" t="s">
        <v>83</v>
      </c>
    </row>
    <row r="15034" spans="1:3" x14ac:dyDescent="0.25">
      <c r="A15034">
        <v>41226037</v>
      </c>
      <c r="B15034" s="56">
        <v>480.000045</v>
      </c>
      <c r="C15034" t="s">
        <v>83</v>
      </c>
    </row>
    <row r="15035" spans="1:3" x14ac:dyDescent="0.25">
      <c r="A15035">
        <v>40011821</v>
      </c>
      <c r="B15035" s="56">
        <v>4025259.902999999</v>
      </c>
      <c r="C15035" t="s">
        <v>86</v>
      </c>
    </row>
    <row r="15036" spans="1:3" x14ac:dyDescent="0.25">
      <c r="A15036">
        <v>42537993</v>
      </c>
      <c r="B15036" s="56">
        <v>8149.4423999999999</v>
      </c>
      <c r="C15036" t="s">
        <v>87</v>
      </c>
    </row>
    <row r="15037" spans="1:3" x14ac:dyDescent="0.25">
      <c r="A15037">
        <v>41235349</v>
      </c>
      <c r="B15037" s="56">
        <v>480.000045</v>
      </c>
      <c r="C15037" t="s">
        <v>83</v>
      </c>
    </row>
    <row r="15038" spans="1:3" x14ac:dyDescent="0.25">
      <c r="A15038">
        <v>42660648</v>
      </c>
      <c r="B15038" s="56">
        <v>90540.988262999992</v>
      </c>
      <c r="C15038" t="s">
        <v>82</v>
      </c>
    </row>
    <row r="15039" spans="1:3" x14ac:dyDescent="0.25">
      <c r="A15039">
        <v>41237121</v>
      </c>
      <c r="B15039" s="56">
        <v>480.000045</v>
      </c>
      <c r="C15039" t="s">
        <v>83</v>
      </c>
    </row>
    <row r="15040" spans="1:3" x14ac:dyDescent="0.25">
      <c r="A15040">
        <v>40009389</v>
      </c>
      <c r="B15040" s="56">
        <v>50925.917807999998</v>
      </c>
      <c r="C15040" t="s">
        <v>82</v>
      </c>
    </row>
    <row r="15041" spans="1:3" x14ac:dyDescent="0.25">
      <c r="A15041">
        <v>42645721</v>
      </c>
      <c r="B15041" s="56">
        <v>9265.3237740000004</v>
      </c>
      <c r="C15041" t="s">
        <v>87</v>
      </c>
    </row>
    <row r="15042" spans="1:3" x14ac:dyDescent="0.25">
      <c r="A15042">
        <v>41228423</v>
      </c>
      <c r="B15042" s="56">
        <v>480.000045</v>
      </c>
      <c r="C15042" t="s">
        <v>83</v>
      </c>
    </row>
    <row r="15043" spans="1:3" x14ac:dyDescent="0.25">
      <c r="A15043">
        <v>41228423</v>
      </c>
      <c r="B15043" s="56">
        <v>480.000045</v>
      </c>
      <c r="C15043" t="s">
        <v>83</v>
      </c>
    </row>
    <row r="15044" spans="1:3" x14ac:dyDescent="0.25">
      <c r="A15044">
        <v>40014285</v>
      </c>
      <c r="B15044" s="56">
        <v>7324.8296499999997</v>
      </c>
      <c r="C15044" t="s">
        <v>87</v>
      </c>
    </row>
    <row r="15045" spans="1:3" x14ac:dyDescent="0.25">
      <c r="A15045">
        <v>41963624</v>
      </c>
      <c r="B15045" s="56">
        <v>213998.92952599999</v>
      </c>
      <c r="C15045" t="s">
        <v>84</v>
      </c>
    </row>
    <row r="15046" spans="1:3" x14ac:dyDescent="0.25">
      <c r="A15046">
        <v>40022459</v>
      </c>
      <c r="B15046" s="56">
        <v>7083.472115999999</v>
      </c>
      <c r="C15046" t="s">
        <v>87</v>
      </c>
    </row>
    <row r="15047" spans="1:3" x14ac:dyDescent="0.25">
      <c r="A15047">
        <v>40019109</v>
      </c>
      <c r="B15047" s="56">
        <v>3840.6490649999992</v>
      </c>
      <c r="C15047" t="s">
        <v>87</v>
      </c>
    </row>
    <row r="15048" spans="1:3" x14ac:dyDescent="0.25">
      <c r="A15048">
        <v>40032213</v>
      </c>
      <c r="B15048" s="56">
        <v>8446.1139179999991</v>
      </c>
      <c r="C15048" t="s">
        <v>87</v>
      </c>
    </row>
    <row r="15049" spans="1:3" x14ac:dyDescent="0.25">
      <c r="A15049">
        <v>42538358</v>
      </c>
      <c r="B15049" s="56">
        <v>10492.631423999999</v>
      </c>
      <c r="C15049" t="s">
        <v>87</v>
      </c>
    </row>
    <row r="15050" spans="1:3" x14ac:dyDescent="0.25">
      <c r="A15050">
        <v>42390042</v>
      </c>
      <c r="B15050" s="56">
        <v>3510.4192200000002</v>
      </c>
      <c r="C15050" t="s">
        <v>87</v>
      </c>
    </row>
    <row r="15051" spans="1:3" x14ac:dyDescent="0.25">
      <c r="A15051">
        <v>41231361</v>
      </c>
      <c r="B15051" s="56">
        <v>480.000045</v>
      </c>
      <c r="C15051" t="s">
        <v>83</v>
      </c>
    </row>
    <row r="15052" spans="1:3" x14ac:dyDescent="0.25">
      <c r="A15052">
        <v>41230101</v>
      </c>
      <c r="B15052" s="56">
        <v>480.000045</v>
      </c>
      <c r="C15052" t="s">
        <v>83</v>
      </c>
    </row>
    <row r="15053" spans="1:3" x14ac:dyDescent="0.25">
      <c r="A15053">
        <v>40149692</v>
      </c>
      <c r="B15053" s="56">
        <v>23284.339026000001</v>
      </c>
      <c r="C15053" t="s">
        <v>82</v>
      </c>
    </row>
    <row r="15054" spans="1:3" x14ac:dyDescent="0.25">
      <c r="A15054">
        <v>40027443</v>
      </c>
      <c r="B15054" s="56">
        <v>16375.809008</v>
      </c>
      <c r="C15054" t="s">
        <v>87</v>
      </c>
    </row>
    <row r="15055" spans="1:3" x14ac:dyDescent="0.25">
      <c r="A15055">
        <v>41233948</v>
      </c>
      <c r="B15055" s="56">
        <v>480.000045</v>
      </c>
      <c r="C15055" t="s">
        <v>83</v>
      </c>
    </row>
    <row r="15056" spans="1:3" x14ac:dyDescent="0.25">
      <c r="A15056">
        <v>41233948</v>
      </c>
      <c r="B15056" s="56">
        <v>480.000045</v>
      </c>
      <c r="C15056" t="s">
        <v>83</v>
      </c>
    </row>
    <row r="15057" spans="1:3" x14ac:dyDescent="0.25">
      <c r="A15057">
        <v>40026525</v>
      </c>
      <c r="B15057" s="56">
        <v>6862.397453999999</v>
      </c>
      <c r="C15057" t="s">
        <v>87</v>
      </c>
    </row>
    <row r="15058" spans="1:3" x14ac:dyDescent="0.25">
      <c r="A15058">
        <v>41230740</v>
      </c>
      <c r="B15058" s="56">
        <v>480.000045</v>
      </c>
      <c r="C15058" t="s">
        <v>83</v>
      </c>
    </row>
    <row r="15059" spans="1:3" x14ac:dyDescent="0.25">
      <c r="A15059">
        <v>40034752</v>
      </c>
      <c r="B15059" s="56">
        <v>3473.0616399999999</v>
      </c>
      <c r="C15059" t="s">
        <v>87</v>
      </c>
    </row>
    <row r="15060" spans="1:3" x14ac:dyDescent="0.25">
      <c r="A15060">
        <v>40034752</v>
      </c>
      <c r="B15060" s="56">
        <v>3473.0616399999999</v>
      </c>
      <c r="C15060" t="s">
        <v>87</v>
      </c>
    </row>
    <row r="15061" spans="1:3" x14ac:dyDescent="0.25">
      <c r="A15061">
        <v>41230904</v>
      </c>
      <c r="B15061" s="56">
        <v>480.000045</v>
      </c>
      <c r="C15061" t="s">
        <v>83</v>
      </c>
    </row>
    <row r="15062" spans="1:3" x14ac:dyDescent="0.25">
      <c r="A15062">
        <v>41236097</v>
      </c>
      <c r="B15062" s="56">
        <v>480.000045</v>
      </c>
      <c r="C15062" t="s">
        <v>83</v>
      </c>
    </row>
    <row r="15063" spans="1:3" x14ac:dyDescent="0.25">
      <c r="A15063">
        <v>41233283</v>
      </c>
      <c r="B15063" s="56">
        <v>480.000045</v>
      </c>
      <c r="C15063" t="s">
        <v>83</v>
      </c>
    </row>
    <row r="15064" spans="1:3" x14ac:dyDescent="0.25">
      <c r="A15064">
        <v>41964107</v>
      </c>
      <c r="B15064" s="56">
        <v>3031.7992949999998</v>
      </c>
      <c r="C15064" t="s">
        <v>87</v>
      </c>
    </row>
    <row r="15065" spans="1:3" x14ac:dyDescent="0.25">
      <c r="A15065">
        <v>41964107</v>
      </c>
      <c r="B15065" s="56">
        <v>3031.7992949999998</v>
      </c>
      <c r="C15065" t="s">
        <v>87</v>
      </c>
    </row>
    <row r="15066" spans="1:3" x14ac:dyDescent="0.25">
      <c r="A15066">
        <v>41233314</v>
      </c>
      <c r="B15066" s="56">
        <v>480.000045</v>
      </c>
      <c r="C15066" t="s">
        <v>83</v>
      </c>
    </row>
    <row r="15067" spans="1:3" x14ac:dyDescent="0.25">
      <c r="A15067">
        <v>41235341</v>
      </c>
      <c r="B15067" s="56">
        <v>480.000045</v>
      </c>
      <c r="C15067" t="s">
        <v>83</v>
      </c>
    </row>
    <row r="15068" spans="1:3" x14ac:dyDescent="0.25">
      <c r="A15068">
        <v>41235341</v>
      </c>
      <c r="B15068" s="56">
        <v>480.000045</v>
      </c>
      <c r="C15068" t="s">
        <v>83</v>
      </c>
    </row>
    <row r="15069" spans="1:3" x14ac:dyDescent="0.25">
      <c r="A15069">
        <v>40031361</v>
      </c>
      <c r="B15069" s="56">
        <v>7835.4359819999991</v>
      </c>
      <c r="C15069" t="s">
        <v>87</v>
      </c>
    </row>
    <row r="15070" spans="1:3" x14ac:dyDescent="0.25">
      <c r="A15070">
        <v>41233052</v>
      </c>
      <c r="B15070" s="56">
        <v>480.000045</v>
      </c>
      <c r="C15070" t="s">
        <v>83</v>
      </c>
    </row>
    <row r="15071" spans="1:3" x14ac:dyDescent="0.25">
      <c r="A15071">
        <v>41237106</v>
      </c>
      <c r="B15071" s="56">
        <v>480.000045</v>
      </c>
      <c r="C15071" t="s">
        <v>83</v>
      </c>
    </row>
    <row r="15072" spans="1:3" x14ac:dyDescent="0.25">
      <c r="A15072">
        <v>41226927</v>
      </c>
      <c r="B15072" s="56">
        <v>480.000045</v>
      </c>
      <c r="C15072" t="s">
        <v>83</v>
      </c>
    </row>
    <row r="15073" spans="1:3" x14ac:dyDescent="0.25">
      <c r="A15073">
        <v>40021597</v>
      </c>
      <c r="B15073" s="56">
        <v>12056.555511</v>
      </c>
      <c r="C15073" t="s">
        <v>87</v>
      </c>
    </row>
    <row r="15074" spans="1:3" x14ac:dyDescent="0.25">
      <c r="A15074">
        <v>41236952</v>
      </c>
      <c r="B15074" s="56">
        <v>480.000045</v>
      </c>
      <c r="C15074" t="s">
        <v>83</v>
      </c>
    </row>
    <row r="15075" spans="1:3" x14ac:dyDescent="0.25">
      <c r="A15075">
        <v>41236390</v>
      </c>
      <c r="B15075" s="56">
        <v>480.000045</v>
      </c>
      <c r="C15075" t="s">
        <v>83</v>
      </c>
    </row>
    <row r="15076" spans="1:3" x14ac:dyDescent="0.25">
      <c r="A15076">
        <v>41236390</v>
      </c>
      <c r="B15076" s="56">
        <v>480.000045</v>
      </c>
      <c r="C15076" t="s">
        <v>83</v>
      </c>
    </row>
    <row r="15077" spans="1:3" x14ac:dyDescent="0.25">
      <c r="A15077">
        <v>41228071</v>
      </c>
      <c r="B15077" s="56">
        <v>480.000045</v>
      </c>
      <c r="C15077" t="s">
        <v>83</v>
      </c>
    </row>
    <row r="15078" spans="1:3" x14ac:dyDescent="0.25">
      <c r="A15078">
        <v>40024355</v>
      </c>
      <c r="B15078" s="56">
        <v>6762.549</v>
      </c>
      <c r="C15078" t="s">
        <v>87</v>
      </c>
    </row>
    <row r="15079" spans="1:3" x14ac:dyDescent="0.25">
      <c r="A15079">
        <v>40016031</v>
      </c>
      <c r="B15079" s="56">
        <v>5059.1828159999995</v>
      </c>
      <c r="C15079" t="s">
        <v>87</v>
      </c>
    </row>
    <row r="15080" spans="1:3" x14ac:dyDescent="0.25">
      <c r="A15080">
        <v>41234152</v>
      </c>
      <c r="B15080" s="56">
        <v>480.000045</v>
      </c>
      <c r="C15080" t="s">
        <v>83</v>
      </c>
    </row>
    <row r="15081" spans="1:3" x14ac:dyDescent="0.25">
      <c r="A15081">
        <v>41233864</v>
      </c>
      <c r="B15081" s="56">
        <v>494.66665499999999</v>
      </c>
      <c r="C15081" t="s">
        <v>83</v>
      </c>
    </row>
    <row r="15082" spans="1:3" x14ac:dyDescent="0.25">
      <c r="A15082">
        <v>41233864</v>
      </c>
      <c r="B15082" s="56">
        <v>494.66665499999999</v>
      </c>
      <c r="C15082" t="s">
        <v>83</v>
      </c>
    </row>
    <row r="15083" spans="1:3" x14ac:dyDescent="0.25">
      <c r="A15083">
        <v>40030849</v>
      </c>
      <c r="B15083" s="56">
        <v>13139.702866</v>
      </c>
      <c r="C15083" t="s">
        <v>87</v>
      </c>
    </row>
    <row r="15084" spans="1:3" x14ac:dyDescent="0.25">
      <c r="A15084">
        <v>41229398</v>
      </c>
      <c r="B15084" s="56">
        <v>480.000045</v>
      </c>
      <c r="C15084" t="s">
        <v>83</v>
      </c>
    </row>
    <row r="15085" spans="1:3" x14ac:dyDescent="0.25">
      <c r="A15085">
        <v>40027063</v>
      </c>
      <c r="B15085" s="56">
        <v>6765.780878999999</v>
      </c>
      <c r="C15085" t="s">
        <v>87</v>
      </c>
    </row>
    <row r="15086" spans="1:3" x14ac:dyDescent="0.25">
      <c r="A15086">
        <v>40020123</v>
      </c>
      <c r="B15086" s="56">
        <v>22212.313421999999</v>
      </c>
      <c r="C15086" t="s">
        <v>82</v>
      </c>
    </row>
    <row r="15087" spans="1:3" x14ac:dyDescent="0.25">
      <c r="A15087">
        <v>40020123</v>
      </c>
      <c r="B15087" s="56">
        <v>22212.313421999999</v>
      </c>
      <c r="C15087" t="s">
        <v>82</v>
      </c>
    </row>
    <row r="15088" spans="1:3" x14ac:dyDescent="0.25">
      <c r="A15088">
        <v>41232434</v>
      </c>
      <c r="B15088" s="56">
        <v>480.000045</v>
      </c>
      <c r="C15088" t="s">
        <v>83</v>
      </c>
    </row>
    <row r="15089" spans="1:3" x14ac:dyDescent="0.25">
      <c r="A15089">
        <v>40029881</v>
      </c>
      <c r="B15089" s="56">
        <v>11497.815388999999</v>
      </c>
      <c r="C15089" t="s">
        <v>87</v>
      </c>
    </row>
    <row r="15090" spans="1:3" x14ac:dyDescent="0.25">
      <c r="A15090">
        <v>40018133</v>
      </c>
      <c r="B15090" s="56">
        <v>6637.8219040000004</v>
      </c>
      <c r="C15090" t="s">
        <v>87</v>
      </c>
    </row>
    <row r="15091" spans="1:3" x14ac:dyDescent="0.25">
      <c r="A15091">
        <v>41231615</v>
      </c>
      <c r="B15091" s="56">
        <v>480.000045</v>
      </c>
      <c r="C15091" t="s">
        <v>83</v>
      </c>
    </row>
    <row r="15092" spans="1:3" x14ac:dyDescent="0.25">
      <c r="A15092">
        <v>40029273</v>
      </c>
      <c r="B15092" s="56">
        <v>10375.701075000001</v>
      </c>
      <c r="C15092" t="s">
        <v>82</v>
      </c>
    </row>
    <row r="15093" spans="1:3" x14ac:dyDescent="0.25">
      <c r="A15093">
        <v>40022413</v>
      </c>
      <c r="B15093" s="56">
        <v>6061.1876039999997</v>
      </c>
      <c r="C15093" t="s">
        <v>87</v>
      </c>
    </row>
    <row r="15094" spans="1:3" x14ac:dyDescent="0.25">
      <c r="A15094">
        <v>42717587</v>
      </c>
      <c r="B15094" s="56">
        <v>29221.226340000001</v>
      </c>
      <c r="C15094" t="s">
        <v>87</v>
      </c>
    </row>
    <row r="15095" spans="1:3" x14ac:dyDescent="0.25">
      <c r="A15095">
        <v>42717587</v>
      </c>
      <c r="B15095" s="56">
        <v>29221.226340000001</v>
      </c>
      <c r="C15095" t="s">
        <v>87</v>
      </c>
    </row>
    <row r="15096" spans="1:3" x14ac:dyDescent="0.25">
      <c r="A15096">
        <v>41730197</v>
      </c>
      <c r="B15096" s="56">
        <v>15093.780858</v>
      </c>
      <c r="C15096" t="s">
        <v>87</v>
      </c>
    </row>
    <row r="15097" spans="1:3" x14ac:dyDescent="0.25">
      <c r="A15097">
        <v>41234146</v>
      </c>
      <c r="B15097" s="56">
        <v>480.000045</v>
      </c>
      <c r="C15097" t="s">
        <v>83</v>
      </c>
    </row>
    <row r="15098" spans="1:3" x14ac:dyDescent="0.25">
      <c r="A15098">
        <v>41228840</v>
      </c>
      <c r="B15098" s="56">
        <v>480.000045</v>
      </c>
      <c r="C15098" t="s">
        <v>83</v>
      </c>
    </row>
    <row r="15099" spans="1:3" x14ac:dyDescent="0.25">
      <c r="A15099">
        <v>41233127</v>
      </c>
      <c r="B15099" s="56">
        <v>480.000045</v>
      </c>
      <c r="C15099" t="s">
        <v>83</v>
      </c>
    </row>
    <row r="15100" spans="1:3" x14ac:dyDescent="0.25">
      <c r="A15100">
        <v>41230889</v>
      </c>
      <c r="B15100" s="56">
        <v>480.000045</v>
      </c>
      <c r="C15100" t="s">
        <v>82</v>
      </c>
    </row>
    <row r="15101" spans="1:3" x14ac:dyDescent="0.25">
      <c r="A15101">
        <v>41230889</v>
      </c>
      <c r="B15101" s="56">
        <v>480.000045</v>
      </c>
      <c r="C15101" t="s">
        <v>82</v>
      </c>
    </row>
    <row r="15102" spans="1:3" x14ac:dyDescent="0.25">
      <c r="A15102">
        <v>41236005</v>
      </c>
      <c r="B15102" s="56">
        <v>480.000045</v>
      </c>
      <c r="C15102" t="s">
        <v>83</v>
      </c>
    </row>
    <row r="15103" spans="1:3" x14ac:dyDescent="0.25">
      <c r="A15103">
        <v>40016619</v>
      </c>
      <c r="B15103" s="56">
        <v>4651.9404480000003</v>
      </c>
      <c r="C15103" t="s">
        <v>87</v>
      </c>
    </row>
    <row r="15104" spans="1:3" x14ac:dyDescent="0.25">
      <c r="A15104">
        <v>41227297</v>
      </c>
      <c r="B15104" s="56">
        <v>480.000045</v>
      </c>
      <c r="C15104" t="s">
        <v>83</v>
      </c>
    </row>
    <row r="15105" spans="1:3" x14ac:dyDescent="0.25">
      <c r="A15105">
        <v>40028441</v>
      </c>
      <c r="B15105" s="56">
        <v>14240.335349999999</v>
      </c>
      <c r="C15105" t="s">
        <v>87</v>
      </c>
    </row>
    <row r="15106" spans="1:3" x14ac:dyDescent="0.25">
      <c r="A15106">
        <v>41778158</v>
      </c>
      <c r="B15106" s="56">
        <v>9009.0955079999985</v>
      </c>
      <c r="C15106" t="s">
        <v>87</v>
      </c>
    </row>
    <row r="15107" spans="1:3" x14ac:dyDescent="0.25">
      <c r="A15107">
        <v>41237559</v>
      </c>
      <c r="B15107" s="56">
        <v>480.000045</v>
      </c>
      <c r="C15107" t="s">
        <v>83</v>
      </c>
    </row>
    <row r="15108" spans="1:3" x14ac:dyDescent="0.25">
      <c r="A15108">
        <v>41229118</v>
      </c>
      <c r="B15108" s="56">
        <v>480.000045</v>
      </c>
      <c r="C15108" t="s">
        <v>87</v>
      </c>
    </row>
    <row r="15109" spans="1:3" x14ac:dyDescent="0.25">
      <c r="A15109">
        <v>41229547</v>
      </c>
      <c r="B15109" s="56">
        <v>480.000045</v>
      </c>
      <c r="C15109" t="s">
        <v>83</v>
      </c>
    </row>
    <row r="15110" spans="1:3" x14ac:dyDescent="0.25">
      <c r="A15110">
        <v>41229547</v>
      </c>
      <c r="B15110" s="56">
        <v>480.000045</v>
      </c>
      <c r="C15110" t="s">
        <v>83</v>
      </c>
    </row>
    <row r="15111" spans="1:3" x14ac:dyDescent="0.25">
      <c r="A15111">
        <v>40032293</v>
      </c>
      <c r="B15111" s="56">
        <v>7014.5978759999998</v>
      </c>
      <c r="C15111" t="s">
        <v>87</v>
      </c>
    </row>
    <row r="15112" spans="1:3" x14ac:dyDescent="0.25">
      <c r="A15112">
        <v>41233129</v>
      </c>
      <c r="B15112" s="56">
        <v>480.000045</v>
      </c>
      <c r="C15112" t="s">
        <v>83</v>
      </c>
    </row>
    <row r="15113" spans="1:3" x14ac:dyDescent="0.25">
      <c r="A15113">
        <v>42410468</v>
      </c>
      <c r="B15113" s="56">
        <v>480.000045</v>
      </c>
      <c r="C15113" t="s">
        <v>83</v>
      </c>
    </row>
    <row r="15114" spans="1:3" x14ac:dyDescent="0.25">
      <c r="A15114">
        <v>41236190</v>
      </c>
      <c r="B15114" s="56">
        <v>480.000045</v>
      </c>
      <c r="C15114" t="s">
        <v>83</v>
      </c>
    </row>
    <row r="15115" spans="1:3" x14ac:dyDescent="0.25">
      <c r="A15115">
        <v>41235547</v>
      </c>
      <c r="B15115" s="56">
        <v>480.000045</v>
      </c>
      <c r="C15115" t="s">
        <v>83</v>
      </c>
    </row>
    <row r="15116" spans="1:3" x14ac:dyDescent="0.25">
      <c r="A15116">
        <v>41230120</v>
      </c>
      <c r="B15116" s="56">
        <v>480.000045</v>
      </c>
      <c r="C15116" t="s">
        <v>83</v>
      </c>
    </row>
    <row r="15117" spans="1:3" x14ac:dyDescent="0.25">
      <c r="A15117">
        <v>40016687</v>
      </c>
      <c r="B15117" s="56">
        <v>17635.254912</v>
      </c>
      <c r="C15117" t="s">
        <v>87</v>
      </c>
    </row>
    <row r="15118" spans="1:3" x14ac:dyDescent="0.25">
      <c r="A15118">
        <v>41230729</v>
      </c>
      <c r="B15118" s="56">
        <v>480.000045</v>
      </c>
      <c r="C15118" t="s">
        <v>83</v>
      </c>
    </row>
    <row r="15119" spans="1:3" x14ac:dyDescent="0.25">
      <c r="A15119">
        <v>41230729</v>
      </c>
      <c r="B15119" s="56">
        <v>480.000045</v>
      </c>
      <c r="C15119" t="s">
        <v>83</v>
      </c>
    </row>
    <row r="15120" spans="1:3" x14ac:dyDescent="0.25">
      <c r="A15120">
        <v>42668323</v>
      </c>
      <c r="B15120" s="56">
        <v>47410.757756999992</v>
      </c>
      <c r="C15120" t="s">
        <v>82</v>
      </c>
    </row>
    <row r="15121" spans="1:3" x14ac:dyDescent="0.25">
      <c r="A15121">
        <v>43006370</v>
      </c>
      <c r="B15121" s="56">
        <v>12869.069925</v>
      </c>
      <c r="C15121" t="s">
        <v>87</v>
      </c>
    </row>
    <row r="15122" spans="1:3" x14ac:dyDescent="0.25">
      <c r="A15122">
        <v>41231118</v>
      </c>
      <c r="B15122" s="56">
        <v>480.000045</v>
      </c>
      <c r="C15122" t="s">
        <v>83</v>
      </c>
    </row>
    <row r="15123" spans="1:3" x14ac:dyDescent="0.25">
      <c r="A15123">
        <v>41228279</v>
      </c>
      <c r="B15123" s="56">
        <v>480.000045</v>
      </c>
      <c r="C15123" t="s">
        <v>83</v>
      </c>
    </row>
    <row r="15124" spans="1:3" x14ac:dyDescent="0.25">
      <c r="A15124">
        <v>40011527</v>
      </c>
      <c r="B15124" s="56">
        <v>126441.302752</v>
      </c>
      <c r="C15124" t="s">
        <v>82</v>
      </c>
    </row>
    <row r="15125" spans="1:3" x14ac:dyDescent="0.25">
      <c r="A15125">
        <v>40016713</v>
      </c>
      <c r="B15125" s="56">
        <v>6529.9052160000001</v>
      </c>
      <c r="C15125" t="s">
        <v>87</v>
      </c>
    </row>
    <row r="15126" spans="1:3" x14ac:dyDescent="0.25">
      <c r="A15126">
        <v>40028831</v>
      </c>
      <c r="B15126" s="56">
        <v>9188.32035</v>
      </c>
      <c r="C15126" t="s">
        <v>87</v>
      </c>
    </row>
    <row r="15127" spans="1:3" x14ac:dyDescent="0.25">
      <c r="A15127">
        <v>40028831</v>
      </c>
      <c r="B15127" s="56">
        <v>9188.32035</v>
      </c>
      <c r="C15127" t="s">
        <v>87</v>
      </c>
    </row>
    <row r="15128" spans="1:3" x14ac:dyDescent="0.25">
      <c r="A15128">
        <v>40015633</v>
      </c>
      <c r="B15128" s="56">
        <v>8279.9472960000003</v>
      </c>
      <c r="C15128" t="s">
        <v>87</v>
      </c>
    </row>
    <row r="15129" spans="1:3" x14ac:dyDescent="0.25">
      <c r="A15129">
        <v>40028989</v>
      </c>
      <c r="B15129" s="56">
        <v>11773.4154</v>
      </c>
      <c r="C15129" t="s">
        <v>87</v>
      </c>
    </row>
    <row r="15130" spans="1:3" x14ac:dyDescent="0.25">
      <c r="A15130">
        <v>40010137</v>
      </c>
      <c r="B15130" s="56">
        <v>2621.302001999999</v>
      </c>
      <c r="C15130" t="s">
        <v>87</v>
      </c>
    </row>
    <row r="15131" spans="1:3" x14ac:dyDescent="0.25">
      <c r="A15131">
        <v>41227152</v>
      </c>
      <c r="B15131" s="56">
        <v>480.000045</v>
      </c>
      <c r="C15131" t="s">
        <v>81</v>
      </c>
    </row>
    <row r="15132" spans="1:3" x14ac:dyDescent="0.25">
      <c r="A15132">
        <v>41227152</v>
      </c>
      <c r="B15132" s="56">
        <v>480.000045</v>
      </c>
      <c r="C15132" t="s">
        <v>81</v>
      </c>
    </row>
    <row r="15133" spans="1:3" x14ac:dyDescent="0.25">
      <c r="A15133">
        <v>41233094</v>
      </c>
      <c r="B15133" s="56">
        <v>480.000045</v>
      </c>
      <c r="C15133" t="s">
        <v>83</v>
      </c>
    </row>
    <row r="15134" spans="1:3" x14ac:dyDescent="0.25">
      <c r="A15134">
        <v>40023329</v>
      </c>
      <c r="B15134" s="56">
        <v>16607.838510000001</v>
      </c>
      <c r="C15134" t="s">
        <v>87</v>
      </c>
    </row>
    <row r="15135" spans="1:3" x14ac:dyDescent="0.25">
      <c r="A15135">
        <v>41228012</v>
      </c>
      <c r="B15135" s="56">
        <v>480.000045</v>
      </c>
      <c r="C15135" t="s">
        <v>81</v>
      </c>
    </row>
    <row r="15136" spans="1:3" x14ac:dyDescent="0.25">
      <c r="A15136">
        <v>40012459</v>
      </c>
      <c r="B15136" s="56">
        <v>48157.323353999993</v>
      </c>
      <c r="C15136" t="s">
        <v>82</v>
      </c>
    </row>
    <row r="15137" spans="1:3" x14ac:dyDescent="0.25">
      <c r="A15137">
        <v>41230180</v>
      </c>
      <c r="B15137" s="56">
        <v>480.000045</v>
      </c>
      <c r="C15137" t="s">
        <v>83</v>
      </c>
    </row>
    <row r="15138" spans="1:3" x14ac:dyDescent="0.25">
      <c r="A15138">
        <v>40015735</v>
      </c>
      <c r="B15138" s="56">
        <v>5806.0971360000003</v>
      </c>
      <c r="C15138" t="s">
        <v>87</v>
      </c>
    </row>
    <row r="15139" spans="1:3" x14ac:dyDescent="0.25">
      <c r="A15139">
        <v>42964797</v>
      </c>
      <c r="B15139" s="56">
        <v>480.000045</v>
      </c>
      <c r="C15139" t="s">
        <v>83</v>
      </c>
    </row>
    <row r="15140" spans="1:3" x14ac:dyDescent="0.25">
      <c r="A15140">
        <v>42964797</v>
      </c>
      <c r="B15140" s="56">
        <v>480.000045</v>
      </c>
      <c r="C15140" t="s">
        <v>83</v>
      </c>
    </row>
    <row r="15141" spans="1:3" x14ac:dyDescent="0.25">
      <c r="A15141">
        <v>41237441</v>
      </c>
      <c r="B15141" s="56">
        <v>480.000045</v>
      </c>
      <c r="C15141" t="s">
        <v>83</v>
      </c>
    </row>
    <row r="15142" spans="1:3" x14ac:dyDescent="0.25">
      <c r="A15142">
        <v>41776220</v>
      </c>
      <c r="B15142" s="56">
        <v>8265.1273649999985</v>
      </c>
      <c r="C15142" t="s">
        <v>87</v>
      </c>
    </row>
    <row r="15143" spans="1:3" x14ac:dyDescent="0.25">
      <c r="A15143">
        <v>41776220</v>
      </c>
      <c r="B15143" s="56">
        <v>8265.1273649999985</v>
      </c>
      <c r="C15143" t="s">
        <v>87</v>
      </c>
    </row>
    <row r="15144" spans="1:3" x14ac:dyDescent="0.25">
      <c r="A15144">
        <v>41770830</v>
      </c>
      <c r="B15144" s="56">
        <v>480.000045</v>
      </c>
      <c r="C15144" t="s">
        <v>83</v>
      </c>
    </row>
    <row r="15145" spans="1:3" x14ac:dyDescent="0.25">
      <c r="A15145">
        <v>40030165</v>
      </c>
      <c r="B15145" s="56">
        <v>15449.994531</v>
      </c>
      <c r="C15145" t="s">
        <v>87</v>
      </c>
    </row>
    <row r="15146" spans="1:3" x14ac:dyDescent="0.25">
      <c r="A15146">
        <v>41226427</v>
      </c>
      <c r="B15146" s="56">
        <v>480.000045</v>
      </c>
      <c r="C15146" t="s">
        <v>83</v>
      </c>
    </row>
    <row r="15147" spans="1:3" x14ac:dyDescent="0.25">
      <c r="A15147">
        <v>40032839</v>
      </c>
      <c r="B15147" s="56">
        <v>7283.5799079999997</v>
      </c>
      <c r="C15147" t="s">
        <v>87</v>
      </c>
    </row>
    <row r="15148" spans="1:3" x14ac:dyDescent="0.25">
      <c r="A15148">
        <v>40019027</v>
      </c>
      <c r="B15148" s="56">
        <v>6987.2597189999988</v>
      </c>
      <c r="C15148" t="s">
        <v>87</v>
      </c>
    </row>
    <row r="15149" spans="1:3" x14ac:dyDescent="0.25">
      <c r="A15149">
        <v>41226104</v>
      </c>
      <c r="B15149" s="56">
        <v>480.000045</v>
      </c>
      <c r="C15149" t="s">
        <v>83</v>
      </c>
    </row>
    <row r="15150" spans="1:3" x14ac:dyDescent="0.25">
      <c r="A15150">
        <v>40023997</v>
      </c>
      <c r="B15150" s="56">
        <v>10024.956216</v>
      </c>
      <c r="C15150" t="s">
        <v>87</v>
      </c>
    </row>
    <row r="15151" spans="1:3" x14ac:dyDescent="0.25">
      <c r="A15151">
        <v>41232800</v>
      </c>
      <c r="B15151" s="56">
        <v>480.000045</v>
      </c>
      <c r="C15151" t="s">
        <v>83</v>
      </c>
    </row>
    <row r="15152" spans="1:3" x14ac:dyDescent="0.25">
      <c r="A15152">
        <v>40029045</v>
      </c>
      <c r="B15152" s="56">
        <v>15769.80075</v>
      </c>
      <c r="C15152" t="s">
        <v>87</v>
      </c>
    </row>
    <row r="15153" spans="1:3" x14ac:dyDescent="0.25">
      <c r="A15153">
        <v>41225700</v>
      </c>
      <c r="B15153" s="56">
        <v>480.000045</v>
      </c>
      <c r="C15153" t="s">
        <v>83</v>
      </c>
    </row>
    <row r="15154" spans="1:3" x14ac:dyDescent="0.25">
      <c r="A15154">
        <v>42702226</v>
      </c>
      <c r="B15154" s="56">
        <v>24228.724608</v>
      </c>
      <c r="C15154" t="s">
        <v>87</v>
      </c>
    </row>
    <row r="15155" spans="1:3" x14ac:dyDescent="0.25">
      <c r="A15155">
        <v>41232576</v>
      </c>
      <c r="B15155" s="56">
        <v>480.000045</v>
      </c>
      <c r="C15155" t="s">
        <v>83</v>
      </c>
    </row>
    <row r="15156" spans="1:3" x14ac:dyDescent="0.25">
      <c r="A15156">
        <v>41233971</v>
      </c>
      <c r="B15156" s="56">
        <v>480.000045</v>
      </c>
      <c r="C15156" t="s">
        <v>83</v>
      </c>
    </row>
    <row r="15157" spans="1:3" x14ac:dyDescent="0.25">
      <c r="A15157">
        <v>41233971</v>
      </c>
      <c r="B15157" s="56">
        <v>480.000045</v>
      </c>
      <c r="C15157" t="s">
        <v>83</v>
      </c>
    </row>
    <row r="15158" spans="1:3" x14ac:dyDescent="0.25">
      <c r="A15158">
        <v>41227723</v>
      </c>
      <c r="B15158" s="56">
        <v>480.000045</v>
      </c>
      <c r="C15158" t="s">
        <v>83</v>
      </c>
    </row>
    <row r="15159" spans="1:3" x14ac:dyDescent="0.25">
      <c r="A15159">
        <v>41226108</v>
      </c>
      <c r="B15159" s="56">
        <v>480.000045</v>
      </c>
      <c r="C15159" t="s">
        <v>83</v>
      </c>
    </row>
    <row r="15160" spans="1:3" x14ac:dyDescent="0.25">
      <c r="A15160">
        <v>41230558</v>
      </c>
      <c r="B15160" s="56">
        <v>480.000045</v>
      </c>
      <c r="C15160" t="s">
        <v>83</v>
      </c>
    </row>
    <row r="15161" spans="1:3" x14ac:dyDescent="0.25">
      <c r="A15161">
        <v>41229603</v>
      </c>
      <c r="B15161" s="56">
        <v>480.000045</v>
      </c>
      <c r="C15161" t="s">
        <v>83</v>
      </c>
    </row>
    <row r="15162" spans="1:3" x14ac:dyDescent="0.25">
      <c r="A15162">
        <v>40020843</v>
      </c>
      <c r="B15162" s="56">
        <v>20479.165344000001</v>
      </c>
      <c r="C15162" t="s">
        <v>82</v>
      </c>
    </row>
    <row r="15163" spans="1:3" x14ac:dyDescent="0.25">
      <c r="A15163">
        <v>41228370</v>
      </c>
      <c r="B15163" s="56">
        <v>480.000045</v>
      </c>
      <c r="C15163" t="s">
        <v>83</v>
      </c>
    </row>
    <row r="15164" spans="1:3" x14ac:dyDescent="0.25">
      <c r="A15164">
        <v>41233503</v>
      </c>
      <c r="B15164" s="56">
        <v>480.000045</v>
      </c>
      <c r="C15164" t="s">
        <v>83</v>
      </c>
    </row>
    <row r="15165" spans="1:3" x14ac:dyDescent="0.25">
      <c r="A15165">
        <v>42795453</v>
      </c>
      <c r="B15165" s="56">
        <v>19784.174854000001</v>
      </c>
      <c r="C15165" t="s">
        <v>87</v>
      </c>
    </row>
    <row r="15166" spans="1:3" x14ac:dyDescent="0.25">
      <c r="A15166">
        <v>41237844</v>
      </c>
      <c r="B15166" s="56">
        <v>480.000045</v>
      </c>
      <c r="C15166" t="s">
        <v>83</v>
      </c>
    </row>
    <row r="15167" spans="1:3" x14ac:dyDescent="0.25">
      <c r="A15167">
        <v>41950697</v>
      </c>
      <c r="B15167" s="56">
        <v>12333.585467999999</v>
      </c>
      <c r="C15167" t="s">
        <v>87</v>
      </c>
    </row>
    <row r="15168" spans="1:3" x14ac:dyDescent="0.25">
      <c r="A15168">
        <v>41234229</v>
      </c>
      <c r="B15168" s="56">
        <v>480.000045</v>
      </c>
      <c r="C15168" t="s">
        <v>83</v>
      </c>
    </row>
    <row r="15169" spans="1:3" x14ac:dyDescent="0.25">
      <c r="A15169">
        <v>42791096</v>
      </c>
      <c r="B15169" s="56">
        <v>4305463.7709999997</v>
      </c>
      <c r="C15169" t="s">
        <v>90</v>
      </c>
    </row>
    <row r="15170" spans="1:3" x14ac:dyDescent="0.25">
      <c r="A15170">
        <v>42791096</v>
      </c>
      <c r="B15170" s="56">
        <v>4305463.7709999997</v>
      </c>
      <c r="C15170" t="s">
        <v>90</v>
      </c>
    </row>
    <row r="15171" spans="1:3" x14ac:dyDescent="0.25">
      <c r="A15171">
        <v>42791096</v>
      </c>
      <c r="B15171" s="56">
        <v>4305463.7709999997</v>
      </c>
      <c r="C15171" t="s">
        <v>90</v>
      </c>
    </row>
    <row r="15172" spans="1:3" x14ac:dyDescent="0.25">
      <c r="A15172">
        <v>42791096</v>
      </c>
      <c r="B15172" s="56">
        <v>4305463.7709999997</v>
      </c>
      <c r="C15172" t="s">
        <v>90</v>
      </c>
    </row>
    <row r="15173" spans="1:3" x14ac:dyDescent="0.25">
      <c r="A15173">
        <v>41236426</v>
      </c>
      <c r="B15173" s="56">
        <v>480.000045</v>
      </c>
      <c r="C15173" t="s">
        <v>83</v>
      </c>
    </row>
    <row r="15174" spans="1:3" x14ac:dyDescent="0.25">
      <c r="A15174">
        <v>40016207</v>
      </c>
      <c r="B15174" s="56">
        <v>4958.6400000000003</v>
      </c>
      <c r="C15174" t="s">
        <v>87</v>
      </c>
    </row>
    <row r="15175" spans="1:3" x14ac:dyDescent="0.25">
      <c r="A15175">
        <v>40029661</v>
      </c>
      <c r="B15175" s="56">
        <v>12326.032349999999</v>
      </c>
      <c r="C15175" t="s">
        <v>87</v>
      </c>
    </row>
    <row r="15176" spans="1:3" x14ac:dyDescent="0.25">
      <c r="A15176">
        <v>41232863</v>
      </c>
      <c r="B15176" s="56">
        <v>480.000045</v>
      </c>
      <c r="C15176" t="s">
        <v>83</v>
      </c>
    </row>
    <row r="15177" spans="1:3" x14ac:dyDescent="0.25">
      <c r="A15177">
        <v>40010043</v>
      </c>
      <c r="B15177" s="56">
        <v>16720.449174000001</v>
      </c>
      <c r="C15177" t="s">
        <v>87</v>
      </c>
    </row>
    <row r="15178" spans="1:3" x14ac:dyDescent="0.25">
      <c r="A15178">
        <v>41232427</v>
      </c>
      <c r="B15178" s="56">
        <v>480.000045</v>
      </c>
      <c r="C15178" t="s">
        <v>83</v>
      </c>
    </row>
    <row r="15179" spans="1:3" x14ac:dyDescent="0.25">
      <c r="A15179">
        <v>40028763</v>
      </c>
      <c r="B15179" s="56">
        <v>8208.3846749999993</v>
      </c>
      <c r="C15179" t="s">
        <v>87</v>
      </c>
    </row>
    <row r="15180" spans="1:3" x14ac:dyDescent="0.25">
      <c r="A15180">
        <v>41236551</v>
      </c>
      <c r="B15180" s="56">
        <v>480.000045</v>
      </c>
      <c r="C15180" t="s">
        <v>83</v>
      </c>
    </row>
    <row r="15181" spans="1:3" x14ac:dyDescent="0.25">
      <c r="A15181">
        <v>41228451</v>
      </c>
      <c r="B15181" s="56">
        <v>480.000045</v>
      </c>
      <c r="C15181" t="s">
        <v>83</v>
      </c>
    </row>
    <row r="15182" spans="1:3" x14ac:dyDescent="0.25">
      <c r="A15182">
        <v>41235823</v>
      </c>
      <c r="B15182" s="56">
        <v>480.000045</v>
      </c>
      <c r="C15182" t="s">
        <v>83</v>
      </c>
    </row>
    <row r="15183" spans="1:3" x14ac:dyDescent="0.25">
      <c r="A15183">
        <v>40028527</v>
      </c>
      <c r="B15183" s="56">
        <v>12961.562475000001</v>
      </c>
      <c r="C15183" t="s">
        <v>87</v>
      </c>
    </row>
    <row r="15184" spans="1:3" x14ac:dyDescent="0.25">
      <c r="A15184">
        <v>42612616</v>
      </c>
      <c r="B15184" s="56">
        <v>12642.148827000001</v>
      </c>
      <c r="C15184" t="s">
        <v>87</v>
      </c>
    </row>
    <row r="15185" spans="1:3" x14ac:dyDescent="0.25">
      <c r="A15185">
        <v>42612616</v>
      </c>
      <c r="B15185" s="56">
        <v>12642.148827000001</v>
      </c>
      <c r="C15185" t="s">
        <v>87</v>
      </c>
    </row>
    <row r="15186" spans="1:3" x14ac:dyDescent="0.25">
      <c r="A15186">
        <v>40016303</v>
      </c>
      <c r="B15186" s="56">
        <v>5926.4336160000003</v>
      </c>
      <c r="C15186" t="s">
        <v>82</v>
      </c>
    </row>
    <row r="15187" spans="1:3" x14ac:dyDescent="0.25">
      <c r="A15187">
        <v>42752674</v>
      </c>
      <c r="B15187" s="56">
        <v>10910.967279</v>
      </c>
      <c r="C15187" t="s">
        <v>87</v>
      </c>
    </row>
    <row r="15188" spans="1:3" x14ac:dyDescent="0.25">
      <c r="A15188">
        <v>40022403</v>
      </c>
      <c r="B15188" s="56">
        <v>10729.197516</v>
      </c>
      <c r="C15188" t="s">
        <v>87</v>
      </c>
    </row>
    <row r="15189" spans="1:3" x14ac:dyDescent="0.25">
      <c r="A15189">
        <v>41237215</v>
      </c>
      <c r="B15189" s="56">
        <v>480.000045</v>
      </c>
      <c r="C15189" t="s">
        <v>83</v>
      </c>
    </row>
    <row r="15190" spans="1:3" x14ac:dyDescent="0.25">
      <c r="A15190">
        <v>40029755</v>
      </c>
      <c r="B15190" s="56">
        <v>8781.7520249999998</v>
      </c>
      <c r="C15190" t="s">
        <v>87</v>
      </c>
    </row>
    <row r="15191" spans="1:3" x14ac:dyDescent="0.25">
      <c r="A15191">
        <v>42521991</v>
      </c>
      <c r="B15191" s="56">
        <v>480.000045</v>
      </c>
      <c r="C15191" t="s">
        <v>83</v>
      </c>
    </row>
    <row r="15192" spans="1:3" x14ac:dyDescent="0.25">
      <c r="A15192">
        <v>42676697</v>
      </c>
      <c r="B15192" s="56">
        <v>426.75449700000001</v>
      </c>
      <c r="C15192" t="s">
        <v>87</v>
      </c>
    </row>
    <row r="15193" spans="1:3" x14ac:dyDescent="0.25">
      <c r="A15193">
        <v>41226159</v>
      </c>
      <c r="B15193" s="56">
        <v>480.000045</v>
      </c>
      <c r="C15193" t="s">
        <v>83</v>
      </c>
    </row>
    <row r="15194" spans="1:3" x14ac:dyDescent="0.25">
      <c r="A15194">
        <v>41236985</v>
      </c>
      <c r="B15194" s="56">
        <v>480.000045</v>
      </c>
      <c r="C15194" t="s">
        <v>83</v>
      </c>
    </row>
    <row r="15195" spans="1:3" x14ac:dyDescent="0.25">
      <c r="A15195">
        <v>41229528</v>
      </c>
      <c r="B15195" s="56">
        <v>480.000045</v>
      </c>
      <c r="C15195" t="s">
        <v>83</v>
      </c>
    </row>
    <row r="15196" spans="1:3" x14ac:dyDescent="0.25">
      <c r="A15196">
        <v>41230081</v>
      </c>
      <c r="B15196" s="56">
        <v>480.000045</v>
      </c>
      <c r="C15196" t="s">
        <v>83</v>
      </c>
    </row>
    <row r="15197" spans="1:3" x14ac:dyDescent="0.25">
      <c r="A15197">
        <v>40012639</v>
      </c>
      <c r="B15197" s="56">
        <v>15381.801264</v>
      </c>
      <c r="C15197" t="s">
        <v>87</v>
      </c>
    </row>
    <row r="15198" spans="1:3" x14ac:dyDescent="0.25">
      <c r="A15198">
        <v>40012643</v>
      </c>
      <c r="B15198" s="56">
        <v>64819.393040000003</v>
      </c>
      <c r="C15198" t="s">
        <v>82</v>
      </c>
    </row>
    <row r="15199" spans="1:3" x14ac:dyDescent="0.25">
      <c r="A15199">
        <v>41236843</v>
      </c>
      <c r="B15199" s="56">
        <v>502.66670999999991</v>
      </c>
      <c r="C15199" t="s">
        <v>83</v>
      </c>
    </row>
    <row r="15200" spans="1:3" x14ac:dyDescent="0.25">
      <c r="A15200">
        <v>41151565</v>
      </c>
      <c r="B15200" s="56">
        <v>480.000045</v>
      </c>
      <c r="C15200" t="s">
        <v>83</v>
      </c>
    </row>
    <row r="15201" spans="1:3" x14ac:dyDescent="0.25">
      <c r="A15201">
        <v>41226503</v>
      </c>
      <c r="B15201" s="56">
        <v>480.000045</v>
      </c>
      <c r="C15201" t="s">
        <v>83</v>
      </c>
    </row>
    <row r="15202" spans="1:3" x14ac:dyDescent="0.25">
      <c r="A15202">
        <v>40022357</v>
      </c>
      <c r="B15202" s="56">
        <v>5298.0394560000004</v>
      </c>
      <c r="C15202" t="s">
        <v>82</v>
      </c>
    </row>
    <row r="15203" spans="1:3" x14ac:dyDescent="0.25">
      <c r="A15203">
        <v>41226098</v>
      </c>
      <c r="B15203" s="56">
        <v>480.000045</v>
      </c>
      <c r="C15203" t="s">
        <v>83</v>
      </c>
    </row>
    <row r="15204" spans="1:3" x14ac:dyDescent="0.25">
      <c r="A15204">
        <v>41231287</v>
      </c>
      <c r="B15204" s="56">
        <v>480.000045</v>
      </c>
      <c r="C15204" t="s">
        <v>83</v>
      </c>
    </row>
    <row r="15205" spans="1:3" x14ac:dyDescent="0.25">
      <c r="A15205">
        <v>42538303</v>
      </c>
      <c r="B15205" s="56">
        <v>9396.749636999999</v>
      </c>
      <c r="C15205" t="s">
        <v>87</v>
      </c>
    </row>
    <row r="15206" spans="1:3" x14ac:dyDescent="0.25">
      <c r="A15206">
        <v>42890566</v>
      </c>
      <c r="B15206" s="56">
        <v>781370.478</v>
      </c>
      <c r="C15206" t="s">
        <v>90</v>
      </c>
    </row>
    <row r="15207" spans="1:3" x14ac:dyDescent="0.25">
      <c r="A15207">
        <v>42890566</v>
      </c>
      <c r="B15207" s="56">
        <v>781370.478</v>
      </c>
      <c r="C15207" t="s">
        <v>90</v>
      </c>
    </row>
    <row r="15208" spans="1:3" x14ac:dyDescent="0.25">
      <c r="A15208">
        <v>42890566</v>
      </c>
      <c r="B15208" s="56">
        <v>781370.478</v>
      </c>
      <c r="C15208" t="s">
        <v>90</v>
      </c>
    </row>
    <row r="15209" spans="1:3" x14ac:dyDescent="0.25">
      <c r="A15209">
        <v>42890566</v>
      </c>
      <c r="B15209" s="56">
        <v>781370.478</v>
      </c>
      <c r="C15209" t="s">
        <v>90</v>
      </c>
    </row>
    <row r="15210" spans="1:3" x14ac:dyDescent="0.25">
      <c r="A15210">
        <v>42922820</v>
      </c>
      <c r="B15210" s="56">
        <v>60248.600639999997</v>
      </c>
      <c r="C15210" t="s">
        <v>82</v>
      </c>
    </row>
    <row r="15211" spans="1:3" x14ac:dyDescent="0.25">
      <c r="A15211">
        <v>41237703</v>
      </c>
      <c r="B15211" s="56">
        <v>480.000045</v>
      </c>
      <c r="C15211" t="s">
        <v>83</v>
      </c>
    </row>
    <row r="15212" spans="1:3" x14ac:dyDescent="0.25">
      <c r="A15212">
        <v>41236515</v>
      </c>
      <c r="B15212" s="56">
        <v>480.000045</v>
      </c>
      <c r="C15212" t="s">
        <v>83</v>
      </c>
    </row>
    <row r="15213" spans="1:3" x14ac:dyDescent="0.25">
      <c r="A15213">
        <v>41236515</v>
      </c>
      <c r="B15213" s="56">
        <v>480.000045</v>
      </c>
      <c r="C15213" t="s">
        <v>83</v>
      </c>
    </row>
    <row r="15214" spans="1:3" x14ac:dyDescent="0.25">
      <c r="A15214">
        <v>41229220</v>
      </c>
      <c r="B15214" s="56">
        <v>480.000045</v>
      </c>
      <c r="C15214" t="s">
        <v>83</v>
      </c>
    </row>
    <row r="15215" spans="1:3" x14ac:dyDescent="0.25">
      <c r="A15215">
        <v>41235871</v>
      </c>
      <c r="B15215" s="56">
        <v>480.000045</v>
      </c>
      <c r="C15215" t="s">
        <v>83</v>
      </c>
    </row>
    <row r="15216" spans="1:3" x14ac:dyDescent="0.25">
      <c r="A15216">
        <v>40032963</v>
      </c>
      <c r="B15216" s="56">
        <v>38154.497327999998</v>
      </c>
      <c r="C15216" t="s">
        <v>87</v>
      </c>
    </row>
    <row r="15217" spans="1:3" x14ac:dyDescent="0.25">
      <c r="A15217">
        <v>42859046</v>
      </c>
      <c r="B15217" s="56">
        <v>29426.858802999988</v>
      </c>
      <c r="C15217" t="s">
        <v>87</v>
      </c>
    </row>
    <row r="15218" spans="1:3" x14ac:dyDescent="0.25">
      <c r="A15218">
        <v>42859046</v>
      </c>
      <c r="B15218" s="56">
        <v>29426.858802999988</v>
      </c>
      <c r="C15218" t="s">
        <v>87</v>
      </c>
    </row>
    <row r="15219" spans="1:3" x14ac:dyDescent="0.25">
      <c r="A15219">
        <v>41228779</v>
      </c>
      <c r="B15219" s="56">
        <v>480.000045</v>
      </c>
      <c r="C15219" t="s">
        <v>83</v>
      </c>
    </row>
    <row r="15220" spans="1:3" x14ac:dyDescent="0.25">
      <c r="A15220">
        <v>41226642</v>
      </c>
      <c r="B15220" s="56">
        <v>480.000045</v>
      </c>
      <c r="C15220" t="s">
        <v>83</v>
      </c>
    </row>
    <row r="15221" spans="1:3" x14ac:dyDescent="0.25">
      <c r="A15221">
        <v>41227182</v>
      </c>
      <c r="B15221" s="56">
        <v>480.000045</v>
      </c>
      <c r="C15221" t="s">
        <v>83</v>
      </c>
    </row>
    <row r="15222" spans="1:3" x14ac:dyDescent="0.25">
      <c r="A15222">
        <v>41230353</v>
      </c>
      <c r="B15222" s="56">
        <v>480.000045</v>
      </c>
      <c r="C15222" t="s">
        <v>83</v>
      </c>
    </row>
    <row r="15223" spans="1:3" x14ac:dyDescent="0.25">
      <c r="A15223">
        <v>40033049</v>
      </c>
      <c r="B15223" s="56">
        <v>28885.235643</v>
      </c>
      <c r="C15223" t="s">
        <v>82</v>
      </c>
    </row>
    <row r="15224" spans="1:3" x14ac:dyDescent="0.25">
      <c r="A15224">
        <v>41236786</v>
      </c>
      <c r="B15224" s="56">
        <v>480.000045</v>
      </c>
      <c r="C15224" t="s">
        <v>83</v>
      </c>
    </row>
    <row r="15225" spans="1:3" x14ac:dyDescent="0.25">
      <c r="A15225">
        <v>41231605</v>
      </c>
      <c r="B15225" s="56">
        <v>480.000045</v>
      </c>
      <c r="C15225" t="s">
        <v>83</v>
      </c>
    </row>
    <row r="15226" spans="1:3" x14ac:dyDescent="0.25">
      <c r="A15226">
        <v>42675902</v>
      </c>
      <c r="B15226" s="56">
        <v>11755.968344999999</v>
      </c>
      <c r="C15226" t="s">
        <v>87</v>
      </c>
    </row>
    <row r="15227" spans="1:3" x14ac:dyDescent="0.25">
      <c r="A15227">
        <v>41229284</v>
      </c>
      <c r="B15227" s="56">
        <v>480.000045</v>
      </c>
      <c r="C15227" t="s">
        <v>83</v>
      </c>
    </row>
    <row r="15228" spans="1:3" x14ac:dyDescent="0.25">
      <c r="A15228">
        <v>41229284</v>
      </c>
      <c r="B15228" s="56">
        <v>480.000045</v>
      </c>
      <c r="C15228" t="s">
        <v>83</v>
      </c>
    </row>
    <row r="15229" spans="1:3" x14ac:dyDescent="0.25">
      <c r="A15229">
        <v>40028713</v>
      </c>
      <c r="B15229" s="56">
        <v>9373.7475749999994</v>
      </c>
      <c r="C15229" t="s">
        <v>87</v>
      </c>
    </row>
    <row r="15230" spans="1:3" x14ac:dyDescent="0.25">
      <c r="A15230">
        <v>41232274</v>
      </c>
      <c r="B15230" s="56">
        <v>480.000045</v>
      </c>
      <c r="C15230" t="s">
        <v>83</v>
      </c>
    </row>
    <row r="15231" spans="1:3" x14ac:dyDescent="0.25">
      <c r="A15231">
        <v>41233091</v>
      </c>
      <c r="B15231" s="56">
        <v>480.000045</v>
      </c>
      <c r="C15231" t="s">
        <v>83</v>
      </c>
    </row>
    <row r="15232" spans="1:3" x14ac:dyDescent="0.25">
      <c r="A15232">
        <v>41226877</v>
      </c>
      <c r="B15232" s="56">
        <v>480.000045</v>
      </c>
      <c r="C15232" t="s">
        <v>83</v>
      </c>
    </row>
    <row r="15233" spans="1:3" x14ac:dyDescent="0.25">
      <c r="A15233">
        <v>41230972</v>
      </c>
      <c r="B15233" s="56">
        <v>480.000045</v>
      </c>
      <c r="C15233" t="s">
        <v>83</v>
      </c>
    </row>
    <row r="15234" spans="1:3" x14ac:dyDescent="0.25">
      <c r="A15234">
        <v>40009247</v>
      </c>
      <c r="B15234" s="56">
        <v>102910.08722</v>
      </c>
      <c r="C15234" t="s">
        <v>82</v>
      </c>
    </row>
    <row r="15235" spans="1:3" x14ac:dyDescent="0.25">
      <c r="A15235">
        <v>40024349</v>
      </c>
      <c r="B15235" s="56">
        <v>6599.8181999999997</v>
      </c>
      <c r="C15235" t="s">
        <v>87</v>
      </c>
    </row>
    <row r="15236" spans="1:3" x14ac:dyDescent="0.25">
      <c r="A15236">
        <v>40024351</v>
      </c>
      <c r="B15236" s="56">
        <v>8019.7295999999997</v>
      </c>
      <c r="C15236" t="s">
        <v>87</v>
      </c>
    </row>
    <row r="15237" spans="1:3" x14ac:dyDescent="0.25">
      <c r="A15237">
        <v>40024351</v>
      </c>
      <c r="B15237" s="56">
        <v>8019.7295999999997</v>
      </c>
      <c r="C15237" t="s">
        <v>87</v>
      </c>
    </row>
    <row r="15238" spans="1:3" x14ac:dyDescent="0.25">
      <c r="A15238">
        <v>41232868</v>
      </c>
      <c r="B15238" s="56">
        <v>480.000045</v>
      </c>
      <c r="C15238" t="s">
        <v>83</v>
      </c>
    </row>
    <row r="15239" spans="1:3" x14ac:dyDescent="0.25">
      <c r="A15239">
        <v>41236333</v>
      </c>
      <c r="B15239" s="56">
        <v>480.000045</v>
      </c>
      <c r="C15239" t="s">
        <v>83</v>
      </c>
    </row>
    <row r="15240" spans="1:3" x14ac:dyDescent="0.25">
      <c r="A15240">
        <v>41236333</v>
      </c>
      <c r="B15240" s="56">
        <v>480.000045</v>
      </c>
      <c r="C15240" t="s">
        <v>83</v>
      </c>
    </row>
    <row r="15241" spans="1:3" x14ac:dyDescent="0.25">
      <c r="A15241">
        <v>40008944</v>
      </c>
      <c r="B15241" s="56">
        <v>249905.356852</v>
      </c>
      <c r="C15241" t="s">
        <v>82</v>
      </c>
    </row>
    <row r="15242" spans="1:3" x14ac:dyDescent="0.25">
      <c r="A15242">
        <v>40008944</v>
      </c>
      <c r="B15242" s="56">
        <v>249905.356852</v>
      </c>
      <c r="C15242" t="s">
        <v>82</v>
      </c>
    </row>
    <row r="15243" spans="1:3" x14ac:dyDescent="0.25">
      <c r="A15243">
        <v>40008948</v>
      </c>
      <c r="B15243" s="56">
        <v>19207364.912999999</v>
      </c>
      <c r="C15243" t="s">
        <v>86</v>
      </c>
    </row>
    <row r="15244" spans="1:3" x14ac:dyDescent="0.25">
      <c r="A15244">
        <v>40028995</v>
      </c>
      <c r="B15244" s="56">
        <v>8242.2023249999984</v>
      </c>
      <c r="C15244" t="s">
        <v>87</v>
      </c>
    </row>
    <row r="15245" spans="1:3" x14ac:dyDescent="0.25">
      <c r="A15245">
        <v>40020861</v>
      </c>
      <c r="B15245" s="56">
        <v>13832.934257999999</v>
      </c>
      <c r="C15245" t="s">
        <v>87</v>
      </c>
    </row>
    <row r="15246" spans="1:3" x14ac:dyDescent="0.25">
      <c r="A15246">
        <v>40020863</v>
      </c>
      <c r="B15246" s="56">
        <v>13188.822192</v>
      </c>
      <c r="C15246" t="s">
        <v>87</v>
      </c>
    </row>
    <row r="15247" spans="1:3" x14ac:dyDescent="0.25">
      <c r="A15247">
        <v>40020865</v>
      </c>
      <c r="B15247" s="56">
        <v>17300.81106</v>
      </c>
      <c r="C15247" t="s">
        <v>87</v>
      </c>
    </row>
    <row r="15248" spans="1:3" x14ac:dyDescent="0.25">
      <c r="A15248">
        <v>41964079</v>
      </c>
      <c r="B15248" s="56">
        <v>120048.533358</v>
      </c>
      <c r="C15248" t="s">
        <v>82</v>
      </c>
    </row>
    <row r="15249" spans="1:3" x14ac:dyDescent="0.25">
      <c r="A15249">
        <v>40011489</v>
      </c>
      <c r="B15249" s="56">
        <v>342.16460699999999</v>
      </c>
      <c r="C15249" t="s">
        <v>87</v>
      </c>
    </row>
    <row r="15250" spans="1:3" x14ac:dyDescent="0.25">
      <c r="A15250">
        <v>42802038</v>
      </c>
      <c r="B15250" s="56">
        <v>66675.052080000009</v>
      </c>
      <c r="C15250" t="s">
        <v>82</v>
      </c>
    </row>
    <row r="15251" spans="1:3" x14ac:dyDescent="0.25">
      <c r="A15251">
        <v>42678552</v>
      </c>
      <c r="B15251" s="56">
        <v>631042.31999999995</v>
      </c>
      <c r="C15251" t="s">
        <v>91</v>
      </c>
    </row>
    <row r="15252" spans="1:3" x14ac:dyDescent="0.25">
      <c r="A15252">
        <v>42678552</v>
      </c>
      <c r="B15252" s="56">
        <v>631042.31999999995</v>
      </c>
      <c r="C15252" t="s">
        <v>91</v>
      </c>
    </row>
    <row r="15253" spans="1:3" x14ac:dyDescent="0.25">
      <c r="A15253">
        <v>42729309</v>
      </c>
      <c r="B15253" s="56">
        <v>1096023.56</v>
      </c>
      <c r="C15253" t="s">
        <v>84</v>
      </c>
    </row>
    <row r="15254" spans="1:3" x14ac:dyDescent="0.25">
      <c r="A15254">
        <v>42678557</v>
      </c>
      <c r="B15254" s="56">
        <v>1210074.9839999999</v>
      </c>
      <c r="C15254" t="s">
        <v>84</v>
      </c>
    </row>
    <row r="15255" spans="1:3" x14ac:dyDescent="0.25">
      <c r="A15255">
        <v>42690821</v>
      </c>
      <c r="B15255" s="56">
        <v>113045.311456</v>
      </c>
      <c r="C15255" t="s">
        <v>82</v>
      </c>
    </row>
    <row r="15256" spans="1:3" x14ac:dyDescent="0.25">
      <c r="A15256">
        <v>41231637</v>
      </c>
      <c r="B15256" s="56">
        <v>480.000045</v>
      </c>
      <c r="C15256" t="s">
        <v>83</v>
      </c>
    </row>
    <row r="15257" spans="1:3" x14ac:dyDescent="0.25">
      <c r="A15257">
        <v>40014433</v>
      </c>
      <c r="B15257" s="56">
        <v>15089.910618</v>
      </c>
      <c r="C15257" t="s">
        <v>87</v>
      </c>
    </row>
    <row r="15258" spans="1:3" x14ac:dyDescent="0.25">
      <c r="A15258">
        <v>41235657</v>
      </c>
      <c r="B15258" s="56">
        <v>480.000045</v>
      </c>
      <c r="C15258" t="s">
        <v>83</v>
      </c>
    </row>
    <row r="15259" spans="1:3" x14ac:dyDescent="0.25">
      <c r="A15259">
        <v>41234929</v>
      </c>
      <c r="B15259" s="56">
        <v>480.000045</v>
      </c>
      <c r="C15259" t="s">
        <v>83</v>
      </c>
    </row>
    <row r="15260" spans="1:3" x14ac:dyDescent="0.25">
      <c r="A15260">
        <v>40020253</v>
      </c>
      <c r="B15260" s="56">
        <v>8913.8910959999994</v>
      </c>
      <c r="C15260" t="s">
        <v>87</v>
      </c>
    </row>
    <row r="15261" spans="1:3" x14ac:dyDescent="0.25">
      <c r="A15261">
        <v>42492540</v>
      </c>
      <c r="B15261" s="56">
        <v>480.000045</v>
      </c>
      <c r="C15261" t="s">
        <v>83</v>
      </c>
    </row>
    <row r="15262" spans="1:3" x14ac:dyDescent="0.25">
      <c r="A15262">
        <v>41237190</v>
      </c>
      <c r="B15262" s="56">
        <v>480.000045</v>
      </c>
      <c r="C15262" t="s">
        <v>83</v>
      </c>
    </row>
    <row r="15263" spans="1:3" x14ac:dyDescent="0.25">
      <c r="A15263">
        <v>40018751</v>
      </c>
      <c r="B15263" s="56">
        <v>13216.117563</v>
      </c>
      <c r="C15263" t="s">
        <v>87</v>
      </c>
    </row>
    <row r="15264" spans="1:3" x14ac:dyDescent="0.25">
      <c r="A15264">
        <v>40020061</v>
      </c>
      <c r="B15264" s="56">
        <v>8615.7458360000001</v>
      </c>
      <c r="C15264" t="s">
        <v>87</v>
      </c>
    </row>
    <row r="15265" spans="1:3" x14ac:dyDescent="0.25">
      <c r="A15265">
        <v>41231986</v>
      </c>
      <c r="B15265" s="56">
        <v>480.000045</v>
      </c>
      <c r="C15265" t="s">
        <v>83</v>
      </c>
    </row>
    <row r="15266" spans="1:3" x14ac:dyDescent="0.25">
      <c r="A15266">
        <v>40021123</v>
      </c>
      <c r="B15266" s="56">
        <v>9922.5069569999996</v>
      </c>
      <c r="C15266" t="s">
        <v>87</v>
      </c>
    </row>
    <row r="15267" spans="1:3" x14ac:dyDescent="0.25">
      <c r="A15267">
        <v>41229177</v>
      </c>
      <c r="B15267" s="56">
        <v>480.000045</v>
      </c>
      <c r="C15267" t="s">
        <v>83</v>
      </c>
    </row>
    <row r="15268" spans="1:3" x14ac:dyDescent="0.25">
      <c r="A15268">
        <v>40020633</v>
      </c>
      <c r="B15268" s="56">
        <v>21226.890960000001</v>
      </c>
      <c r="C15268" t="s">
        <v>87</v>
      </c>
    </row>
    <row r="15269" spans="1:3" x14ac:dyDescent="0.25">
      <c r="A15269">
        <v>41235734</v>
      </c>
      <c r="B15269" s="56">
        <v>480.000045</v>
      </c>
      <c r="C15269" t="s">
        <v>83</v>
      </c>
    </row>
    <row r="15270" spans="1:3" x14ac:dyDescent="0.25">
      <c r="A15270">
        <v>41230270</v>
      </c>
      <c r="B15270" s="56">
        <v>480.000045</v>
      </c>
      <c r="C15270" t="s">
        <v>83</v>
      </c>
    </row>
    <row r="15271" spans="1:3" x14ac:dyDescent="0.25">
      <c r="A15271">
        <v>40008666</v>
      </c>
      <c r="B15271" s="56">
        <v>72829.620763999992</v>
      </c>
      <c r="C15271" t="s">
        <v>82</v>
      </c>
    </row>
    <row r="15272" spans="1:3" x14ac:dyDescent="0.25">
      <c r="A15272">
        <v>41229836</v>
      </c>
      <c r="B15272" s="56">
        <v>480.000045</v>
      </c>
      <c r="C15272" t="s">
        <v>83</v>
      </c>
    </row>
    <row r="15273" spans="1:3" x14ac:dyDescent="0.25">
      <c r="A15273">
        <v>42010921</v>
      </c>
      <c r="B15273" s="56">
        <v>58195.690291999977</v>
      </c>
      <c r="C15273" t="s">
        <v>82</v>
      </c>
    </row>
    <row r="15274" spans="1:3" x14ac:dyDescent="0.25">
      <c r="A15274">
        <v>40017291</v>
      </c>
      <c r="B15274" s="56">
        <v>20931.075990000001</v>
      </c>
      <c r="C15274" t="s">
        <v>87</v>
      </c>
    </row>
    <row r="15275" spans="1:3" x14ac:dyDescent="0.25">
      <c r="A15275">
        <v>41237034</v>
      </c>
      <c r="B15275" s="56">
        <v>494.66676000000001</v>
      </c>
      <c r="C15275" t="s">
        <v>83</v>
      </c>
    </row>
    <row r="15276" spans="1:3" x14ac:dyDescent="0.25">
      <c r="A15276">
        <v>41237034</v>
      </c>
      <c r="B15276" s="56">
        <v>494.66676000000001</v>
      </c>
      <c r="C15276" t="s">
        <v>83</v>
      </c>
    </row>
    <row r="15277" spans="1:3" x14ac:dyDescent="0.25">
      <c r="A15277">
        <v>40019073</v>
      </c>
      <c r="B15277" s="56">
        <v>5653.9101959999989</v>
      </c>
      <c r="C15277" t="s">
        <v>84</v>
      </c>
    </row>
    <row r="15278" spans="1:3" x14ac:dyDescent="0.25">
      <c r="A15278">
        <v>40028091</v>
      </c>
      <c r="B15278" s="56">
        <v>7251.5038480000003</v>
      </c>
      <c r="C15278" t="s">
        <v>87</v>
      </c>
    </row>
    <row r="15279" spans="1:3" x14ac:dyDescent="0.25">
      <c r="A15279">
        <v>41765802</v>
      </c>
      <c r="B15279" s="56">
        <v>9045.9218519999995</v>
      </c>
      <c r="C15279" t="s">
        <v>87</v>
      </c>
    </row>
    <row r="15280" spans="1:3" x14ac:dyDescent="0.25">
      <c r="A15280">
        <v>41230255</v>
      </c>
      <c r="B15280" s="56">
        <v>480.000045</v>
      </c>
      <c r="C15280" t="s">
        <v>83</v>
      </c>
    </row>
    <row r="15281" spans="1:3" x14ac:dyDescent="0.25">
      <c r="A15281">
        <v>41226071</v>
      </c>
      <c r="B15281" s="56">
        <v>480.000045</v>
      </c>
      <c r="C15281" t="s">
        <v>83</v>
      </c>
    </row>
    <row r="15282" spans="1:3" x14ac:dyDescent="0.25">
      <c r="A15282">
        <v>40026159</v>
      </c>
      <c r="B15282" s="56">
        <v>18847.002604000001</v>
      </c>
      <c r="C15282" t="s">
        <v>87</v>
      </c>
    </row>
    <row r="15283" spans="1:3" x14ac:dyDescent="0.25">
      <c r="A15283">
        <v>41233491</v>
      </c>
      <c r="B15283" s="56">
        <v>480.000045</v>
      </c>
      <c r="C15283" t="s">
        <v>83</v>
      </c>
    </row>
    <row r="15284" spans="1:3" x14ac:dyDescent="0.25">
      <c r="A15284">
        <v>41228832</v>
      </c>
      <c r="B15284" s="56">
        <v>480.000045</v>
      </c>
      <c r="C15284" t="s">
        <v>83</v>
      </c>
    </row>
    <row r="15285" spans="1:3" x14ac:dyDescent="0.25">
      <c r="A15285">
        <v>40024255</v>
      </c>
      <c r="B15285" s="56">
        <v>5150.3471999999992</v>
      </c>
      <c r="C15285" t="s">
        <v>87</v>
      </c>
    </row>
    <row r="15286" spans="1:3" x14ac:dyDescent="0.25">
      <c r="A15286">
        <v>40024255</v>
      </c>
      <c r="B15286" s="56">
        <v>5150.3471999999992</v>
      </c>
      <c r="C15286" t="s">
        <v>87</v>
      </c>
    </row>
    <row r="15287" spans="1:3" x14ac:dyDescent="0.25">
      <c r="A15287">
        <v>41236230</v>
      </c>
      <c r="B15287" s="56">
        <v>480.000045</v>
      </c>
      <c r="C15287" t="s">
        <v>83</v>
      </c>
    </row>
    <row r="15288" spans="1:3" x14ac:dyDescent="0.25">
      <c r="A15288">
        <v>41230929</v>
      </c>
      <c r="B15288" s="56">
        <v>480.000045</v>
      </c>
      <c r="C15288" t="s">
        <v>83</v>
      </c>
    </row>
    <row r="15289" spans="1:3" x14ac:dyDescent="0.25">
      <c r="A15289">
        <v>40024869</v>
      </c>
      <c r="B15289" s="56">
        <v>7292.7108539999999</v>
      </c>
      <c r="C15289" t="s">
        <v>87</v>
      </c>
    </row>
    <row r="15290" spans="1:3" x14ac:dyDescent="0.25">
      <c r="A15290">
        <v>40029759</v>
      </c>
      <c r="B15290" s="56">
        <v>14410.789274999999</v>
      </c>
      <c r="C15290" t="s">
        <v>87</v>
      </c>
    </row>
    <row r="15291" spans="1:3" x14ac:dyDescent="0.25">
      <c r="A15291">
        <v>41232866</v>
      </c>
      <c r="B15291" s="56">
        <v>480.000045</v>
      </c>
      <c r="C15291" t="s">
        <v>83</v>
      </c>
    </row>
    <row r="15292" spans="1:3" x14ac:dyDescent="0.25">
      <c r="A15292">
        <v>41230158</v>
      </c>
      <c r="B15292" s="56">
        <v>480.000045</v>
      </c>
      <c r="C15292" t="s">
        <v>83</v>
      </c>
    </row>
    <row r="15293" spans="1:3" x14ac:dyDescent="0.25">
      <c r="A15293">
        <v>40014007</v>
      </c>
      <c r="B15293" s="56">
        <v>0</v>
      </c>
      <c r="C15293" t="s">
        <v>82</v>
      </c>
    </row>
    <row r="15294" spans="1:3" x14ac:dyDescent="0.25">
      <c r="A15294">
        <v>41227019</v>
      </c>
      <c r="B15294" s="56">
        <v>480.000045</v>
      </c>
      <c r="C15294" t="s">
        <v>87</v>
      </c>
    </row>
    <row r="15295" spans="1:3" x14ac:dyDescent="0.25">
      <c r="A15295">
        <v>40012957</v>
      </c>
      <c r="B15295" s="56">
        <v>54941.399999999987</v>
      </c>
      <c r="C15295" t="s">
        <v>84</v>
      </c>
    </row>
    <row r="15296" spans="1:3" x14ac:dyDescent="0.25">
      <c r="A15296">
        <v>40029115</v>
      </c>
      <c r="B15296" s="56">
        <v>5664.2795249999999</v>
      </c>
      <c r="C15296" t="s">
        <v>87</v>
      </c>
    </row>
    <row r="15297" spans="1:3" x14ac:dyDescent="0.25">
      <c r="A15297">
        <v>41229542</v>
      </c>
      <c r="B15297" s="56">
        <v>480.000045</v>
      </c>
      <c r="C15297" t="s">
        <v>83</v>
      </c>
    </row>
    <row r="15298" spans="1:3" x14ac:dyDescent="0.25">
      <c r="A15298">
        <v>42436045</v>
      </c>
      <c r="B15298" s="56">
        <v>5248.0492020000002</v>
      </c>
      <c r="C15298" t="s">
        <v>87</v>
      </c>
    </row>
    <row r="15299" spans="1:3" x14ac:dyDescent="0.25">
      <c r="A15299">
        <v>41233039</v>
      </c>
      <c r="B15299" s="56">
        <v>501.33331500000003</v>
      </c>
      <c r="C15299" t="s">
        <v>83</v>
      </c>
    </row>
    <row r="15300" spans="1:3" x14ac:dyDescent="0.25">
      <c r="A15300">
        <v>41233039</v>
      </c>
      <c r="B15300" s="56">
        <v>501.33331500000003</v>
      </c>
      <c r="C15300" t="s">
        <v>83</v>
      </c>
    </row>
    <row r="15301" spans="1:3" x14ac:dyDescent="0.25">
      <c r="A15301">
        <v>41235428</v>
      </c>
      <c r="B15301" s="56">
        <v>480.000045</v>
      </c>
      <c r="C15301" t="s">
        <v>83</v>
      </c>
    </row>
    <row r="15302" spans="1:3" x14ac:dyDescent="0.25">
      <c r="A15302">
        <v>41236188</v>
      </c>
      <c r="B15302" s="56">
        <v>480.000045</v>
      </c>
      <c r="C15302" t="s">
        <v>83</v>
      </c>
    </row>
    <row r="15303" spans="1:3" x14ac:dyDescent="0.25">
      <c r="A15303">
        <v>41234901</v>
      </c>
      <c r="B15303" s="56">
        <v>480.000045</v>
      </c>
      <c r="C15303" t="s">
        <v>83</v>
      </c>
    </row>
    <row r="15304" spans="1:3" x14ac:dyDescent="0.25">
      <c r="A15304">
        <v>41234901</v>
      </c>
      <c r="B15304" s="56">
        <v>480.000045</v>
      </c>
      <c r="C15304" t="s">
        <v>83</v>
      </c>
    </row>
    <row r="15305" spans="1:3" x14ac:dyDescent="0.25">
      <c r="A15305">
        <v>40031505</v>
      </c>
      <c r="B15305" s="56">
        <v>8053.5570749999997</v>
      </c>
      <c r="C15305" t="s">
        <v>87</v>
      </c>
    </row>
    <row r="15306" spans="1:3" x14ac:dyDescent="0.25">
      <c r="A15306">
        <v>41237002</v>
      </c>
      <c r="B15306" s="56">
        <v>480.000045</v>
      </c>
      <c r="C15306" t="s">
        <v>83</v>
      </c>
    </row>
    <row r="15307" spans="1:3" x14ac:dyDescent="0.25">
      <c r="A15307">
        <v>40016339</v>
      </c>
      <c r="B15307" s="56">
        <v>11312.457264000001</v>
      </c>
      <c r="C15307" t="s">
        <v>87</v>
      </c>
    </row>
    <row r="15308" spans="1:3" x14ac:dyDescent="0.25">
      <c r="A15308">
        <v>40016339</v>
      </c>
      <c r="B15308" s="56">
        <v>11312.457264000001</v>
      </c>
      <c r="C15308" t="s">
        <v>87</v>
      </c>
    </row>
    <row r="15309" spans="1:3" x14ac:dyDescent="0.25">
      <c r="A15309">
        <v>41232435</v>
      </c>
      <c r="B15309" s="56">
        <v>480.000045</v>
      </c>
      <c r="C15309" t="s">
        <v>83</v>
      </c>
    </row>
    <row r="15310" spans="1:3" x14ac:dyDescent="0.25">
      <c r="A15310">
        <v>41232477</v>
      </c>
      <c r="B15310" s="56">
        <v>480.000045</v>
      </c>
      <c r="C15310" t="s">
        <v>83</v>
      </c>
    </row>
    <row r="15311" spans="1:3" x14ac:dyDescent="0.25">
      <c r="A15311">
        <v>40012447</v>
      </c>
      <c r="B15311" s="56">
        <v>51291.409473</v>
      </c>
      <c r="C15311" t="s">
        <v>82</v>
      </c>
    </row>
    <row r="15312" spans="1:3" x14ac:dyDescent="0.25">
      <c r="A15312">
        <v>40018409</v>
      </c>
      <c r="B15312" s="56">
        <v>24868.660662999999</v>
      </c>
      <c r="C15312" t="s">
        <v>82</v>
      </c>
    </row>
    <row r="15313" spans="1:3" x14ac:dyDescent="0.25">
      <c r="A15313">
        <v>40018409</v>
      </c>
      <c r="B15313" s="56">
        <v>24868.660662999999</v>
      </c>
      <c r="C15313" t="s">
        <v>82</v>
      </c>
    </row>
    <row r="15314" spans="1:3" x14ac:dyDescent="0.25">
      <c r="A15314">
        <v>41233258</v>
      </c>
      <c r="B15314" s="56">
        <v>480.000045</v>
      </c>
      <c r="C15314" t="s">
        <v>83</v>
      </c>
    </row>
    <row r="15315" spans="1:3" x14ac:dyDescent="0.25">
      <c r="A15315">
        <v>42492073</v>
      </c>
      <c r="B15315" s="56">
        <v>122843.26773599999</v>
      </c>
      <c r="C15315" t="s">
        <v>82</v>
      </c>
    </row>
    <row r="15316" spans="1:3" x14ac:dyDescent="0.25">
      <c r="A15316">
        <v>40030245</v>
      </c>
      <c r="B15316" s="56">
        <v>8984.6053049999991</v>
      </c>
      <c r="C15316" t="s">
        <v>87</v>
      </c>
    </row>
    <row r="15317" spans="1:3" x14ac:dyDescent="0.25">
      <c r="A15317">
        <v>40020209</v>
      </c>
      <c r="B15317" s="56">
        <v>9381.5605500000001</v>
      </c>
      <c r="C15317" t="s">
        <v>87</v>
      </c>
    </row>
    <row r="15318" spans="1:3" x14ac:dyDescent="0.25">
      <c r="A15318">
        <v>42538565</v>
      </c>
      <c r="B15318" s="56">
        <v>9058.5457379999989</v>
      </c>
      <c r="C15318" t="s">
        <v>87</v>
      </c>
    </row>
    <row r="15319" spans="1:3" x14ac:dyDescent="0.25">
      <c r="A15319">
        <v>40026391</v>
      </c>
      <c r="B15319" s="56">
        <v>12307.88097</v>
      </c>
      <c r="C15319" t="s">
        <v>87</v>
      </c>
    </row>
    <row r="15320" spans="1:3" x14ac:dyDescent="0.25">
      <c r="A15320">
        <v>40025399</v>
      </c>
      <c r="B15320" s="56">
        <v>10679.90112</v>
      </c>
      <c r="C15320" t="s">
        <v>87</v>
      </c>
    </row>
    <row r="15321" spans="1:3" x14ac:dyDescent="0.25">
      <c r="A15321">
        <v>42479149</v>
      </c>
      <c r="B15321" s="56">
        <v>9509.8139730000003</v>
      </c>
      <c r="C15321" t="s">
        <v>87</v>
      </c>
    </row>
    <row r="15322" spans="1:3" x14ac:dyDescent="0.25">
      <c r="A15322">
        <v>41236895</v>
      </c>
      <c r="B15322" s="56">
        <v>480.000045</v>
      </c>
      <c r="C15322" t="s">
        <v>83</v>
      </c>
    </row>
    <row r="15323" spans="1:3" x14ac:dyDescent="0.25">
      <c r="A15323">
        <v>41232680</v>
      </c>
      <c r="B15323" s="56">
        <v>480.000045</v>
      </c>
      <c r="C15323" t="s">
        <v>83</v>
      </c>
    </row>
    <row r="15324" spans="1:3" x14ac:dyDescent="0.25">
      <c r="A15324">
        <v>41235366</v>
      </c>
      <c r="B15324" s="56">
        <v>480.000045</v>
      </c>
      <c r="C15324" t="s">
        <v>83</v>
      </c>
    </row>
    <row r="15325" spans="1:3" x14ac:dyDescent="0.25">
      <c r="A15325">
        <v>41226027</v>
      </c>
      <c r="B15325" s="56">
        <v>480.000045</v>
      </c>
      <c r="C15325" t="s">
        <v>83</v>
      </c>
    </row>
    <row r="15326" spans="1:3" x14ac:dyDescent="0.25">
      <c r="A15326">
        <v>41226027</v>
      </c>
      <c r="B15326" s="56">
        <v>480.000045</v>
      </c>
      <c r="C15326" t="s">
        <v>83</v>
      </c>
    </row>
    <row r="15327" spans="1:3" x14ac:dyDescent="0.25">
      <c r="A15327">
        <v>42684923</v>
      </c>
      <c r="B15327" s="56">
        <v>8034.6241799999998</v>
      </c>
      <c r="C15327" t="s">
        <v>87</v>
      </c>
    </row>
    <row r="15328" spans="1:3" x14ac:dyDescent="0.25">
      <c r="A15328">
        <v>41226265</v>
      </c>
      <c r="B15328" s="56">
        <v>480.000045</v>
      </c>
      <c r="C15328" t="s">
        <v>83</v>
      </c>
    </row>
    <row r="15329" spans="1:3" x14ac:dyDescent="0.25">
      <c r="A15329">
        <v>41229005</v>
      </c>
      <c r="B15329" s="56">
        <v>480.000045</v>
      </c>
      <c r="C15329" t="s">
        <v>83</v>
      </c>
    </row>
    <row r="15330" spans="1:3" x14ac:dyDescent="0.25">
      <c r="A15330">
        <v>41761293</v>
      </c>
      <c r="B15330" s="56">
        <v>12049.510786000001</v>
      </c>
      <c r="C15330" t="s">
        <v>87</v>
      </c>
    </row>
    <row r="15331" spans="1:3" x14ac:dyDescent="0.25">
      <c r="A15331">
        <v>42702442</v>
      </c>
      <c r="B15331" s="56">
        <v>10693.991583000001</v>
      </c>
      <c r="C15331" t="s">
        <v>87</v>
      </c>
    </row>
    <row r="15332" spans="1:3" x14ac:dyDescent="0.25">
      <c r="A15332">
        <v>42702442</v>
      </c>
      <c r="B15332" s="56">
        <v>10693.991583000001</v>
      </c>
      <c r="C15332" t="s">
        <v>87</v>
      </c>
    </row>
    <row r="15333" spans="1:3" x14ac:dyDescent="0.25">
      <c r="A15333">
        <v>41228557</v>
      </c>
      <c r="B15333" s="56">
        <v>480.000045</v>
      </c>
      <c r="C15333" t="s">
        <v>83</v>
      </c>
    </row>
    <row r="15334" spans="1:3" x14ac:dyDescent="0.25">
      <c r="A15334">
        <v>41229601</v>
      </c>
      <c r="B15334" s="56">
        <v>480.000045</v>
      </c>
      <c r="C15334" t="s">
        <v>83</v>
      </c>
    </row>
    <row r="15335" spans="1:3" x14ac:dyDescent="0.25">
      <c r="A15335">
        <v>40027271</v>
      </c>
      <c r="B15335" s="56">
        <v>18810.988195999998</v>
      </c>
      <c r="C15335" t="s">
        <v>87</v>
      </c>
    </row>
    <row r="15336" spans="1:3" x14ac:dyDescent="0.25">
      <c r="A15336">
        <v>40023841</v>
      </c>
      <c r="B15336" s="56">
        <v>23501.767506</v>
      </c>
      <c r="C15336" t="s">
        <v>85</v>
      </c>
    </row>
    <row r="15337" spans="1:3" x14ac:dyDescent="0.25">
      <c r="A15337">
        <v>40018023</v>
      </c>
      <c r="B15337" s="56">
        <v>8901.1752479999996</v>
      </c>
      <c r="C15337" t="s">
        <v>87</v>
      </c>
    </row>
    <row r="15338" spans="1:3" x14ac:dyDescent="0.25">
      <c r="A15338">
        <v>41231593</v>
      </c>
      <c r="B15338" s="56">
        <v>480.000045</v>
      </c>
      <c r="C15338" t="s">
        <v>83</v>
      </c>
    </row>
    <row r="15339" spans="1:3" x14ac:dyDescent="0.25">
      <c r="A15339">
        <v>41231467</v>
      </c>
      <c r="B15339" s="56">
        <v>480.000045</v>
      </c>
      <c r="C15339" t="s">
        <v>83</v>
      </c>
    </row>
    <row r="15340" spans="1:3" x14ac:dyDescent="0.25">
      <c r="A15340">
        <v>41230899</v>
      </c>
      <c r="B15340" s="56">
        <v>480.000045</v>
      </c>
      <c r="C15340" t="s">
        <v>83</v>
      </c>
    </row>
    <row r="15341" spans="1:3" x14ac:dyDescent="0.25">
      <c r="A15341">
        <v>41227225</v>
      </c>
      <c r="B15341" s="56">
        <v>480.000045</v>
      </c>
      <c r="C15341" t="s">
        <v>83</v>
      </c>
    </row>
    <row r="15342" spans="1:3" x14ac:dyDescent="0.25">
      <c r="A15342">
        <v>40028131</v>
      </c>
      <c r="B15342" s="56">
        <v>8057.7569799999983</v>
      </c>
      <c r="C15342" t="s">
        <v>87</v>
      </c>
    </row>
    <row r="15343" spans="1:3" x14ac:dyDescent="0.25">
      <c r="A15343">
        <v>41230175</v>
      </c>
      <c r="B15343" s="56">
        <v>480.000045</v>
      </c>
      <c r="C15343" t="s">
        <v>83</v>
      </c>
    </row>
    <row r="15344" spans="1:3" x14ac:dyDescent="0.25">
      <c r="A15344">
        <v>41230175</v>
      </c>
      <c r="B15344" s="56">
        <v>480.000045</v>
      </c>
      <c r="C15344" t="s">
        <v>83</v>
      </c>
    </row>
    <row r="15345" spans="1:3" x14ac:dyDescent="0.25">
      <c r="A15345">
        <v>42538297</v>
      </c>
      <c r="B15345" s="56">
        <v>7443.6162569999997</v>
      </c>
      <c r="C15345" t="s">
        <v>87</v>
      </c>
    </row>
    <row r="15346" spans="1:3" x14ac:dyDescent="0.25">
      <c r="A15346">
        <v>41756436</v>
      </c>
      <c r="B15346" s="56">
        <v>10842.339449999999</v>
      </c>
      <c r="C15346" t="s">
        <v>87</v>
      </c>
    </row>
    <row r="15347" spans="1:3" x14ac:dyDescent="0.25">
      <c r="A15347">
        <v>40029101</v>
      </c>
      <c r="B15347" s="56">
        <v>4130.6559749999997</v>
      </c>
      <c r="C15347" t="s">
        <v>87</v>
      </c>
    </row>
    <row r="15348" spans="1:3" x14ac:dyDescent="0.25">
      <c r="A15348">
        <v>42493476</v>
      </c>
      <c r="B15348" s="56">
        <v>33213.855644000003</v>
      </c>
      <c r="C15348" t="s">
        <v>85</v>
      </c>
    </row>
    <row r="15349" spans="1:3" x14ac:dyDescent="0.25">
      <c r="A15349">
        <v>41232645</v>
      </c>
      <c r="B15349" s="56">
        <v>480.000045</v>
      </c>
      <c r="C15349" t="s">
        <v>83</v>
      </c>
    </row>
    <row r="15350" spans="1:3" x14ac:dyDescent="0.25">
      <c r="A15350">
        <v>40013061</v>
      </c>
      <c r="B15350" s="56">
        <v>0</v>
      </c>
      <c r="C15350" t="s">
        <v>82</v>
      </c>
    </row>
    <row r="15351" spans="1:3" x14ac:dyDescent="0.25">
      <c r="A15351">
        <v>40013061</v>
      </c>
      <c r="B15351" s="56">
        <v>0</v>
      </c>
      <c r="C15351" t="s">
        <v>82</v>
      </c>
    </row>
    <row r="15352" spans="1:3" x14ac:dyDescent="0.25">
      <c r="A15352">
        <v>40030479</v>
      </c>
      <c r="B15352" s="56">
        <v>13272.999755999999</v>
      </c>
      <c r="C15352" t="s">
        <v>82</v>
      </c>
    </row>
    <row r="15353" spans="1:3" x14ac:dyDescent="0.25">
      <c r="A15353">
        <v>40028139</v>
      </c>
      <c r="B15353" s="56">
        <v>9386.5493200000001</v>
      </c>
      <c r="C15353" t="s">
        <v>87</v>
      </c>
    </row>
    <row r="15354" spans="1:3" x14ac:dyDescent="0.25">
      <c r="A15354">
        <v>40014069</v>
      </c>
      <c r="B15354" s="56">
        <v>4.6958249999999992</v>
      </c>
      <c r="C15354" t="s">
        <v>83</v>
      </c>
    </row>
    <row r="15355" spans="1:3" x14ac:dyDescent="0.25">
      <c r="A15355">
        <v>41236809</v>
      </c>
      <c r="B15355" s="56">
        <v>480.000045</v>
      </c>
      <c r="C15355" t="s">
        <v>83</v>
      </c>
    </row>
    <row r="15356" spans="1:3" x14ac:dyDescent="0.25">
      <c r="A15356">
        <v>42006699</v>
      </c>
      <c r="B15356" s="56">
        <v>43835.321076</v>
      </c>
      <c r="C15356" t="s">
        <v>85</v>
      </c>
    </row>
    <row r="15357" spans="1:3" x14ac:dyDescent="0.25">
      <c r="A15357">
        <v>40022623</v>
      </c>
      <c r="B15357" s="56">
        <v>9298.7971799999996</v>
      </c>
      <c r="C15357" t="s">
        <v>87</v>
      </c>
    </row>
    <row r="15358" spans="1:3" x14ac:dyDescent="0.25">
      <c r="A15358">
        <v>40025971</v>
      </c>
      <c r="B15358" s="56">
        <v>12516.226074</v>
      </c>
      <c r="C15358" t="s">
        <v>87</v>
      </c>
    </row>
    <row r="15359" spans="1:3" x14ac:dyDescent="0.25">
      <c r="A15359">
        <v>41226268</v>
      </c>
      <c r="B15359" s="56">
        <v>480.000045</v>
      </c>
      <c r="C15359" t="s">
        <v>83</v>
      </c>
    </row>
    <row r="15360" spans="1:3" x14ac:dyDescent="0.25">
      <c r="A15360">
        <v>40015583</v>
      </c>
      <c r="B15360" s="56">
        <v>6983.8917119999996</v>
      </c>
      <c r="C15360" t="s">
        <v>82</v>
      </c>
    </row>
    <row r="15361" spans="1:3" x14ac:dyDescent="0.25">
      <c r="A15361">
        <v>40028633</v>
      </c>
      <c r="B15361" s="56">
        <v>8655.3042749999986</v>
      </c>
      <c r="C15361" t="s">
        <v>87</v>
      </c>
    </row>
    <row r="15362" spans="1:3" x14ac:dyDescent="0.25">
      <c r="A15362">
        <v>40032353</v>
      </c>
      <c r="B15362" s="56">
        <v>7404.510761999999</v>
      </c>
      <c r="C15362" t="s">
        <v>87</v>
      </c>
    </row>
    <row r="15363" spans="1:3" x14ac:dyDescent="0.25">
      <c r="A15363">
        <v>40022311</v>
      </c>
      <c r="B15363" s="56">
        <v>7275.086268</v>
      </c>
      <c r="C15363" t="s">
        <v>87</v>
      </c>
    </row>
    <row r="15364" spans="1:3" x14ac:dyDescent="0.25">
      <c r="A15364">
        <v>41233666</v>
      </c>
      <c r="B15364" s="56">
        <v>480.000045</v>
      </c>
      <c r="C15364" t="s">
        <v>83</v>
      </c>
    </row>
    <row r="15365" spans="1:3" x14ac:dyDescent="0.25">
      <c r="A15365">
        <v>41236864</v>
      </c>
      <c r="B15365" s="56">
        <v>480.000045</v>
      </c>
      <c r="C15365" t="s">
        <v>83</v>
      </c>
    </row>
    <row r="15366" spans="1:3" x14ac:dyDescent="0.25">
      <c r="A15366">
        <v>40030781</v>
      </c>
      <c r="B15366" s="56">
        <v>11167.019758</v>
      </c>
      <c r="C15366" t="s">
        <v>87</v>
      </c>
    </row>
    <row r="15367" spans="1:3" x14ac:dyDescent="0.25">
      <c r="A15367">
        <v>41235553</v>
      </c>
      <c r="B15367" s="56">
        <v>480.000045</v>
      </c>
      <c r="C15367" t="s">
        <v>83</v>
      </c>
    </row>
    <row r="15368" spans="1:3" x14ac:dyDescent="0.25">
      <c r="A15368">
        <v>41226816</v>
      </c>
      <c r="B15368" s="56">
        <v>480.000045</v>
      </c>
      <c r="C15368" t="s">
        <v>83</v>
      </c>
    </row>
    <row r="15369" spans="1:3" x14ac:dyDescent="0.25">
      <c r="A15369">
        <v>40031937</v>
      </c>
      <c r="B15369" s="56">
        <v>12153.524976000001</v>
      </c>
      <c r="C15369" t="s">
        <v>87</v>
      </c>
    </row>
    <row r="15370" spans="1:3" x14ac:dyDescent="0.25">
      <c r="A15370">
        <v>40009203</v>
      </c>
      <c r="B15370" s="56">
        <v>25074.167342000001</v>
      </c>
      <c r="C15370" t="s">
        <v>87</v>
      </c>
    </row>
    <row r="15371" spans="1:3" x14ac:dyDescent="0.25">
      <c r="A15371">
        <v>41235737</v>
      </c>
      <c r="B15371" s="56">
        <v>480.000045</v>
      </c>
      <c r="C15371" t="s">
        <v>83</v>
      </c>
    </row>
    <row r="15372" spans="1:3" x14ac:dyDescent="0.25">
      <c r="A15372">
        <v>42613042</v>
      </c>
      <c r="B15372" s="56">
        <v>10870.042788000001</v>
      </c>
      <c r="C15372" t="s">
        <v>87</v>
      </c>
    </row>
    <row r="15373" spans="1:3" x14ac:dyDescent="0.25">
      <c r="A15373">
        <v>42690247</v>
      </c>
      <c r="B15373" s="56">
        <v>121699.8777</v>
      </c>
      <c r="C15373" t="s">
        <v>82</v>
      </c>
    </row>
    <row r="15374" spans="1:3" x14ac:dyDescent="0.25">
      <c r="A15374">
        <v>41237823</v>
      </c>
      <c r="B15374" s="56">
        <v>480.000045</v>
      </c>
      <c r="C15374" t="s">
        <v>83</v>
      </c>
    </row>
    <row r="15375" spans="1:3" x14ac:dyDescent="0.25">
      <c r="A15375">
        <v>42710944</v>
      </c>
      <c r="B15375" s="56">
        <v>480.000045</v>
      </c>
      <c r="C15375" t="s">
        <v>83</v>
      </c>
    </row>
    <row r="15376" spans="1:3" x14ac:dyDescent="0.25">
      <c r="A15376">
        <v>42710944</v>
      </c>
      <c r="B15376" s="56">
        <v>480.000045</v>
      </c>
      <c r="C15376" t="s">
        <v>83</v>
      </c>
    </row>
    <row r="15377" spans="1:3" x14ac:dyDescent="0.25">
      <c r="A15377">
        <v>41230670</v>
      </c>
      <c r="B15377" s="56">
        <v>480.000045</v>
      </c>
      <c r="C15377" t="s">
        <v>83</v>
      </c>
    </row>
    <row r="15378" spans="1:3" x14ac:dyDescent="0.25">
      <c r="A15378">
        <v>43113599</v>
      </c>
      <c r="B15378" s="56">
        <v>6500.7647669999997</v>
      </c>
      <c r="C15378" t="s">
        <v>87</v>
      </c>
    </row>
    <row r="15379" spans="1:3" x14ac:dyDescent="0.25">
      <c r="A15379">
        <v>41229797</v>
      </c>
      <c r="B15379" s="56">
        <v>480.000045</v>
      </c>
      <c r="C15379" t="s">
        <v>83</v>
      </c>
    </row>
    <row r="15380" spans="1:3" x14ac:dyDescent="0.25">
      <c r="A15380">
        <v>40029667</v>
      </c>
      <c r="B15380" s="56">
        <v>12188.629725000001</v>
      </c>
      <c r="C15380" t="s">
        <v>87</v>
      </c>
    </row>
    <row r="15381" spans="1:3" x14ac:dyDescent="0.25">
      <c r="A15381">
        <v>41236899</v>
      </c>
      <c r="B15381" s="56">
        <v>480.000045</v>
      </c>
      <c r="C15381" t="s">
        <v>83</v>
      </c>
    </row>
    <row r="15382" spans="1:3" x14ac:dyDescent="0.25">
      <c r="A15382">
        <v>41227085</v>
      </c>
      <c r="B15382" s="56">
        <v>480.000045</v>
      </c>
      <c r="C15382" t="s">
        <v>83</v>
      </c>
    </row>
    <row r="15383" spans="1:3" x14ac:dyDescent="0.25">
      <c r="A15383">
        <v>40012041</v>
      </c>
      <c r="B15383" s="56">
        <v>23784.575689000001</v>
      </c>
      <c r="C15383" t="s">
        <v>82</v>
      </c>
    </row>
    <row r="15384" spans="1:3" x14ac:dyDescent="0.25">
      <c r="A15384">
        <v>40025909</v>
      </c>
      <c r="B15384" s="56">
        <v>10638.555866999999</v>
      </c>
      <c r="C15384" t="s">
        <v>87</v>
      </c>
    </row>
    <row r="15385" spans="1:3" x14ac:dyDescent="0.25">
      <c r="A15385">
        <v>42782131</v>
      </c>
      <c r="B15385" s="56">
        <v>91827.757889999993</v>
      </c>
      <c r="C15385" t="s">
        <v>82</v>
      </c>
    </row>
    <row r="15386" spans="1:3" x14ac:dyDescent="0.25">
      <c r="A15386">
        <v>42355945</v>
      </c>
      <c r="B15386" s="56">
        <v>480.000045</v>
      </c>
      <c r="C15386" t="s">
        <v>83</v>
      </c>
    </row>
    <row r="15387" spans="1:3" x14ac:dyDescent="0.25">
      <c r="A15387">
        <v>41235407</v>
      </c>
      <c r="B15387" s="56">
        <v>480.000045</v>
      </c>
      <c r="C15387" t="s">
        <v>83</v>
      </c>
    </row>
    <row r="15388" spans="1:3" x14ac:dyDescent="0.25">
      <c r="A15388">
        <v>41235407</v>
      </c>
      <c r="B15388" s="56">
        <v>480.000045</v>
      </c>
      <c r="C15388" t="s">
        <v>83</v>
      </c>
    </row>
    <row r="15389" spans="1:3" x14ac:dyDescent="0.25">
      <c r="A15389">
        <v>41225979</v>
      </c>
      <c r="B15389" s="56">
        <v>480.000045</v>
      </c>
      <c r="C15389" t="s">
        <v>83</v>
      </c>
    </row>
    <row r="15390" spans="1:3" x14ac:dyDescent="0.25">
      <c r="A15390">
        <v>40009601</v>
      </c>
      <c r="B15390" s="56">
        <v>36451.514735999997</v>
      </c>
      <c r="C15390" t="s">
        <v>82</v>
      </c>
    </row>
    <row r="15391" spans="1:3" x14ac:dyDescent="0.25">
      <c r="A15391">
        <v>40026009</v>
      </c>
      <c r="B15391" s="56">
        <v>10409.627844000001</v>
      </c>
      <c r="C15391" t="s">
        <v>87</v>
      </c>
    </row>
    <row r="15392" spans="1:3" x14ac:dyDescent="0.25">
      <c r="A15392">
        <v>42520483</v>
      </c>
      <c r="B15392" s="56">
        <v>8067.7542329999987</v>
      </c>
      <c r="C15392" t="s">
        <v>87</v>
      </c>
    </row>
    <row r="15393" spans="1:3" x14ac:dyDescent="0.25">
      <c r="A15393">
        <v>42520483</v>
      </c>
      <c r="B15393" s="56">
        <v>8067.7542329999987</v>
      </c>
      <c r="C15393" t="s">
        <v>87</v>
      </c>
    </row>
    <row r="15394" spans="1:3" x14ac:dyDescent="0.25">
      <c r="A15394">
        <v>41236304</v>
      </c>
      <c r="B15394" s="56">
        <v>480.000045</v>
      </c>
      <c r="C15394" t="s">
        <v>83</v>
      </c>
    </row>
    <row r="15395" spans="1:3" x14ac:dyDescent="0.25">
      <c r="A15395">
        <v>40024753</v>
      </c>
      <c r="B15395" s="56">
        <v>5737.4059770000003</v>
      </c>
      <c r="C15395" t="s">
        <v>87</v>
      </c>
    </row>
    <row r="15396" spans="1:3" x14ac:dyDescent="0.25">
      <c r="A15396">
        <v>40024753</v>
      </c>
      <c r="B15396" s="56">
        <v>5737.4059770000003</v>
      </c>
      <c r="C15396" t="s">
        <v>87</v>
      </c>
    </row>
    <row r="15397" spans="1:3" x14ac:dyDescent="0.25">
      <c r="A15397">
        <v>40029949</v>
      </c>
      <c r="B15397" s="56">
        <v>7655.0460430000003</v>
      </c>
      <c r="C15397" t="s">
        <v>87</v>
      </c>
    </row>
    <row r="15398" spans="1:3" x14ac:dyDescent="0.25">
      <c r="A15398">
        <v>40028017</v>
      </c>
      <c r="B15398" s="56">
        <v>6449.5919199999989</v>
      </c>
      <c r="C15398" t="s">
        <v>87</v>
      </c>
    </row>
    <row r="15399" spans="1:3" x14ac:dyDescent="0.25">
      <c r="A15399">
        <v>40028017</v>
      </c>
      <c r="B15399" s="56">
        <v>6449.5919199999989</v>
      </c>
      <c r="C15399" t="s">
        <v>87</v>
      </c>
    </row>
    <row r="15400" spans="1:3" x14ac:dyDescent="0.25">
      <c r="A15400">
        <v>40022477</v>
      </c>
      <c r="B15400" s="56">
        <v>6758.0677919999998</v>
      </c>
      <c r="C15400" t="s">
        <v>82</v>
      </c>
    </row>
    <row r="15401" spans="1:3" x14ac:dyDescent="0.25">
      <c r="A15401">
        <v>41233789</v>
      </c>
      <c r="B15401" s="56">
        <v>480.000045</v>
      </c>
      <c r="C15401" t="s">
        <v>83</v>
      </c>
    </row>
    <row r="15402" spans="1:3" x14ac:dyDescent="0.25">
      <c r="A15402">
        <v>41229806</v>
      </c>
      <c r="B15402" s="56">
        <v>480.000045</v>
      </c>
      <c r="C15402" t="s">
        <v>83</v>
      </c>
    </row>
    <row r="15403" spans="1:3" x14ac:dyDescent="0.25">
      <c r="A15403">
        <v>41236391</v>
      </c>
      <c r="B15403" s="56">
        <v>480.000045</v>
      </c>
      <c r="C15403" t="s">
        <v>83</v>
      </c>
    </row>
    <row r="15404" spans="1:3" x14ac:dyDescent="0.25">
      <c r="A15404">
        <v>41964217</v>
      </c>
      <c r="B15404" s="56">
        <v>36254.662649999998</v>
      </c>
      <c r="C15404" t="s">
        <v>82</v>
      </c>
    </row>
    <row r="15405" spans="1:3" x14ac:dyDescent="0.25">
      <c r="A15405">
        <v>41233574</v>
      </c>
      <c r="B15405" s="56">
        <v>480.000045</v>
      </c>
      <c r="C15405" t="s">
        <v>83</v>
      </c>
    </row>
    <row r="15406" spans="1:3" x14ac:dyDescent="0.25">
      <c r="A15406">
        <v>41237131</v>
      </c>
      <c r="B15406" s="56">
        <v>480.000045</v>
      </c>
      <c r="C15406" t="s">
        <v>83</v>
      </c>
    </row>
    <row r="15407" spans="1:3" x14ac:dyDescent="0.25">
      <c r="A15407">
        <v>41229009</v>
      </c>
      <c r="B15407" s="56">
        <v>480.000045</v>
      </c>
      <c r="C15407" t="s">
        <v>83</v>
      </c>
    </row>
    <row r="15408" spans="1:3" x14ac:dyDescent="0.25">
      <c r="A15408">
        <v>40015271</v>
      </c>
      <c r="B15408" s="56">
        <v>18542.656889999998</v>
      </c>
      <c r="C15408" t="s">
        <v>87</v>
      </c>
    </row>
    <row r="15409" spans="1:3" x14ac:dyDescent="0.25">
      <c r="A15409">
        <v>41232844</v>
      </c>
      <c r="B15409" s="56">
        <v>480.000045</v>
      </c>
      <c r="C15409" t="s">
        <v>83</v>
      </c>
    </row>
    <row r="15410" spans="1:3" x14ac:dyDescent="0.25">
      <c r="A15410">
        <v>41776547</v>
      </c>
      <c r="B15410" s="56">
        <v>480.000045</v>
      </c>
      <c r="C15410" t="s">
        <v>83</v>
      </c>
    </row>
    <row r="15411" spans="1:3" x14ac:dyDescent="0.25">
      <c r="A15411">
        <v>41232928</v>
      </c>
      <c r="B15411" s="56">
        <v>480.000045</v>
      </c>
      <c r="C15411" t="s">
        <v>83</v>
      </c>
    </row>
    <row r="15412" spans="1:3" x14ac:dyDescent="0.25">
      <c r="A15412">
        <v>41229650</v>
      </c>
      <c r="B15412" s="56">
        <v>494.66665499999999</v>
      </c>
      <c r="C15412" t="s">
        <v>83</v>
      </c>
    </row>
    <row r="15413" spans="1:3" x14ac:dyDescent="0.25">
      <c r="A15413">
        <v>41229650</v>
      </c>
      <c r="B15413" s="56">
        <v>494.66665499999999</v>
      </c>
      <c r="C15413" t="s">
        <v>83</v>
      </c>
    </row>
    <row r="15414" spans="1:3" x14ac:dyDescent="0.25">
      <c r="A15414">
        <v>41228908</v>
      </c>
      <c r="B15414" s="56">
        <v>480.000045</v>
      </c>
      <c r="C15414" t="s">
        <v>83</v>
      </c>
    </row>
    <row r="15415" spans="1:3" x14ac:dyDescent="0.25">
      <c r="A15415">
        <v>41226563</v>
      </c>
      <c r="B15415" s="56">
        <v>480.000045</v>
      </c>
      <c r="C15415" t="s">
        <v>83</v>
      </c>
    </row>
    <row r="15416" spans="1:3" x14ac:dyDescent="0.25">
      <c r="A15416">
        <v>40020029</v>
      </c>
      <c r="B15416" s="56">
        <v>7717.705011</v>
      </c>
      <c r="C15416" t="s">
        <v>87</v>
      </c>
    </row>
    <row r="15417" spans="1:3" x14ac:dyDescent="0.25">
      <c r="A15417">
        <v>40018383</v>
      </c>
      <c r="B15417" s="56">
        <v>28721.767535999999</v>
      </c>
      <c r="C15417" t="s">
        <v>82</v>
      </c>
    </row>
    <row r="15418" spans="1:3" x14ac:dyDescent="0.25">
      <c r="A15418">
        <v>42443370</v>
      </c>
      <c r="B15418" s="56">
        <v>88904.558167999989</v>
      </c>
      <c r="C15418" t="s">
        <v>82</v>
      </c>
    </row>
    <row r="15419" spans="1:3" x14ac:dyDescent="0.25">
      <c r="A15419">
        <v>42697103</v>
      </c>
      <c r="B15419" s="56">
        <v>9259.2127760000003</v>
      </c>
      <c r="C15419" t="s">
        <v>87</v>
      </c>
    </row>
    <row r="15420" spans="1:3" x14ac:dyDescent="0.25">
      <c r="A15420">
        <v>41229493</v>
      </c>
      <c r="B15420" s="56">
        <v>480.000045</v>
      </c>
      <c r="C15420" t="s">
        <v>83</v>
      </c>
    </row>
    <row r="15421" spans="1:3" x14ac:dyDescent="0.25">
      <c r="A15421">
        <v>42713330</v>
      </c>
      <c r="B15421" s="56">
        <v>14818.096853999999</v>
      </c>
      <c r="C15421" t="s">
        <v>87</v>
      </c>
    </row>
    <row r="15422" spans="1:3" x14ac:dyDescent="0.25">
      <c r="A15422">
        <v>41229338</v>
      </c>
      <c r="B15422" s="56">
        <v>480.000045</v>
      </c>
      <c r="C15422" t="s">
        <v>83</v>
      </c>
    </row>
    <row r="15423" spans="1:3" x14ac:dyDescent="0.25">
      <c r="A15423">
        <v>40031457</v>
      </c>
      <c r="B15423" s="56">
        <v>14464.003332</v>
      </c>
      <c r="C15423" t="s">
        <v>87</v>
      </c>
    </row>
    <row r="15424" spans="1:3" x14ac:dyDescent="0.25">
      <c r="A15424">
        <v>40015747</v>
      </c>
      <c r="B15424" s="56">
        <v>13759.704576</v>
      </c>
      <c r="C15424" t="s">
        <v>87</v>
      </c>
    </row>
    <row r="15425" spans="1:3" x14ac:dyDescent="0.25">
      <c r="A15425">
        <v>41226649</v>
      </c>
      <c r="B15425" s="56">
        <v>480.000045</v>
      </c>
      <c r="C15425" t="s">
        <v>83</v>
      </c>
    </row>
    <row r="15426" spans="1:3" x14ac:dyDescent="0.25">
      <c r="A15426">
        <v>41232678</v>
      </c>
      <c r="B15426" s="56">
        <v>480.000045</v>
      </c>
      <c r="C15426" t="s">
        <v>87</v>
      </c>
    </row>
    <row r="15427" spans="1:3" x14ac:dyDescent="0.25">
      <c r="A15427">
        <v>41237938</v>
      </c>
      <c r="B15427" s="56">
        <v>480.000045</v>
      </c>
      <c r="C15427" t="s">
        <v>83</v>
      </c>
    </row>
    <row r="15428" spans="1:3" x14ac:dyDescent="0.25">
      <c r="A15428">
        <v>40009443</v>
      </c>
      <c r="B15428" s="56">
        <v>71444.586095999999</v>
      </c>
      <c r="C15428" t="s">
        <v>82</v>
      </c>
    </row>
    <row r="15429" spans="1:3" x14ac:dyDescent="0.25">
      <c r="A15429">
        <v>41225985</v>
      </c>
      <c r="B15429" s="56">
        <v>480.000045</v>
      </c>
      <c r="C15429" t="s">
        <v>83</v>
      </c>
    </row>
    <row r="15430" spans="1:3" x14ac:dyDescent="0.25">
      <c r="A15430">
        <v>42694627</v>
      </c>
      <c r="B15430" s="56">
        <v>60679.199999999997</v>
      </c>
      <c r="C15430" t="s">
        <v>82</v>
      </c>
    </row>
    <row r="15431" spans="1:3" x14ac:dyDescent="0.25">
      <c r="A15431">
        <v>41234066</v>
      </c>
      <c r="B15431" s="56">
        <v>480.000045</v>
      </c>
      <c r="C15431" t="s">
        <v>83</v>
      </c>
    </row>
    <row r="15432" spans="1:3" x14ac:dyDescent="0.25">
      <c r="A15432">
        <v>41226846</v>
      </c>
      <c r="B15432" s="56">
        <v>480.000045</v>
      </c>
      <c r="C15432" t="s">
        <v>83</v>
      </c>
    </row>
    <row r="15433" spans="1:3" x14ac:dyDescent="0.25">
      <c r="A15433">
        <v>41234703</v>
      </c>
      <c r="B15433" s="56">
        <v>480.000045</v>
      </c>
      <c r="C15433" t="s">
        <v>83</v>
      </c>
    </row>
    <row r="15434" spans="1:3" x14ac:dyDescent="0.25">
      <c r="A15434">
        <v>41234703</v>
      </c>
      <c r="B15434" s="56">
        <v>480.000045</v>
      </c>
      <c r="C15434" t="s">
        <v>83</v>
      </c>
    </row>
    <row r="15435" spans="1:3" x14ac:dyDescent="0.25">
      <c r="A15435">
        <v>41226498</v>
      </c>
      <c r="B15435" s="56">
        <v>480.000045</v>
      </c>
      <c r="C15435" t="s">
        <v>83</v>
      </c>
    </row>
    <row r="15436" spans="1:3" x14ac:dyDescent="0.25">
      <c r="A15436">
        <v>40017425</v>
      </c>
      <c r="B15436" s="56">
        <v>6954.0480899999984</v>
      </c>
      <c r="C15436" t="s">
        <v>87</v>
      </c>
    </row>
    <row r="15437" spans="1:3" x14ac:dyDescent="0.25">
      <c r="A15437">
        <v>41234910</v>
      </c>
      <c r="B15437" s="56">
        <v>480.000045</v>
      </c>
      <c r="C15437" t="s">
        <v>83</v>
      </c>
    </row>
    <row r="15438" spans="1:3" x14ac:dyDescent="0.25">
      <c r="A15438">
        <v>41236358</v>
      </c>
      <c r="B15438" s="56">
        <v>480.000045</v>
      </c>
      <c r="C15438" t="s">
        <v>83</v>
      </c>
    </row>
    <row r="15439" spans="1:3" x14ac:dyDescent="0.25">
      <c r="A15439">
        <v>40026851</v>
      </c>
      <c r="B15439" s="56">
        <v>3258.2780009999992</v>
      </c>
      <c r="C15439" t="s">
        <v>87</v>
      </c>
    </row>
    <row r="15440" spans="1:3" x14ac:dyDescent="0.25">
      <c r="A15440">
        <v>40018853</v>
      </c>
      <c r="B15440" s="56">
        <v>20824.374582</v>
      </c>
      <c r="C15440" t="s">
        <v>87</v>
      </c>
    </row>
    <row r="15441" spans="1:3" x14ac:dyDescent="0.25">
      <c r="A15441">
        <v>40022779</v>
      </c>
      <c r="B15441" s="56">
        <v>30335.605938000001</v>
      </c>
      <c r="C15441" t="s">
        <v>87</v>
      </c>
    </row>
    <row r="15442" spans="1:3" x14ac:dyDescent="0.25">
      <c r="A15442">
        <v>40029183</v>
      </c>
      <c r="B15442" s="56">
        <v>8074.322549999999</v>
      </c>
      <c r="C15442" t="s">
        <v>87</v>
      </c>
    </row>
    <row r="15443" spans="1:3" x14ac:dyDescent="0.25">
      <c r="A15443">
        <v>41227378</v>
      </c>
      <c r="B15443" s="56">
        <v>480.000045</v>
      </c>
      <c r="C15443" t="s">
        <v>83</v>
      </c>
    </row>
    <row r="15444" spans="1:3" x14ac:dyDescent="0.25">
      <c r="A15444">
        <v>41227378</v>
      </c>
      <c r="B15444" s="56">
        <v>480.000045</v>
      </c>
      <c r="C15444" t="s">
        <v>83</v>
      </c>
    </row>
    <row r="15445" spans="1:3" x14ac:dyDescent="0.25">
      <c r="A15445">
        <v>41956389</v>
      </c>
      <c r="B15445" s="56">
        <v>13005.529119000001</v>
      </c>
      <c r="C15445" t="s">
        <v>87</v>
      </c>
    </row>
    <row r="15446" spans="1:3" x14ac:dyDescent="0.25">
      <c r="A15446">
        <v>40022319</v>
      </c>
      <c r="B15446" s="56">
        <v>8206.7979840000007</v>
      </c>
      <c r="C15446" t="s">
        <v>87</v>
      </c>
    </row>
    <row r="15447" spans="1:3" x14ac:dyDescent="0.25">
      <c r="A15447">
        <v>42702288</v>
      </c>
      <c r="B15447" s="56">
        <v>480.000045</v>
      </c>
      <c r="C15447" t="s">
        <v>83</v>
      </c>
    </row>
    <row r="15448" spans="1:3" x14ac:dyDescent="0.25">
      <c r="A15448">
        <v>40010491</v>
      </c>
      <c r="B15448" s="56">
        <v>968715.06299999997</v>
      </c>
      <c r="C15448" t="s">
        <v>84</v>
      </c>
    </row>
    <row r="15449" spans="1:3" x14ac:dyDescent="0.25">
      <c r="A15449">
        <v>42498113</v>
      </c>
      <c r="B15449" s="56">
        <v>6340.6784039999984</v>
      </c>
      <c r="C15449" t="s">
        <v>87</v>
      </c>
    </row>
    <row r="15450" spans="1:3" x14ac:dyDescent="0.25">
      <c r="A15450">
        <v>40029969</v>
      </c>
      <c r="B15450" s="56">
        <v>19820.109331</v>
      </c>
      <c r="C15450" t="s">
        <v>87</v>
      </c>
    </row>
    <row r="15451" spans="1:3" x14ac:dyDescent="0.25">
      <c r="A15451">
        <v>40029969</v>
      </c>
      <c r="B15451" s="56">
        <v>19820.109331</v>
      </c>
      <c r="C15451" t="s">
        <v>87</v>
      </c>
    </row>
    <row r="15452" spans="1:3" x14ac:dyDescent="0.25">
      <c r="A15452">
        <v>40009471</v>
      </c>
      <c r="B15452" s="56">
        <v>140444.51155200001</v>
      </c>
      <c r="C15452" t="s">
        <v>87</v>
      </c>
    </row>
    <row r="15453" spans="1:3" x14ac:dyDescent="0.25">
      <c r="A15453">
        <v>41942411</v>
      </c>
      <c r="B15453" s="56">
        <v>7037.357579999999</v>
      </c>
      <c r="C15453" t="s">
        <v>87</v>
      </c>
    </row>
    <row r="15454" spans="1:3" x14ac:dyDescent="0.25">
      <c r="A15454">
        <v>40027373</v>
      </c>
      <c r="B15454" s="56">
        <v>7867.3838640000004</v>
      </c>
      <c r="C15454" t="s">
        <v>87</v>
      </c>
    </row>
    <row r="15455" spans="1:3" x14ac:dyDescent="0.25">
      <c r="A15455">
        <v>40008458</v>
      </c>
      <c r="B15455" s="56">
        <v>13988.540313</v>
      </c>
      <c r="C15455" t="s">
        <v>87</v>
      </c>
    </row>
    <row r="15456" spans="1:3" x14ac:dyDescent="0.25">
      <c r="A15456">
        <v>42699546</v>
      </c>
      <c r="B15456" s="56">
        <v>167655.80076300001</v>
      </c>
      <c r="C15456" t="s">
        <v>82</v>
      </c>
    </row>
    <row r="15457" spans="1:3" x14ac:dyDescent="0.25">
      <c r="A15457">
        <v>41231660</v>
      </c>
      <c r="B15457" s="56">
        <v>480.000045</v>
      </c>
      <c r="C15457" t="s">
        <v>83</v>
      </c>
    </row>
    <row r="15458" spans="1:3" x14ac:dyDescent="0.25">
      <c r="A15458">
        <v>40024919</v>
      </c>
      <c r="B15458" s="56">
        <v>24241.104252000001</v>
      </c>
      <c r="C15458" t="s">
        <v>81</v>
      </c>
    </row>
    <row r="15459" spans="1:3" x14ac:dyDescent="0.25">
      <c r="A15459">
        <v>41232899</v>
      </c>
      <c r="B15459" s="56">
        <v>480.000045</v>
      </c>
      <c r="C15459" t="s">
        <v>83</v>
      </c>
    </row>
    <row r="15460" spans="1:3" x14ac:dyDescent="0.25">
      <c r="A15460">
        <v>41235371</v>
      </c>
      <c r="B15460" s="56">
        <v>480.000045</v>
      </c>
      <c r="C15460" t="s">
        <v>83</v>
      </c>
    </row>
    <row r="15461" spans="1:3" x14ac:dyDescent="0.25">
      <c r="A15461">
        <v>40018915</v>
      </c>
      <c r="B15461" s="56">
        <v>7894.41543</v>
      </c>
      <c r="C15461" t="s">
        <v>87</v>
      </c>
    </row>
    <row r="15462" spans="1:3" x14ac:dyDescent="0.25">
      <c r="A15462">
        <v>40018651</v>
      </c>
      <c r="B15462" s="56">
        <v>15260.476912</v>
      </c>
      <c r="C15462" t="s">
        <v>87</v>
      </c>
    </row>
    <row r="15463" spans="1:3" x14ac:dyDescent="0.25">
      <c r="A15463">
        <v>40018655</v>
      </c>
      <c r="B15463" s="56">
        <v>11776.218167999999</v>
      </c>
      <c r="C15463" t="s">
        <v>87</v>
      </c>
    </row>
    <row r="15464" spans="1:3" x14ac:dyDescent="0.25">
      <c r="A15464">
        <v>40018655</v>
      </c>
      <c r="B15464" s="56">
        <v>11776.218167999999</v>
      </c>
      <c r="C15464" t="s">
        <v>87</v>
      </c>
    </row>
    <row r="15465" spans="1:3" x14ac:dyDescent="0.25">
      <c r="A15465">
        <v>40023653</v>
      </c>
      <c r="B15465" s="56">
        <v>4588.2576819999986</v>
      </c>
      <c r="C15465" t="s">
        <v>87</v>
      </c>
    </row>
    <row r="15466" spans="1:3" x14ac:dyDescent="0.25">
      <c r="A15466">
        <v>41756412</v>
      </c>
      <c r="B15466" s="56">
        <v>6728.9994660000002</v>
      </c>
      <c r="C15466" t="s">
        <v>87</v>
      </c>
    </row>
    <row r="15467" spans="1:3" x14ac:dyDescent="0.25">
      <c r="A15467">
        <v>41756412</v>
      </c>
      <c r="B15467" s="56">
        <v>6728.9994660000002</v>
      </c>
      <c r="C15467" t="s">
        <v>87</v>
      </c>
    </row>
    <row r="15468" spans="1:3" x14ac:dyDescent="0.25">
      <c r="A15468">
        <v>40032111</v>
      </c>
      <c r="B15468" s="56">
        <v>265.71342600000003</v>
      </c>
      <c r="C15468" t="s">
        <v>83</v>
      </c>
    </row>
    <row r="15469" spans="1:3" x14ac:dyDescent="0.25">
      <c r="A15469">
        <v>40028935</v>
      </c>
      <c r="B15469" s="56">
        <v>7281.1011749999989</v>
      </c>
      <c r="C15469" t="s">
        <v>87</v>
      </c>
    </row>
    <row r="15470" spans="1:3" x14ac:dyDescent="0.25">
      <c r="A15470">
        <v>40018633</v>
      </c>
      <c r="B15470" s="56">
        <v>5732.6879680000002</v>
      </c>
      <c r="C15470" t="s">
        <v>87</v>
      </c>
    </row>
    <row r="15471" spans="1:3" x14ac:dyDescent="0.25">
      <c r="A15471">
        <v>41233540</v>
      </c>
      <c r="B15471" s="56">
        <v>480.000045</v>
      </c>
      <c r="C15471" t="s">
        <v>83</v>
      </c>
    </row>
    <row r="15472" spans="1:3" x14ac:dyDescent="0.25">
      <c r="A15472">
        <v>41233739</v>
      </c>
      <c r="B15472" s="56">
        <v>480.000045</v>
      </c>
      <c r="C15472" t="s">
        <v>83</v>
      </c>
    </row>
    <row r="15473" spans="1:3" x14ac:dyDescent="0.25">
      <c r="A15473">
        <v>41225711</v>
      </c>
      <c r="B15473" s="56">
        <v>480.000045</v>
      </c>
      <c r="C15473" t="s">
        <v>83</v>
      </c>
    </row>
    <row r="15474" spans="1:3" x14ac:dyDescent="0.25">
      <c r="A15474">
        <v>41225711</v>
      </c>
      <c r="B15474" s="56">
        <v>480.000045</v>
      </c>
      <c r="C15474" t="s">
        <v>83</v>
      </c>
    </row>
    <row r="15475" spans="1:3" x14ac:dyDescent="0.25">
      <c r="A15475">
        <v>40018089</v>
      </c>
      <c r="B15475" s="56">
        <v>8201.7473759999993</v>
      </c>
      <c r="C15475" t="s">
        <v>87</v>
      </c>
    </row>
    <row r="15476" spans="1:3" x14ac:dyDescent="0.25">
      <c r="A15476">
        <v>41241707</v>
      </c>
      <c r="B15476" s="56">
        <v>6379.3043819999984</v>
      </c>
      <c r="C15476" t="s">
        <v>84</v>
      </c>
    </row>
    <row r="15477" spans="1:3" x14ac:dyDescent="0.25">
      <c r="A15477">
        <v>40019837</v>
      </c>
      <c r="B15477" s="56">
        <v>8420.0553440000003</v>
      </c>
      <c r="C15477" t="s">
        <v>87</v>
      </c>
    </row>
    <row r="15478" spans="1:3" x14ac:dyDescent="0.25">
      <c r="A15478">
        <v>41950733</v>
      </c>
      <c r="B15478" s="56">
        <v>51447.920850000002</v>
      </c>
      <c r="C15478" t="s">
        <v>82</v>
      </c>
    </row>
    <row r="15479" spans="1:3" x14ac:dyDescent="0.25">
      <c r="A15479">
        <v>40015279</v>
      </c>
      <c r="B15479" s="56">
        <v>13399.570032</v>
      </c>
      <c r="C15479" t="s">
        <v>87</v>
      </c>
    </row>
    <row r="15480" spans="1:3" x14ac:dyDescent="0.25">
      <c r="A15480">
        <v>40025401</v>
      </c>
      <c r="B15480" s="56">
        <v>5436.4363199999998</v>
      </c>
      <c r="C15480" t="s">
        <v>87</v>
      </c>
    </row>
    <row r="15481" spans="1:3" x14ac:dyDescent="0.25">
      <c r="A15481">
        <v>41237386</v>
      </c>
      <c r="B15481" s="56">
        <v>480.000045</v>
      </c>
      <c r="C15481" t="s">
        <v>83</v>
      </c>
    </row>
    <row r="15482" spans="1:3" x14ac:dyDescent="0.25">
      <c r="A15482">
        <v>42349988</v>
      </c>
      <c r="B15482" s="56">
        <v>60519.294402</v>
      </c>
      <c r="C15482" t="s">
        <v>82</v>
      </c>
    </row>
    <row r="15483" spans="1:3" x14ac:dyDescent="0.25">
      <c r="A15483">
        <v>41236311</v>
      </c>
      <c r="B15483" s="56">
        <v>480.000045</v>
      </c>
      <c r="C15483" t="s">
        <v>83</v>
      </c>
    </row>
    <row r="15484" spans="1:3" x14ac:dyDescent="0.25">
      <c r="A15484">
        <v>41233711</v>
      </c>
      <c r="B15484" s="56">
        <v>480.000045</v>
      </c>
      <c r="C15484" t="s">
        <v>83</v>
      </c>
    </row>
    <row r="15485" spans="1:3" x14ac:dyDescent="0.25">
      <c r="A15485">
        <v>42538001</v>
      </c>
      <c r="B15485" s="56">
        <v>7437.5388449999991</v>
      </c>
      <c r="C15485" t="s">
        <v>82</v>
      </c>
    </row>
    <row r="15486" spans="1:3" x14ac:dyDescent="0.25">
      <c r="A15486">
        <v>40020191</v>
      </c>
      <c r="B15486" s="56">
        <v>2028.334329</v>
      </c>
      <c r="C15486" t="s">
        <v>82</v>
      </c>
    </row>
    <row r="15487" spans="1:3" x14ac:dyDescent="0.25">
      <c r="A15487">
        <v>41232110</v>
      </c>
      <c r="B15487" s="56">
        <v>480.000045</v>
      </c>
      <c r="C15487" t="s">
        <v>83</v>
      </c>
    </row>
    <row r="15488" spans="1:3" x14ac:dyDescent="0.25">
      <c r="A15488">
        <v>40023899</v>
      </c>
      <c r="B15488" s="56">
        <v>13101.044417999999</v>
      </c>
      <c r="C15488" t="s">
        <v>87</v>
      </c>
    </row>
    <row r="15489" spans="1:3" x14ac:dyDescent="0.25">
      <c r="A15489">
        <v>41227662</v>
      </c>
      <c r="B15489" s="56">
        <v>480.000045</v>
      </c>
      <c r="C15489" t="s">
        <v>83</v>
      </c>
    </row>
    <row r="15490" spans="1:3" x14ac:dyDescent="0.25">
      <c r="A15490">
        <v>41236852</v>
      </c>
      <c r="B15490" s="56">
        <v>480.000045</v>
      </c>
      <c r="C15490" t="s">
        <v>83</v>
      </c>
    </row>
    <row r="15491" spans="1:3" x14ac:dyDescent="0.25">
      <c r="A15491">
        <v>40016389</v>
      </c>
      <c r="B15491" s="56">
        <v>5715.8396640000001</v>
      </c>
      <c r="C15491" t="s">
        <v>87</v>
      </c>
    </row>
    <row r="15492" spans="1:3" x14ac:dyDescent="0.25">
      <c r="A15492">
        <v>40017403</v>
      </c>
      <c r="B15492" s="56">
        <v>9572.0030640000004</v>
      </c>
      <c r="C15492" t="s">
        <v>87</v>
      </c>
    </row>
    <row r="15493" spans="1:3" x14ac:dyDescent="0.25">
      <c r="A15493">
        <v>41235453</v>
      </c>
      <c r="B15493" s="56">
        <v>480.000045</v>
      </c>
      <c r="C15493" t="s">
        <v>83</v>
      </c>
    </row>
    <row r="15494" spans="1:3" x14ac:dyDescent="0.25">
      <c r="A15494">
        <v>41237158</v>
      </c>
      <c r="B15494" s="56">
        <v>480.000045</v>
      </c>
      <c r="C15494" t="s">
        <v>83</v>
      </c>
    </row>
    <row r="15495" spans="1:3" x14ac:dyDescent="0.25">
      <c r="A15495">
        <v>41234661</v>
      </c>
      <c r="B15495" s="56">
        <v>480.000045</v>
      </c>
      <c r="C15495" t="s">
        <v>83</v>
      </c>
    </row>
    <row r="15496" spans="1:3" x14ac:dyDescent="0.25">
      <c r="A15496">
        <v>40023361</v>
      </c>
      <c r="B15496" s="56">
        <v>11745.043596</v>
      </c>
      <c r="C15496" t="s">
        <v>87</v>
      </c>
    </row>
    <row r="15497" spans="1:3" x14ac:dyDescent="0.25">
      <c r="A15497">
        <v>41228479</v>
      </c>
      <c r="B15497" s="56">
        <v>480.000045</v>
      </c>
      <c r="C15497" t="s">
        <v>83</v>
      </c>
    </row>
    <row r="15498" spans="1:3" x14ac:dyDescent="0.25">
      <c r="A15498">
        <v>41228479</v>
      </c>
      <c r="B15498" s="56">
        <v>480.000045</v>
      </c>
      <c r="C15498" t="s">
        <v>83</v>
      </c>
    </row>
    <row r="15499" spans="1:3" x14ac:dyDescent="0.25">
      <c r="A15499">
        <v>41228480</v>
      </c>
      <c r="B15499" s="56">
        <v>480.000045</v>
      </c>
      <c r="C15499" t="s">
        <v>83</v>
      </c>
    </row>
    <row r="15500" spans="1:3" x14ac:dyDescent="0.25">
      <c r="A15500">
        <v>40010399</v>
      </c>
      <c r="B15500" s="56">
        <v>20007.200048999999</v>
      </c>
      <c r="C15500" t="s">
        <v>82</v>
      </c>
    </row>
    <row r="15501" spans="1:3" x14ac:dyDescent="0.25">
      <c r="A15501">
        <v>40010399</v>
      </c>
      <c r="B15501" s="56">
        <v>20007.200048999999</v>
      </c>
      <c r="C15501" t="s">
        <v>82</v>
      </c>
    </row>
    <row r="15502" spans="1:3" x14ac:dyDescent="0.25">
      <c r="A15502">
        <v>42546338</v>
      </c>
      <c r="B15502" s="56">
        <v>11244.873598</v>
      </c>
      <c r="C15502" t="s">
        <v>87</v>
      </c>
    </row>
    <row r="15503" spans="1:3" x14ac:dyDescent="0.25">
      <c r="A15503">
        <v>41229104</v>
      </c>
      <c r="B15503" s="56">
        <v>480.000045</v>
      </c>
      <c r="C15503" t="s">
        <v>83</v>
      </c>
    </row>
    <row r="15504" spans="1:3" x14ac:dyDescent="0.25">
      <c r="A15504">
        <v>41228852</v>
      </c>
      <c r="B15504" s="56">
        <v>480.000045</v>
      </c>
      <c r="C15504" t="s">
        <v>83</v>
      </c>
    </row>
    <row r="15505" spans="1:3" x14ac:dyDescent="0.25">
      <c r="A15505">
        <v>41230352</v>
      </c>
      <c r="B15505" s="56">
        <v>480.000045</v>
      </c>
      <c r="C15505" t="s">
        <v>83</v>
      </c>
    </row>
    <row r="15506" spans="1:3" x14ac:dyDescent="0.25">
      <c r="A15506">
        <v>40018533</v>
      </c>
      <c r="B15506" s="56">
        <v>13600.938792000001</v>
      </c>
      <c r="C15506" t="s">
        <v>87</v>
      </c>
    </row>
    <row r="15507" spans="1:3" x14ac:dyDescent="0.25">
      <c r="A15507">
        <v>41237293</v>
      </c>
      <c r="B15507" s="56">
        <v>480.000045</v>
      </c>
      <c r="C15507" t="s">
        <v>83</v>
      </c>
    </row>
    <row r="15508" spans="1:3" x14ac:dyDescent="0.25">
      <c r="A15508">
        <v>41237293</v>
      </c>
      <c r="B15508" s="56">
        <v>480.000045</v>
      </c>
      <c r="C15508" t="s">
        <v>83</v>
      </c>
    </row>
    <row r="15509" spans="1:3" x14ac:dyDescent="0.25">
      <c r="A15509">
        <v>41229990</v>
      </c>
      <c r="B15509" s="56">
        <v>480.000045</v>
      </c>
      <c r="C15509" t="s">
        <v>83</v>
      </c>
    </row>
    <row r="15510" spans="1:3" x14ac:dyDescent="0.25">
      <c r="A15510">
        <v>40017305</v>
      </c>
      <c r="B15510" s="56">
        <v>18641.665944</v>
      </c>
      <c r="C15510" t="s">
        <v>87</v>
      </c>
    </row>
    <row r="15511" spans="1:3" x14ac:dyDescent="0.25">
      <c r="A15511">
        <v>41225680</v>
      </c>
      <c r="B15511" s="56">
        <v>480.000045</v>
      </c>
      <c r="C15511" t="s">
        <v>83</v>
      </c>
    </row>
    <row r="15512" spans="1:3" x14ac:dyDescent="0.25">
      <c r="A15512">
        <v>41229625</v>
      </c>
      <c r="B15512" s="56">
        <v>480.000045</v>
      </c>
      <c r="C15512" t="s">
        <v>83</v>
      </c>
    </row>
    <row r="15513" spans="1:3" x14ac:dyDescent="0.25">
      <c r="A15513">
        <v>40022197</v>
      </c>
      <c r="B15513" s="56">
        <v>7963.6113599999999</v>
      </c>
      <c r="C15513" t="s">
        <v>87</v>
      </c>
    </row>
    <row r="15514" spans="1:3" x14ac:dyDescent="0.25">
      <c r="A15514">
        <v>41229737</v>
      </c>
      <c r="B15514" s="56">
        <v>480.000045</v>
      </c>
      <c r="C15514" t="s">
        <v>83</v>
      </c>
    </row>
    <row r="15515" spans="1:3" x14ac:dyDescent="0.25">
      <c r="A15515">
        <v>41227354</v>
      </c>
      <c r="B15515" s="56">
        <v>480.000045</v>
      </c>
      <c r="C15515" t="s">
        <v>83</v>
      </c>
    </row>
    <row r="15516" spans="1:3" x14ac:dyDescent="0.25">
      <c r="A15516">
        <v>41234602</v>
      </c>
      <c r="B15516" s="56">
        <v>480.000045</v>
      </c>
      <c r="C15516" t="s">
        <v>83</v>
      </c>
    </row>
    <row r="15517" spans="1:3" x14ac:dyDescent="0.25">
      <c r="A15517">
        <v>41226738</v>
      </c>
      <c r="B15517" s="56">
        <v>480.000045</v>
      </c>
      <c r="C15517" t="s">
        <v>83</v>
      </c>
    </row>
    <row r="15518" spans="1:3" x14ac:dyDescent="0.25">
      <c r="A15518">
        <v>41226738</v>
      </c>
      <c r="B15518" s="56">
        <v>480.000045</v>
      </c>
      <c r="C15518" t="s">
        <v>83</v>
      </c>
    </row>
    <row r="15519" spans="1:3" x14ac:dyDescent="0.25">
      <c r="A15519">
        <v>41226414</v>
      </c>
      <c r="B15519" s="56">
        <v>480.000045</v>
      </c>
      <c r="C15519" t="s">
        <v>83</v>
      </c>
    </row>
    <row r="15520" spans="1:3" x14ac:dyDescent="0.25">
      <c r="A15520">
        <v>40019541</v>
      </c>
      <c r="B15520" s="56">
        <v>2364.9005550000002</v>
      </c>
      <c r="C15520" t="s">
        <v>87</v>
      </c>
    </row>
    <row r="15521" spans="1:3" x14ac:dyDescent="0.25">
      <c r="A15521">
        <v>41228910</v>
      </c>
      <c r="B15521" s="56">
        <v>480.000045</v>
      </c>
      <c r="C15521" t="s">
        <v>83</v>
      </c>
    </row>
    <row r="15522" spans="1:3" x14ac:dyDescent="0.25">
      <c r="A15522">
        <v>41233593</v>
      </c>
      <c r="B15522" s="56">
        <v>480.000045</v>
      </c>
      <c r="C15522" t="s">
        <v>83</v>
      </c>
    </row>
    <row r="15523" spans="1:3" x14ac:dyDescent="0.25">
      <c r="A15523">
        <v>40029233</v>
      </c>
      <c r="B15523" s="56">
        <v>7339.9234499999984</v>
      </c>
      <c r="C15523" t="s">
        <v>87</v>
      </c>
    </row>
    <row r="15524" spans="1:3" x14ac:dyDescent="0.25">
      <c r="A15524">
        <v>40015959</v>
      </c>
      <c r="B15524" s="56">
        <v>7199.1478079999997</v>
      </c>
      <c r="C15524" t="s">
        <v>87</v>
      </c>
    </row>
    <row r="15525" spans="1:3" x14ac:dyDescent="0.25">
      <c r="A15525">
        <v>41777101</v>
      </c>
      <c r="B15525" s="56">
        <v>89340.056981999995</v>
      </c>
      <c r="C15525" t="s">
        <v>82</v>
      </c>
    </row>
    <row r="15526" spans="1:3" x14ac:dyDescent="0.25">
      <c r="A15526">
        <v>41235263</v>
      </c>
      <c r="B15526" s="56">
        <v>480.000045</v>
      </c>
      <c r="C15526" t="s">
        <v>83</v>
      </c>
    </row>
    <row r="15527" spans="1:3" x14ac:dyDescent="0.25">
      <c r="A15527">
        <v>41232451</v>
      </c>
      <c r="B15527" s="56">
        <v>480.000045</v>
      </c>
      <c r="C15527" t="s">
        <v>83</v>
      </c>
    </row>
    <row r="15528" spans="1:3" x14ac:dyDescent="0.25">
      <c r="A15528">
        <v>41232451</v>
      </c>
      <c r="B15528" s="56">
        <v>480.000045</v>
      </c>
      <c r="C15528" t="s">
        <v>83</v>
      </c>
    </row>
    <row r="15529" spans="1:3" x14ac:dyDescent="0.25">
      <c r="A15529">
        <v>40029137</v>
      </c>
      <c r="B15529" s="56">
        <v>14609.10375</v>
      </c>
      <c r="C15529" t="s">
        <v>87</v>
      </c>
    </row>
    <row r="15530" spans="1:3" x14ac:dyDescent="0.25">
      <c r="A15530">
        <v>40029137</v>
      </c>
      <c r="B15530" s="56">
        <v>14609.10375</v>
      </c>
      <c r="C15530" t="s">
        <v>87</v>
      </c>
    </row>
    <row r="15531" spans="1:3" x14ac:dyDescent="0.25">
      <c r="A15531">
        <v>40030469</v>
      </c>
      <c r="B15531" s="56">
        <v>14602.736278</v>
      </c>
      <c r="C15531" t="s">
        <v>87</v>
      </c>
    </row>
    <row r="15532" spans="1:3" x14ac:dyDescent="0.25">
      <c r="A15532">
        <v>40029789</v>
      </c>
      <c r="B15532" s="56">
        <v>10237.827627000001</v>
      </c>
      <c r="C15532" t="s">
        <v>87</v>
      </c>
    </row>
    <row r="15533" spans="1:3" x14ac:dyDescent="0.25">
      <c r="A15533">
        <v>42484270</v>
      </c>
      <c r="B15533" s="56">
        <v>480.000045</v>
      </c>
      <c r="C15533" t="s">
        <v>83</v>
      </c>
    </row>
    <row r="15534" spans="1:3" x14ac:dyDescent="0.25">
      <c r="A15534">
        <v>41232700</v>
      </c>
      <c r="B15534" s="56">
        <v>480.000045</v>
      </c>
      <c r="C15534" t="s">
        <v>83</v>
      </c>
    </row>
    <row r="15535" spans="1:3" x14ac:dyDescent="0.25">
      <c r="A15535">
        <v>40025731</v>
      </c>
      <c r="B15535" s="56">
        <v>18211.120437000001</v>
      </c>
      <c r="C15535" t="s">
        <v>87</v>
      </c>
    </row>
    <row r="15536" spans="1:3" x14ac:dyDescent="0.25">
      <c r="A15536">
        <v>41229275</v>
      </c>
      <c r="B15536" s="56">
        <v>480.000045</v>
      </c>
      <c r="C15536" t="s">
        <v>83</v>
      </c>
    </row>
    <row r="15537" spans="1:3" x14ac:dyDescent="0.25">
      <c r="A15537">
        <v>40020169</v>
      </c>
      <c r="B15537" s="56">
        <v>9592.4172359999993</v>
      </c>
      <c r="C15537" t="s">
        <v>87</v>
      </c>
    </row>
    <row r="15538" spans="1:3" x14ac:dyDescent="0.25">
      <c r="A15538">
        <v>41237326</v>
      </c>
      <c r="B15538" s="56">
        <v>480.000045</v>
      </c>
      <c r="C15538" t="s">
        <v>83</v>
      </c>
    </row>
    <row r="15539" spans="1:3" x14ac:dyDescent="0.25">
      <c r="A15539">
        <v>40030633</v>
      </c>
      <c r="B15539" s="56">
        <v>8206.614180999999</v>
      </c>
      <c r="C15539" t="s">
        <v>87</v>
      </c>
    </row>
    <row r="15540" spans="1:3" x14ac:dyDescent="0.25">
      <c r="A15540">
        <v>40010211</v>
      </c>
      <c r="B15540" s="56">
        <v>54887.871159000002</v>
      </c>
      <c r="C15540" t="s">
        <v>82</v>
      </c>
    </row>
    <row r="15541" spans="1:3" x14ac:dyDescent="0.25">
      <c r="A15541">
        <v>42010945</v>
      </c>
      <c r="B15541" s="56">
        <v>32250.745296000001</v>
      </c>
      <c r="C15541" t="s">
        <v>82</v>
      </c>
    </row>
    <row r="15542" spans="1:3" x14ac:dyDescent="0.25">
      <c r="A15542">
        <v>42843212</v>
      </c>
      <c r="B15542" s="56">
        <v>26214.417009000001</v>
      </c>
      <c r="C15542" t="s">
        <v>85</v>
      </c>
    </row>
    <row r="15543" spans="1:3" x14ac:dyDescent="0.25">
      <c r="A15543">
        <v>41237843</v>
      </c>
      <c r="B15543" s="56">
        <v>480.000045</v>
      </c>
      <c r="C15543" t="s">
        <v>83</v>
      </c>
    </row>
    <row r="15544" spans="1:3" x14ac:dyDescent="0.25">
      <c r="A15544">
        <v>40019397</v>
      </c>
      <c r="B15544" s="56">
        <v>14731.106247</v>
      </c>
      <c r="C15544" t="s">
        <v>87</v>
      </c>
    </row>
    <row r="15545" spans="1:3" x14ac:dyDescent="0.25">
      <c r="A15545">
        <v>41228907</v>
      </c>
      <c r="B15545" s="56">
        <v>480.000045</v>
      </c>
      <c r="C15545" t="s">
        <v>83</v>
      </c>
    </row>
    <row r="15546" spans="1:3" x14ac:dyDescent="0.25">
      <c r="A15546">
        <v>41228907</v>
      </c>
      <c r="B15546" s="56">
        <v>480.000045</v>
      </c>
      <c r="C15546" t="s">
        <v>83</v>
      </c>
    </row>
    <row r="15547" spans="1:3" x14ac:dyDescent="0.25">
      <c r="A15547">
        <v>41236540</v>
      </c>
      <c r="B15547" s="56">
        <v>480.000045</v>
      </c>
      <c r="C15547" t="s">
        <v>83</v>
      </c>
    </row>
    <row r="15548" spans="1:3" x14ac:dyDescent="0.25">
      <c r="A15548">
        <v>41229248</v>
      </c>
      <c r="B15548" s="56">
        <v>480.000045</v>
      </c>
      <c r="C15548" t="s">
        <v>83</v>
      </c>
    </row>
    <row r="15549" spans="1:3" x14ac:dyDescent="0.25">
      <c r="A15549">
        <v>41234134</v>
      </c>
      <c r="B15549" s="56">
        <v>480.000045</v>
      </c>
      <c r="C15549" t="s">
        <v>83</v>
      </c>
    </row>
    <row r="15550" spans="1:3" x14ac:dyDescent="0.25">
      <c r="A15550">
        <v>41228870</v>
      </c>
      <c r="B15550" s="56">
        <v>480.000045</v>
      </c>
      <c r="C15550" t="s">
        <v>83</v>
      </c>
    </row>
    <row r="15551" spans="1:3" x14ac:dyDescent="0.25">
      <c r="A15551">
        <v>41234243</v>
      </c>
      <c r="B15551" s="56">
        <v>480.000045</v>
      </c>
      <c r="C15551" t="s">
        <v>83</v>
      </c>
    </row>
    <row r="15552" spans="1:3" x14ac:dyDescent="0.25">
      <c r="A15552">
        <v>42498510</v>
      </c>
      <c r="B15552" s="56">
        <v>57130.201655999997</v>
      </c>
      <c r="C15552" t="s">
        <v>82</v>
      </c>
    </row>
    <row r="15553" spans="1:3" x14ac:dyDescent="0.25">
      <c r="A15553">
        <v>42774829</v>
      </c>
      <c r="B15553" s="56">
        <v>8202.8542859999998</v>
      </c>
      <c r="C15553" t="s">
        <v>87</v>
      </c>
    </row>
    <row r="15554" spans="1:3" x14ac:dyDescent="0.25">
      <c r="A15554">
        <v>41230332</v>
      </c>
      <c r="B15554" s="56">
        <v>480.000045</v>
      </c>
      <c r="C15554" t="s">
        <v>83</v>
      </c>
    </row>
    <row r="15555" spans="1:3" x14ac:dyDescent="0.25">
      <c r="A15555">
        <v>40031509</v>
      </c>
      <c r="B15555" s="56">
        <v>10634.734350000001</v>
      </c>
      <c r="C15555" t="s">
        <v>87</v>
      </c>
    </row>
    <row r="15556" spans="1:3" x14ac:dyDescent="0.25">
      <c r="A15556">
        <v>40023745</v>
      </c>
      <c r="B15556" s="56">
        <v>12709.567849999999</v>
      </c>
      <c r="C15556" t="s">
        <v>82</v>
      </c>
    </row>
    <row r="15557" spans="1:3" x14ac:dyDescent="0.25">
      <c r="A15557">
        <v>40016165</v>
      </c>
      <c r="B15557" s="56">
        <v>5408.9663039999996</v>
      </c>
      <c r="C15557" t="s">
        <v>87</v>
      </c>
    </row>
    <row r="15558" spans="1:3" x14ac:dyDescent="0.25">
      <c r="A15558">
        <v>40027083</v>
      </c>
      <c r="B15558" s="56">
        <v>7736.4638999999997</v>
      </c>
      <c r="C15558" t="s">
        <v>87</v>
      </c>
    </row>
    <row r="15559" spans="1:3" x14ac:dyDescent="0.25">
      <c r="A15559">
        <v>41228686</v>
      </c>
      <c r="B15559" s="56">
        <v>480.000045</v>
      </c>
      <c r="C15559" t="s">
        <v>83</v>
      </c>
    </row>
    <row r="15560" spans="1:3" x14ac:dyDescent="0.25">
      <c r="A15560">
        <v>40030381</v>
      </c>
      <c r="B15560" s="56">
        <v>10351.824495000001</v>
      </c>
      <c r="C15560" t="s">
        <v>87</v>
      </c>
    </row>
    <row r="15561" spans="1:3" x14ac:dyDescent="0.25">
      <c r="A15561">
        <v>41235265</v>
      </c>
      <c r="B15561" s="56">
        <v>480.000045</v>
      </c>
      <c r="C15561" t="s">
        <v>83</v>
      </c>
    </row>
    <row r="15562" spans="1:3" x14ac:dyDescent="0.25">
      <c r="A15562">
        <v>41235265</v>
      </c>
      <c r="B15562" s="56">
        <v>480.000045</v>
      </c>
      <c r="C15562" t="s">
        <v>83</v>
      </c>
    </row>
    <row r="15563" spans="1:3" x14ac:dyDescent="0.25">
      <c r="A15563">
        <v>41234374</v>
      </c>
      <c r="B15563" s="56">
        <v>480.000045</v>
      </c>
      <c r="C15563" t="s">
        <v>83</v>
      </c>
    </row>
    <row r="15564" spans="1:3" x14ac:dyDescent="0.25">
      <c r="A15564">
        <v>41236057</v>
      </c>
      <c r="B15564" s="56">
        <v>480.000045</v>
      </c>
      <c r="C15564" t="s">
        <v>83</v>
      </c>
    </row>
    <row r="15565" spans="1:3" x14ac:dyDescent="0.25">
      <c r="A15565">
        <v>41233105</v>
      </c>
      <c r="B15565" s="56">
        <v>480.000045</v>
      </c>
      <c r="C15565" t="s">
        <v>83</v>
      </c>
    </row>
    <row r="15566" spans="1:3" x14ac:dyDescent="0.25">
      <c r="A15566">
        <v>41234686</v>
      </c>
      <c r="B15566" s="56">
        <v>480.000045</v>
      </c>
      <c r="C15566" t="s">
        <v>83</v>
      </c>
    </row>
    <row r="15567" spans="1:3" x14ac:dyDescent="0.25">
      <c r="A15567">
        <v>42465744</v>
      </c>
      <c r="B15567" s="56">
        <v>12230.38377</v>
      </c>
      <c r="C15567" t="s">
        <v>87</v>
      </c>
    </row>
    <row r="15568" spans="1:3" x14ac:dyDescent="0.25">
      <c r="A15568">
        <v>41235136</v>
      </c>
      <c r="B15568" s="56">
        <v>480.000045</v>
      </c>
      <c r="C15568" t="s">
        <v>83</v>
      </c>
    </row>
    <row r="15569" spans="1:3" x14ac:dyDescent="0.25">
      <c r="A15569">
        <v>41228923</v>
      </c>
      <c r="B15569" s="56">
        <v>480.000045</v>
      </c>
      <c r="C15569" t="s">
        <v>83</v>
      </c>
    </row>
    <row r="15570" spans="1:3" x14ac:dyDescent="0.25">
      <c r="A15570">
        <v>41229374</v>
      </c>
      <c r="B15570" s="56">
        <v>480.000045</v>
      </c>
      <c r="C15570" t="s">
        <v>83</v>
      </c>
    </row>
    <row r="15571" spans="1:3" x14ac:dyDescent="0.25">
      <c r="A15571">
        <v>40016475</v>
      </c>
      <c r="B15571" s="56">
        <v>6036.8630400000002</v>
      </c>
      <c r="C15571" t="s">
        <v>87</v>
      </c>
    </row>
    <row r="15572" spans="1:3" x14ac:dyDescent="0.25">
      <c r="A15572">
        <v>41228536</v>
      </c>
      <c r="B15572" s="56">
        <v>480.000045</v>
      </c>
      <c r="C15572" t="s">
        <v>83</v>
      </c>
    </row>
    <row r="15573" spans="1:3" x14ac:dyDescent="0.25">
      <c r="A15573">
        <v>42505182</v>
      </c>
      <c r="B15573" s="56">
        <v>10952.323277</v>
      </c>
      <c r="C15573" t="s">
        <v>87</v>
      </c>
    </row>
    <row r="15574" spans="1:3" x14ac:dyDescent="0.25">
      <c r="A15574">
        <v>40029703</v>
      </c>
      <c r="B15574" s="56">
        <v>13610.896725000001</v>
      </c>
      <c r="C15574" t="s">
        <v>87</v>
      </c>
    </row>
    <row r="15575" spans="1:3" x14ac:dyDescent="0.25">
      <c r="A15575">
        <v>40017471</v>
      </c>
      <c r="B15575" s="56">
        <v>8525.6403209999989</v>
      </c>
      <c r="C15575" t="s">
        <v>87</v>
      </c>
    </row>
    <row r="15576" spans="1:3" x14ac:dyDescent="0.25">
      <c r="A15576">
        <v>41231865</v>
      </c>
      <c r="B15576" s="56">
        <v>480.000045</v>
      </c>
      <c r="C15576" t="s">
        <v>83</v>
      </c>
    </row>
    <row r="15577" spans="1:3" x14ac:dyDescent="0.25">
      <c r="A15577">
        <v>41231865</v>
      </c>
      <c r="B15577" s="56">
        <v>480.000045</v>
      </c>
      <c r="C15577" t="s">
        <v>83</v>
      </c>
    </row>
    <row r="15578" spans="1:3" x14ac:dyDescent="0.25">
      <c r="A15578">
        <v>40029329</v>
      </c>
      <c r="B15578" s="56">
        <v>6689.3905500000001</v>
      </c>
      <c r="C15578" t="s">
        <v>87</v>
      </c>
    </row>
    <row r="15579" spans="1:3" x14ac:dyDescent="0.25">
      <c r="A15579">
        <v>41236221</v>
      </c>
      <c r="B15579" s="56">
        <v>480.000045</v>
      </c>
      <c r="C15579" t="s">
        <v>83</v>
      </c>
    </row>
    <row r="15580" spans="1:3" x14ac:dyDescent="0.25">
      <c r="A15580">
        <v>41233746</v>
      </c>
      <c r="B15580" s="56">
        <v>480.000045</v>
      </c>
      <c r="C15580" t="s">
        <v>87</v>
      </c>
    </row>
    <row r="15581" spans="1:3" x14ac:dyDescent="0.25">
      <c r="A15581">
        <v>41755490</v>
      </c>
      <c r="B15581" s="56">
        <v>480.000045</v>
      </c>
      <c r="C15581" t="s">
        <v>83</v>
      </c>
    </row>
    <row r="15582" spans="1:3" x14ac:dyDescent="0.25">
      <c r="A15582">
        <v>41232482</v>
      </c>
      <c r="B15582" s="56">
        <v>480.000045</v>
      </c>
      <c r="C15582" t="s">
        <v>83</v>
      </c>
    </row>
    <row r="15583" spans="1:3" x14ac:dyDescent="0.25">
      <c r="A15583">
        <v>40023819</v>
      </c>
      <c r="B15583" s="56">
        <v>4445.2695279999998</v>
      </c>
      <c r="C15583" t="s">
        <v>87</v>
      </c>
    </row>
    <row r="15584" spans="1:3" x14ac:dyDescent="0.25">
      <c r="A15584">
        <v>42714514</v>
      </c>
      <c r="B15584" s="56">
        <v>7108.5339639999984</v>
      </c>
      <c r="C15584" t="s">
        <v>87</v>
      </c>
    </row>
    <row r="15585" spans="1:3" x14ac:dyDescent="0.25">
      <c r="A15585">
        <v>42714514</v>
      </c>
      <c r="B15585" s="56">
        <v>7108.5339639999984</v>
      </c>
      <c r="C15585" t="s">
        <v>87</v>
      </c>
    </row>
    <row r="15586" spans="1:3" x14ac:dyDescent="0.25">
      <c r="A15586">
        <v>41233957</v>
      </c>
      <c r="B15586" s="56">
        <v>480.000045</v>
      </c>
      <c r="C15586" t="s">
        <v>83</v>
      </c>
    </row>
    <row r="15587" spans="1:3" x14ac:dyDescent="0.25">
      <c r="A15587">
        <v>41229458</v>
      </c>
      <c r="B15587" s="56">
        <v>480.000045</v>
      </c>
      <c r="C15587" t="s">
        <v>83</v>
      </c>
    </row>
    <row r="15588" spans="1:3" x14ac:dyDescent="0.25">
      <c r="A15588">
        <v>41231815</v>
      </c>
      <c r="B15588" s="56">
        <v>480.000045</v>
      </c>
      <c r="C15588" t="s">
        <v>83</v>
      </c>
    </row>
    <row r="15589" spans="1:3" x14ac:dyDescent="0.25">
      <c r="A15589">
        <v>42614548</v>
      </c>
      <c r="B15589" s="56">
        <v>13347.087831000001</v>
      </c>
      <c r="C15589" t="s">
        <v>87</v>
      </c>
    </row>
    <row r="15590" spans="1:3" x14ac:dyDescent="0.25">
      <c r="A15590">
        <v>42614548</v>
      </c>
      <c r="B15590" s="56">
        <v>13347.087831000001</v>
      </c>
      <c r="C15590" t="s">
        <v>87</v>
      </c>
    </row>
    <row r="15591" spans="1:3" x14ac:dyDescent="0.25">
      <c r="A15591">
        <v>41230029</v>
      </c>
      <c r="B15591" s="56">
        <v>480.000045</v>
      </c>
      <c r="C15591" t="s">
        <v>83</v>
      </c>
    </row>
    <row r="15592" spans="1:3" x14ac:dyDescent="0.25">
      <c r="A15592">
        <v>41235933</v>
      </c>
      <c r="B15592" s="56">
        <v>480.000045</v>
      </c>
      <c r="C15592" t="s">
        <v>83</v>
      </c>
    </row>
    <row r="15593" spans="1:3" x14ac:dyDescent="0.25">
      <c r="A15593">
        <v>41234543</v>
      </c>
      <c r="B15593" s="56">
        <v>480.000045</v>
      </c>
      <c r="C15593" t="s">
        <v>83</v>
      </c>
    </row>
    <row r="15594" spans="1:3" x14ac:dyDescent="0.25">
      <c r="A15594">
        <v>41234547</v>
      </c>
      <c r="B15594" s="56">
        <v>480.000045</v>
      </c>
      <c r="C15594" t="s">
        <v>83</v>
      </c>
    </row>
    <row r="15595" spans="1:3" x14ac:dyDescent="0.25">
      <c r="A15595">
        <v>41235130</v>
      </c>
      <c r="B15595" s="56">
        <v>480.000045</v>
      </c>
      <c r="C15595" t="s">
        <v>83</v>
      </c>
    </row>
    <row r="15596" spans="1:3" x14ac:dyDescent="0.25">
      <c r="A15596">
        <v>41235132</v>
      </c>
      <c r="B15596" s="56">
        <v>480.000045</v>
      </c>
      <c r="C15596" t="s">
        <v>83</v>
      </c>
    </row>
    <row r="15597" spans="1:3" x14ac:dyDescent="0.25">
      <c r="A15597">
        <v>41236231</v>
      </c>
      <c r="B15597" s="56">
        <v>480.000045</v>
      </c>
      <c r="C15597" t="s">
        <v>83</v>
      </c>
    </row>
    <row r="15598" spans="1:3" x14ac:dyDescent="0.25">
      <c r="A15598">
        <v>41236232</v>
      </c>
      <c r="B15598" s="56">
        <v>480.000045</v>
      </c>
      <c r="C15598" t="s">
        <v>83</v>
      </c>
    </row>
    <row r="15599" spans="1:3" x14ac:dyDescent="0.25">
      <c r="A15599">
        <v>41755490</v>
      </c>
      <c r="B15599" s="56">
        <v>480.000045</v>
      </c>
      <c r="C15599" t="s">
        <v>83</v>
      </c>
    </row>
    <row r="15600" spans="1:3" x14ac:dyDescent="0.25">
      <c r="A15600">
        <v>41755490</v>
      </c>
      <c r="B15600" s="56">
        <v>480.000045</v>
      </c>
      <c r="C15600" t="s">
        <v>83</v>
      </c>
    </row>
    <row r="15601" spans="1:3" x14ac:dyDescent="0.25">
      <c r="A15601">
        <v>42763481</v>
      </c>
      <c r="B15601" s="56">
        <v>22325.893751</v>
      </c>
      <c r="C15601" t="s">
        <v>87</v>
      </c>
    </row>
    <row r="15602" spans="1:3" x14ac:dyDescent="0.25">
      <c r="A15602">
        <v>41234692</v>
      </c>
      <c r="B15602" s="56">
        <v>480.000045</v>
      </c>
      <c r="C15602" t="s">
        <v>83</v>
      </c>
    </row>
    <row r="15603" spans="1:3" x14ac:dyDescent="0.25">
      <c r="A15603">
        <v>41227348</v>
      </c>
      <c r="B15603" s="56">
        <v>480.000045</v>
      </c>
      <c r="C15603" t="s">
        <v>83</v>
      </c>
    </row>
    <row r="15604" spans="1:3" x14ac:dyDescent="0.25">
      <c r="A15604">
        <v>40019003</v>
      </c>
      <c r="B15604" s="56">
        <v>9289.8748799999994</v>
      </c>
      <c r="C15604" t="s">
        <v>87</v>
      </c>
    </row>
    <row r="15605" spans="1:3" x14ac:dyDescent="0.25">
      <c r="A15605">
        <v>40009233</v>
      </c>
      <c r="B15605" s="56">
        <v>6475.5450019999998</v>
      </c>
      <c r="C15605" t="s">
        <v>87</v>
      </c>
    </row>
    <row r="15606" spans="1:3" x14ac:dyDescent="0.25">
      <c r="A15606">
        <v>40015495</v>
      </c>
      <c r="B15606" s="56">
        <v>10239.959664</v>
      </c>
      <c r="C15606" t="s">
        <v>87</v>
      </c>
    </row>
    <row r="15607" spans="1:3" x14ac:dyDescent="0.25">
      <c r="A15607">
        <v>40009315</v>
      </c>
      <c r="B15607" s="56">
        <v>37501.359401999987</v>
      </c>
      <c r="C15607" t="s">
        <v>82</v>
      </c>
    </row>
    <row r="15608" spans="1:3" x14ac:dyDescent="0.25">
      <c r="A15608">
        <v>41922250</v>
      </c>
      <c r="B15608" s="56">
        <v>30220.412798000001</v>
      </c>
      <c r="C15608" t="s">
        <v>82</v>
      </c>
    </row>
    <row r="15609" spans="1:3" x14ac:dyDescent="0.25">
      <c r="A15609">
        <v>42413067</v>
      </c>
      <c r="B15609" s="56">
        <v>26008.588223999999</v>
      </c>
      <c r="C15609" t="s">
        <v>82</v>
      </c>
    </row>
    <row r="15610" spans="1:3" x14ac:dyDescent="0.25">
      <c r="A15610">
        <v>40012723</v>
      </c>
      <c r="B15610" s="56">
        <v>29353.715316000002</v>
      </c>
      <c r="C15610" t="s">
        <v>82</v>
      </c>
    </row>
    <row r="15611" spans="1:3" x14ac:dyDescent="0.25">
      <c r="A15611">
        <v>40022863</v>
      </c>
      <c r="B15611" s="56">
        <v>10314.010475999999</v>
      </c>
      <c r="C15611" t="s">
        <v>87</v>
      </c>
    </row>
    <row r="15612" spans="1:3" x14ac:dyDescent="0.25">
      <c r="A15612">
        <v>42010951</v>
      </c>
      <c r="B15612" s="56">
        <v>24289.366167</v>
      </c>
      <c r="C15612" t="s">
        <v>82</v>
      </c>
    </row>
    <row r="15613" spans="1:3" x14ac:dyDescent="0.25">
      <c r="A15613">
        <v>41237609</v>
      </c>
      <c r="B15613" s="56">
        <v>480.000045</v>
      </c>
      <c r="C15613" t="s">
        <v>83</v>
      </c>
    </row>
    <row r="15614" spans="1:3" x14ac:dyDescent="0.25">
      <c r="A15614">
        <v>40009235</v>
      </c>
      <c r="B15614" s="56">
        <v>12025.876340000001</v>
      </c>
      <c r="C15614" t="s">
        <v>87</v>
      </c>
    </row>
    <row r="15615" spans="1:3" x14ac:dyDescent="0.25">
      <c r="A15615">
        <v>41151384</v>
      </c>
      <c r="B15615" s="56">
        <v>480.000045</v>
      </c>
      <c r="C15615" t="s">
        <v>83</v>
      </c>
    </row>
    <row r="15616" spans="1:3" x14ac:dyDescent="0.25">
      <c r="A15616">
        <v>41232262</v>
      </c>
      <c r="B15616" s="56">
        <v>480.000045</v>
      </c>
      <c r="C15616" t="s">
        <v>83</v>
      </c>
    </row>
    <row r="15617" spans="1:3" x14ac:dyDescent="0.25">
      <c r="A15617">
        <v>41233089</v>
      </c>
      <c r="B15617" s="56">
        <v>480.000045</v>
      </c>
      <c r="C15617" t="s">
        <v>83</v>
      </c>
    </row>
    <row r="15618" spans="1:3" x14ac:dyDescent="0.25">
      <c r="A15618">
        <v>41235276</v>
      </c>
      <c r="B15618" s="56">
        <v>480.000045</v>
      </c>
      <c r="C15618" t="s">
        <v>83</v>
      </c>
    </row>
    <row r="15619" spans="1:3" x14ac:dyDescent="0.25">
      <c r="A15619">
        <v>41955354</v>
      </c>
      <c r="B15619" s="56">
        <v>22872.570479999998</v>
      </c>
      <c r="C15619" t="s">
        <v>87</v>
      </c>
    </row>
    <row r="15620" spans="1:3" x14ac:dyDescent="0.25">
      <c r="A15620">
        <v>41226381</v>
      </c>
      <c r="B15620" s="56">
        <v>480.000045</v>
      </c>
      <c r="C15620" t="s">
        <v>83</v>
      </c>
    </row>
    <row r="15621" spans="1:3" x14ac:dyDescent="0.25">
      <c r="A15621">
        <v>40021025</v>
      </c>
      <c r="B15621" s="56">
        <v>13625.639279999999</v>
      </c>
      <c r="C15621" t="s">
        <v>87</v>
      </c>
    </row>
    <row r="15622" spans="1:3" x14ac:dyDescent="0.25">
      <c r="A15622">
        <v>41229599</v>
      </c>
      <c r="B15622" s="56">
        <v>480.000045</v>
      </c>
      <c r="C15622" t="s">
        <v>83</v>
      </c>
    </row>
    <row r="15623" spans="1:3" x14ac:dyDescent="0.25">
      <c r="A15623">
        <v>40021811</v>
      </c>
      <c r="B15623" s="56">
        <v>16298.995129999999</v>
      </c>
      <c r="C15623" t="s">
        <v>87</v>
      </c>
    </row>
    <row r="15624" spans="1:3" x14ac:dyDescent="0.25">
      <c r="A15624">
        <v>40021811</v>
      </c>
      <c r="B15624" s="56">
        <v>16298.995129999999</v>
      </c>
      <c r="C15624" t="s">
        <v>87</v>
      </c>
    </row>
    <row r="15625" spans="1:3" x14ac:dyDescent="0.25">
      <c r="A15625">
        <v>40022055</v>
      </c>
      <c r="B15625" s="56">
        <v>3041.1364319999998</v>
      </c>
      <c r="C15625" t="s">
        <v>82</v>
      </c>
    </row>
    <row r="15626" spans="1:3" x14ac:dyDescent="0.25">
      <c r="A15626">
        <v>40022055</v>
      </c>
      <c r="B15626" s="56">
        <v>3041.1364319999998</v>
      </c>
      <c r="C15626" t="s">
        <v>82</v>
      </c>
    </row>
    <row r="15627" spans="1:3" x14ac:dyDescent="0.25">
      <c r="A15627">
        <v>41226656</v>
      </c>
      <c r="B15627" s="56">
        <v>480.000045</v>
      </c>
      <c r="C15627" t="s">
        <v>83</v>
      </c>
    </row>
    <row r="15628" spans="1:3" x14ac:dyDescent="0.25">
      <c r="A15628">
        <v>40013923</v>
      </c>
      <c r="B15628" s="56">
        <v>240307.69112999999</v>
      </c>
      <c r="C15628" t="s">
        <v>82</v>
      </c>
    </row>
    <row r="15629" spans="1:3" x14ac:dyDescent="0.25">
      <c r="A15629">
        <v>41767311</v>
      </c>
      <c r="B15629" s="56">
        <v>25925.353335</v>
      </c>
      <c r="C15629" t="s">
        <v>87</v>
      </c>
    </row>
    <row r="15630" spans="1:3" x14ac:dyDescent="0.25">
      <c r="A15630">
        <v>40010023</v>
      </c>
      <c r="B15630" s="56">
        <v>166460.498226</v>
      </c>
      <c r="C15630" t="s">
        <v>82</v>
      </c>
    </row>
    <row r="15631" spans="1:3" x14ac:dyDescent="0.25">
      <c r="A15631">
        <v>41227312</v>
      </c>
      <c r="B15631" s="56">
        <v>480.000045</v>
      </c>
      <c r="C15631" t="s">
        <v>83</v>
      </c>
    </row>
    <row r="15632" spans="1:3" x14ac:dyDescent="0.25">
      <c r="A15632">
        <v>41753791</v>
      </c>
      <c r="B15632" s="56">
        <v>66689.986799999999</v>
      </c>
      <c r="C15632" t="s">
        <v>82</v>
      </c>
    </row>
    <row r="15633" spans="1:3" x14ac:dyDescent="0.25">
      <c r="A15633">
        <v>41230450</v>
      </c>
      <c r="B15633" s="56">
        <v>480.000045</v>
      </c>
      <c r="C15633" t="s">
        <v>83</v>
      </c>
    </row>
    <row r="15634" spans="1:3" x14ac:dyDescent="0.25">
      <c r="A15634">
        <v>41759126</v>
      </c>
      <c r="B15634" s="56">
        <v>10827.908783999999</v>
      </c>
      <c r="C15634" t="s">
        <v>87</v>
      </c>
    </row>
    <row r="15635" spans="1:3" x14ac:dyDescent="0.25">
      <c r="A15635">
        <v>41226879</v>
      </c>
      <c r="B15635" s="56">
        <v>480.000045</v>
      </c>
      <c r="C15635" t="s">
        <v>83</v>
      </c>
    </row>
    <row r="15636" spans="1:3" x14ac:dyDescent="0.25">
      <c r="A15636">
        <v>40030161</v>
      </c>
      <c r="B15636" s="56">
        <v>6610.3378149999999</v>
      </c>
      <c r="C15636" t="s">
        <v>87</v>
      </c>
    </row>
    <row r="15637" spans="1:3" x14ac:dyDescent="0.25">
      <c r="A15637">
        <v>40030161</v>
      </c>
      <c r="B15637" s="56">
        <v>6610.3378149999999</v>
      </c>
      <c r="C15637" t="s">
        <v>87</v>
      </c>
    </row>
    <row r="15638" spans="1:3" x14ac:dyDescent="0.25">
      <c r="A15638">
        <v>41233406</v>
      </c>
      <c r="B15638" s="56">
        <v>480.000045</v>
      </c>
      <c r="C15638" t="s">
        <v>83</v>
      </c>
    </row>
    <row r="15639" spans="1:3" x14ac:dyDescent="0.25">
      <c r="A15639">
        <v>41235753</v>
      </c>
      <c r="B15639" s="56">
        <v>480.000045</v>
      </c>
      <c r="C15639" t="s">
        <v>83</v>
      </c>
    </row>
    <row r="15640" spans="1:3" x14ac:dyDescent="0.25">
      <c r="A15640">
        <v>41235753</v>
      </c>
      <c r="B15640" s="56">
        <v>480.000045</v>
      </c>
      <c r="C15640" t="s">
        <v>83</v>
      </c>
    </row>
    <row r="15641" spans="1:3" x14ac:dyDescent="0.25">
      <c r="A15641">
        <v>41234760</v>
      </c>
      <c r="B15641" s="56">
        <v>480.000045</v>
      </c>
      <c r="C15641" t="s">
        <v>83</v>
      </c>
    </row>
    <row r="15642" spans="1:3" x14ac:dyDescent="0.25">
      <c r="A15642">
        <v>42662375</v>
      </c>
      <c r="B15642" s="56">
        <v>480.000045</v>
      </c>
      <c r="C15642" t="s">
        <v>83</v>
      </c>
    </row>
    <row r="15643" spans="1:3" x14ac:dyDescent="0.25">
      <c r="A15643">
        <v>42662375</v>
      </c>
      <c r="B15643" s="56">
        <v>480.000045</v>
      </c>
      <c r="C15643" t="s">
        <v>83</v>
      </c>
    </row>
    <row r="15644" spans="1:3" x14ac:dyDescent="0.25">
      <c r="A15644">
        <v>42680292</v>
      </c>
      <c r="B15644" s="56">
        <v>13674.850001999999</v>
      </c>
      <c r="C15644" t="s">
        <v>85</v>
      </c>
    </row>
    <row r="15645" spans="1:3" x14ac:dyDescent="0.25">
      <c r="A15645">
        <v>41151385</v>
      </c>
      <c r="B15645" s="56">
        <v>480.000045</v>
      </c>
      <c r="C15645" t="s">
        <v>83</v>
      </c>
    </row>
    <row r="15646" spans="1:3" x14ac:dyDescent="0.25">
      <c r="A15646">
        <v>42527034</v>
      </c>
      <c r="B15646" s="56">
        <v>480.000045</v>
      </c>
      <c r="C15646" t="s">
        <v>83</v>
      </c>
    </row>
    <row r="15647" spans="1:3" x14ac:dyDescent="0.25">
      <c r="A15647">
        <v>41229637</v>
      </c>
      <c r="B15647" s="56">
        <v>480.000045</v>
      </c>
      <c r="C15647" t="s">
        <v>83</v>
      </c>
    </row>
    <row r="15648" spans="1:3" x14ac:dyDescent="0.25">
      <c r="A15648">
        <v>41236322</v>
      </c>
      <c r="B15648" s="56">
        <v>480.000045</v>
      </c>
      <c r="C15648" t="s">
        <v>83</v>
      </c>
    </row>
    <row r="15649" spans="1:3" x14ac:dyDescent="0.25">
      <c r="A15649">
        <v>40022351</v>
      </c>
      <c r="B15649" s="56">
        <v>7753.2229319999997</v>
      </c>
      <c r="C15649" t="s">
        <v>87</v>
      </c>
    </row>
    <row r="15650" spans="1:3" x14ac:dyDescent="0.25">
      <c r="A15650">
        <v>41234006</v>
      </c>
      <c r="B15650" s="56">
        <v>480.000045</v>
      </c>
      <c r="C15650" t="s">
        <v>83</v>
      </c>
    </row>
    <row r="15651" spans="1:3" x14ac:dyDescent="0.25">
      <c r="A15651">
        <v>40024723</v>
      </c>
      <c r="B15651" s="56">
        <v>1660.0716</v>
      </c>
      <c r="C15651" t="s">
        <v>82</v>
      </c>
    </row>
    <row r="15652" spans="1:3" x14ac:dyDescent="0.25">
      <c r="A15652">
        <v>41226407</v>
      </c>
      <c r="B15652" s="56">
        <v>480.000045</v>
      </c>
      <c r="C15652" t="s">
        <v>83</v>
      </c>
    </row>
    <row r="15653" spans="1:3" x14ac:dyDescent="0.25">
      <c r="A15653">
        <v>41228959</v>
      </c>
      <c r="B15653" s="56">
        <v>480.000045</v>
      </c>
      <c r="C15653" t="s">
        <v>83</v>
      </c>
    </row>
    <row r="15654" spans="1:3" x14ac:dyDescent="0.25">
      <c r="A15654">
        <v>42582445</v>
      </c>
      <c r="B15654" s="56">
        <v>701759.07199999993</v>
      </c>
      <c r="C15654" t="s">
        <v>84</v>
      </c>
    </row>
    <row r="15655" spans="1:3" x14ac:dyDescent="0.25">
      <c r="A15655">
        <v>41234116</v>
      </c>
      <c r="B15655" s="56">
        <v>480.000045</v>
      </c>
      <c r="C15655" t="s">
        <v>83</v>
      </c>
    </row>
    <row r="15656" spans="1:3" x14ac:dyDescent="0.25">
      <c r="A15656">
        <v>40029023</v>
      </c>
      <c r="B15656" s="56">
        <v>9040.6075309999997</v>
      </c>
      <c r="C15656" t="s">
        <v>87</v>
      </c>
    </row>
    <row r="15657" spans="1:3" x14ac:dyDescent="0.25">
      <c r="A15657">
        <v>40025103</v>
      </c>
      <c r="B15657" s="56">
        <v>11379.473910000001</v>
      </c>
      <c r="C15657" t="s">
        <v>87</v>
      </c>
    </row>
    <row r="15658" spans="1:3" x14ac:dyDescent="0.25">
      <c r="A15658">
        <v>40025103</v>
      </c>
      <c r="B15658" s="56">
        <v>11379.473910000001</v>
      </c>
      <c r="C15658" t="s">
        <v>87</v>
      </c>
    </row>
    <row r="15659" spans="1:3" x14ac:dyDescent="0.25">
      <c r="A15659">
        <v>41231876</v>
      </c>
      <c r="B15659" s="56">
        <v>480.000045</v>
      </c>
      <c r="C15659" t="s">
        <v>83</v>
      </c>
    </row>
    <row r="15660" spans="1:3" x14ac:dyDescent="0.25">
      <c r="A15660">
        <v>41231876</v>
      </c>
      <c r="B15660" s="56">
        <v>480.000045</v>
      </c>
      <c r="C15660" t="s">
        <v>83</v>
      </c>
    </row>
    <row r="15661" spans="1:3" x14ac:dyDescent="0.25">
      <c r="A15661">
        <v>41228097</v>
      </c>
      <c r="B15661" s="56">
        <v>480.000045</v>
      </c>
      <c r="C15661" t="s">
        <v>83</v>
      </c>
    </row>
    <row r="15662" spans="1:3" x14ac:dyDescent="0.25">
      <c r="A15662">
        <v>40019457</v>
      </c>
      <c r="B15662" s="56">
        <v>12525.58692</v>
      </c>
      <c r="C15662" t="s">
        <v>87</v>
      </c>
    </row>
    <row r="15663" spans="1:3" x14ac:dyDescent="0.25">
      <c r="A15663">
        <v>41237554</v>
      </c>
      <c r="B15663" s="56">
        <v>480.000045</v>
      </c>
      <c r="C15663" t="s">
        <v>83</v>
      </c>
    </row>
    <row r="15664" spans="1:3" x14ac:dyDescent="0.25">
      <c r="A15664">
        <v>41234388</v>
      </c>
      <c r="B15664" s="56">
        <v>480.000045</v>
      </c>
      <c r="C15664" t="s">
        <v>83</v>
      </c>
    </row>
    <row r="15665" spans="1:3" x14ac:dyDescent="0.25">
      <c r="A15665">
        <v>40018989</v>
      </c>
      <c r="B15665" s="56">
        <v>9015.1677</v>
      </c>
      <c r="C15665" t="s">
        <v>87</v>
      </c>
    </row>
    <row r="15666" spans="1:3" x14ac:dyDescent="0.25">
      <c r="A15666">
        <v>40030137</v>
      </c>
      <c r="B15666" s="56">
        <v>5516.1826010000004</v>
      </c>
      <c r="C15666" t="s">
        <v>87</v>
      </c>
    </row>
    <row r="15667" spans="1:3" x14ac:dyDescent="0.25">
      <c r="A15667">
        <v>42718752</v>
      </c>
      <c r="B15667" s="56">
        <v>15445.033457</v>
      </c>
      <c r="C15667" t="s">
        <v>87</v>
      </c>
    </row>
    <row r="15668" spans="1:3" x14ac:dyDescent="0.25">
      <c r="A15668">
        <v>42465724</v>
      </c>
      <c r="B15668" s="56">
        <v>12319.996064000001</v>
      </c>
      <c r="C15668" t="s">
        <v>87</v>
      </c>
    </row>
    <row r="15669" spans="1:3" x14ac:dyDescent="0.25">
      <c r="A15669">
        <v>40010963</v>
      </c>
      <c r="B15669" s="56">
        <v>20635.669937999999</v>
      </c>
      <c r="C15669" t="s">
        <v>85</v>
      </c>
    </row>
    <row r="15670" spans="1:3" x14ac:dyDescent="0.25">
      <c r="A15670">
        <v>40015669</v>
      </c>
      <c r="B15670" s="56">
        <v>14512.845311999999</v>
      </c>
      <c r="C15670" t="s">
        <v>87</v>
      </c>
    </row>
    <row r="15671" spans="1:3" x14ac:dyDescent="0.25">
      <c r="A15671">
        <v>41236716</v>
      </c>
      <c r="B15671" s="56">
        <v>480.000045</v>
      </c>
      <c r="C15671" t="s">
        <v>83</v>
      </c>
    </row>
    <row r="15672" spans="1:3" x14ac:dyDescent="0.25">
      <c r="A15672">
        <v>41236716</v>
      </c>
      <c r="B15672" s="56">
        <v>480.000045</v>
      </c>
      <c r="C15672" t="s">
        <v>83</v>
      </c>
    </row>
    <row r="15673" spans="1:3" x14ac:dyDescent="0.25">
      <c r="A15673">
        <v>40011799</v>
      </c>
      <c r="B15673" s="56">
        <v>52996.727672000001</v>
      </c>
      <c r="C15673" t="s">
        <v>82</v>
      </c>
    </row>
    <row r="15674" spans="1:3" x14ac:dyDescent="0.25">
      <c r="A15674">
        <v>40032777</v>
      </c>
      <c r="B15674" s="56">
        <v>10828.143217000001</v>
      </c>
      <c r="C15674" t="s">
        <v>87</v>
      </c>
    </row>
    <row r="15675" spans="1:3" x14ac:dyDescent="0.25">
      <c r="A15675">
        <v>41230194</v>
      </c>
      <c r="B15675" s="56">
        <v>480.000045</v>
      </c>
      <c r="C15675" t="s">
        <v>83</v>
      </c>
    </row>
    <row r="15676" spans="1:3" x14ac:dyDescent="0.25">
      <c r="A15676">
        <v>41228202</v>
      </c>
      <c r="B15676" s="56">
        <v>480.000045</v>
      </c>
      <c r="C15676" t="s">
        <v>83</v>
      </c>
    </row>
    <row r="15677" spans="1:3" x14ac:dyDescent="0.25">
      <c r="A15677">
        <v>40014987</v>
      </c>
      <c r="B15677" s="56">
        <v>5263.594016</v>
      </c>
      <c r="C15677" t="s">
        <v>87</v>
      </c>
    </row>
    <row r="15678" spans="1:3" x14ac:dyDescent="0.25">
      <c r="A15678">
        <v>41225714</v>
      </c>
      <c r="B15678" s="56">
        <v>492.90318000000002</v>
      </c>
      <c r="C15678" t="s">
        <v>83</v>
      </c>
    </row>
    <row r="15679" spans="1:3" x14ac:dyDescent="0.25">
      <c r="A15679">
        <v>41225714</v>
      </c>
      <c r="B15679" s="56">
        <v>492.90318000000002</v>
      </c>
      <c r="C15679" t="s">
        <v>83</v>
      </c>
    </row>
    <row r="15680" spans="1:3" x14ac:dyDescent="0.25">
      <c r="A15680">
        <v>42349899</v>
      </c>
      <c r="B15680" s="56">
        <v>15596.444061</v>
      </c>
      <c r="C15680" t="s">
        <v>87</v>
      </c>
    </row>
    <row r="15681" spans="1:3" x14ac:dyDescent="0.25">
      <c r="A15681">
        <v>41231765</v>
      </c>
      <c r="B15681" s="56">
        <v>480.000045</v>
      </c>
      <c r="C15681" t="s">
        <v>83</v>
      </c>
    </row>
    <row r="15682" spans="1:3" x14ac:dyDescent="0.25">
      <c r="A15682">
        <v>41231765</v>
      </c>
      <c r="B15682" s="56">
        <v>480.000045</v>
      </c>
      <c r="C15682" t="s">
        <v>83</v>
      </c>
    </row>
    <row r="15683" spans="1:3" x14ac:dyDescent="0.25">
      <c r="A15683">
        <v>42010603</v>
      </c>
      <c r="B15683" s="56">
        <v>19098.299945999999</v>
      </c>
      <c r="C15683" t="s">
        <v>87</v>
      </c>
    </row>
    <row r="15684" spans="1:3" x14ac:dyDescent="0.25">
      <c r="A15684">
        <v>41227715</v>
      </c>
      <c r="B15684" s="56">
        <v>480.000045</v>
      </c>
      <c r="C15684" t="s">
        <v>83</v>
      </c>
    </row>
    <row r="15685" spans="1:3" x14ac:dyDescent="0.25">
      <c r="A15685">
        <v>41234706</v>
      </c>
      <c r="B15685" s="56">
        <v>480.000045</v>
      </c>
      <c r="C15685" t="s">
        <v>83</v>
      </c>
    </row>
    <row r="15686" spans="1:3" x14ac:dyDescent="0.25">
      <c r="A15686">
        <v>41229692</v>
      </c>
      <c r="B15686" s="56">
        <v>480.000045</v>
      </c>
      <c r="C15686" t="s">
        <v>83</v>
      </c>
    </row>
    <row r="15687" spans="1:3" x14ac:dyDescent="0.25">
      <c r="A15687">
        <v>40029581</v>
      </c>
      <c r="B15687" s="56">
        <v>18167.368200000001</v>
      </c>
      <c r="C15687" t="s">
        <v>87</v>
      </c>
    </row>
    <row r="15688" spans="1:3" x14ac:dyDescent="0.25">
      <c r="A15688">
        <v>40010423</v>
      </c>
      <c r="B15688" s="56">
        <v>40558.143175999998</v>
      </c>
      <c r="C15688" t="s">
        <v>91</v>
      </c>
    </row>
    <row r="15689" spans="1:3" x14ac:dyDescent="0.25">
      <c r="A15689">
        <v>40010423</v>
      </c>
      <c r="B15689" s="56">
        <v>40558.143175999998</v>
      </c>
      <c r="C15689" t="s">
        <v>91</v>
      </c>
    </row>
    <row r="15690" spans="1:3" x14ac:dyDescent="0.25">
      <c r="A15690">
        <v>42604029</v>
      </c>
      <c r="B15690" s="56">
        <v>191289.00427</v>
      </c>
      <c r="C15690" t="s">
        <v>82</v>
      </c>
    </row>
    <row r="15691" spans="1:3" x14ac:dyDescent="0.25">
      <c r="A15691">
        <v>41231069</v>
      </c>
      <c r="B15691" s="56">
        <v>480.000045</v>
      </c>
      <c r="C15691" t="s">
        <v>83</v>
      </c>
    </row>
    <row r="15692" spans="1:3" x14ac:dyDescent="0.25">
      <c r="A15692">
        <v>40026723</v>
      </c>
      <c r="B15692" s="56">
        <v>11554.699959</v>
      </c>
      <c r="C15692" t="s">
        <v>87</v>
      </c>
    </row>
    <row r="15693" spans="1:3" x14ac:dyDescent="0.25">
      <c r="A15693">
        <v>40026723</v>
      </c>
      <c r="B15693" s="56">
        <v>11554.699959</v>
      </c>
      <c r="C15693" t="s">
        <v>87</v>
      </c>
    </row>
    <row r="15694" spans="1:3" x14ac:dyDescent="0.25">
      <c r="A15694">
        <v>40023721</v>
      </c>
      <c r="B15694" s="56">
        <v>18761.100525999998</v>
      </c>
      <c r="C15694" t="s">
        <v>87</v>
      </c>
    </row>
    <row r="15695" spans="1:3" x14ac:dyDescent="0.25">
      <c r="A15695">
        <v>40023721</v>
      </c>
      <c r="B15695" s="56">
        <v>18761.100525999998</v>
      </c>
      <c r="C15695" t="s">
        <v>87</v>
      </c>
    </row>
    <row r="15696" spans="1:3" x14ac:dyDescent="0.25">
      <c r="A15696">
        <v>41227595</v>
      </c>
      <c r="B15696" s="56">
        <v>480.000045</v>
      </c>
      <c r="C15696" t="s">
        <v>83</v>
      </c>
    </row>
    <row r="15697" spans="1:3" x14ac:dyDescent="0.25">
      <c r="A15697">
        <v>42702351</v>
      </c>
      <c r="B15697" s="56">
        <v>486.66670499999998</v>
      </c>
      <c r="C15697" t="s">
        <v>82</v>
      </c>
    </row>
    <row r="15698" spans="1:3" x14ac:dyDescent="0.25">
      <c r="A15698">
        <v>42702351</v>
      </c>
      <c r="B15698" s="56">
        <v>486.66670499999998</v>
      </c>
      <c r="C15698" t="s">
        <v>82</v>
      </c>
    </row>
    <row r="15699" spans="1:3" x14ac:dyDescent="0.25">
      <c r="A15699">
        <v>41233900</v>
      </c>
      <c r="B15699" s="56">
        <v>480.000045</v>
      </c>
      <c r="C15699" t="s">
        <v>83</v>
      </c>
    </row>
    <row r="15700" spans="1:3" x14ac:dyDescent="0.25">
      <c r="A15700">
        <v>40012335</v>
      </c>
      <c r="B15700" s="56">
        <v>121443.84</v>
      </c>
      <c r="C15700" t="s">
        <v>82</v>
      </c>
    </row>
    <row r="15701" spans="1:3" x14ac:dyDescent="0.25">
      <c r="A15701">
        <v>41228387</v>
      </c>
      <c r="B15701" s="56">
        <v>480.000045</v>
      </c>
      <c r="C15701" t="s">
        <v>83</v>
      </c>
    </row>
    <row r="15702" spans="1:3" x14ac:dyDescent="0.25">
      <c r="A15702">
        <v>41228387</v>
      </c>
      <c r="B15702" s="56">
        <v>480.000045</v>
      </c>
      <c r="C15702" t="s">
        <v>83</v>
      </c>
    </row>
    <row r="15703" spans="1:3" x14ac:dyDescent="0.25">
      <c r="A15703">
        <v>41226082</v>
      </c>
      <c r="B15703" s="56">
        <v>480.000045</v>
      </c>
      <c r="C15703" t="s">
        <v>83</v>
      </c>
    </row>
    <row r="15704" spans="1:3" x14ac:dyDescent="0.25">
      <c r="A15704">
        <v>42815009</v>
      </c>
      <c r="B15704" s="56">
        <v>480.000045</v>
      </c>
      <c r="C15704" t="s">
        <v>83</v>
      </c>
    </row>
    <row r="15705" spans="1:3" x14ac:dyDescent="0.25">
      <c r="A15705">
        <v>40027887</v>
      </c>
      <c r="B15705" s="56">
        <v>2447.8385720000001</v>
      </c>
      <c r="C15705" t="s">
        <v>87</v>
      </c>
    </row>
    <row r="15706" spans="1:3" x14ac:dyDescent="0.25">
      <c r="A15706">
        <v>40014299</v>
      </c>
      <c r="B15706" s="56">
        <v>5691.8753720000004</v>
      </c>
      <c r="C15706" t="s">
        <v>87</v>
      </c>
    </row>
    <row r="15707" spans="1:3" x14ac:dyDescent="0.25">
      <c r="A15707">
        <v>41229305</v>
      </c>
      <c r="B15707" s="56">
        <v>480.000045</v>
      </c>
      <c r="C15707" t="s">
        <v>83</v>
      </c>
    </row>
    <row r="15708" spans="1:3" x14ac:dyDescent="0.25">
      <c r="A15708">
        <v>41229305</v>
      </c>
      <c r="B15708" s="56">
        <v>480.000045</v>
      </c>
      <c r="C15708" t="s">
        <v>83</v>
      </c>
    </row>
    <row r="15709" spans="1:3" x14ac:dyDescent="0.25">
      <c r="A15709">
        <v>41964083</v>
      </c>
      <c r="B15709" s="56">
        <v>20220.695208000001</v>
      </c>
      <c r="C15709" t="s">
        <v>87</v>
      </c>
    </row>
    <row r="15710" spans="1:3" x14ac:dyDescent="0.25">
      <c r="A15710">
        <v>40024349</v>
      </c>
      <c r="B15710" s="56">
        <v>6599.8181999999997</v>
      </c>
      <c r="C15710" t="s">
        <v>87</v>
      </c>
    </row>
    <row r="15711" spans="1:3" x14ac:dyDescent="0.25">
      <c r="A15711">
        <v>40024349</v>
      </c>
      <c r="B15711" s="56">
        <v>6599.8181999999997</v>
      </c>
      <c r="C15711" t="s">
        <v>87</v>
      </c>
    </row>
    <row r="15712" spans="1:3" x14ac:dyDescent="0.25">
      <c r="A15712">
        <v>42454372</v>
      </c>
      <c r="B15712" s="56">
        <v>480.000045</v>
      </c>
      <c r="C15712" t="s">
        <v>83</v>
      </c>
    </row>
    <row r="15713" spans="1:3" x14ac:dyDescent="0.25">
      <c r="A15713">
        <v>41229519</v>
      </c>
      <c r="B15713" s="56">
        <v>480.000045</v>
      </c>
      <c r="C15713" t="s">
        <v>83</v>
      </c>
    </row>
    <row r="15714" spans="1:3" x14ac:dyDescent="0.25">
      <c r="A15714">
        <v>41234899</v>
      </c>
      <c r="B15714" s="56">
        <v>480.000045</v>
      </c>
      <c r="C15714" t="s">
        <v>83</v>
      </c>
    </row>
    <row r="15715" spans="1:3" x14ac:dyDescent="0.25">
      <c r="A15715">
        <v>40018821</v>
      </c>
      <c r="B15715" s="56">
        <v>17110.820925</v>
      </c>
      <c r="C15715" t="s">
        <v>87</v>
      </c>
    </row>
    <row r="15716" spans="1:3" x14ac:dyDescent="0.25">
      <c r="A15716">
        <v>41229368</v>
      </c>
      <c r="B15716" s="56">
        <v>480.000045</v>
      </c>
      <c r="C15716" t="s">
        <v>83</v>
      </c>
    </row>
    <row r="15717" spans="1:3" x14ac:dyDescent="0.25">
      <c r="A15717">
        <v>41954163</v>
      </c>
      <c r="B15717" s="56">
        <v>9815.6220030000004</v>
      </c>
      <c r="C15717" t="s">
        <v>87</v>
      </c>
    </row>
    <row r="15718" spans="1:3" x14ac:dyDescent="0.25">
      <c r="A15718">
        <v>40030799</v>
      </c>
      <c r="B15718" s="56">
        <v>13367.594757000001</v>
      </c>
      <c r="C15718" t="s">
        <v>87</v>
      </c>
    </row>
    <row r="15719" spans="1:3" x14ac:dyDescent="0.25">
      <c r="A15719">
        <v>41274726</v>
      </c>
      <c r="B15719" s="56">
        <v>4637.700468</v>
      </c>
      <c r="C15719" t="s">
        <v>87</v>
      </c>
    </row>
    <row r="15720" spans="1:3" x14ac:dyDescent="0.25">
      <c r="A15720">
        <v>41274726</v>
      </c>
      <c r="B15720" s="56">
        <v>4637.700468</v>
      </c>
      <c r="C15720" t="s">
        <v>87</v>
      </c>
    </row>
    <row r="15721" spans="1:3" x14ac:dyDescent="0.25">
      <c r="A15721">
        <v>42894483</v>
      </c>
      <c r="B15721" s="56">
        <v>16419.373427999999</v>
      </c>
      <c r="C15721" t="s">
        <v>87</v>
      </c>
    </row>
    <row r="15722" spans="1:3" x14ac:dyDescent="0.25">
      <c r="A15722">
        <v>41771098</v>
      </c>
      <c r="B15722" s="56">
        <v>20944.078328</v>
      </c>
      <c r="C15722" t="s">
        <v>87</v>
      </c>
    </row>
    <row r="15723" spans="1:3" x14ac:dyDescent="0.25">
      <c r="A15723">
        <v>40019079</v>
      </c>
      <c r="B15723" s="56">
        <v>3478.6861560000002</v>
      </c>
      <c r="C15723" t="s">
        <v>87</v>
      </c>
    </row>
    <row r="15724" spans="1:3" x14ac:dyDescent="0.25">
      <c r="A15724">
        <v>42725373</v>
      </c>
      <c r="B15724" s="56">
        <v>250279.2702</v>
      </c>
      <c r="C15724" t="s">
        <v>84</v>
      </c>
    </row>
    <row r="15725" spans="1:3" x14ac:dyDescent="0.25">
      <c r="A15725">
        <v>42702070</v>
      </c>
      <c r="B15725" s="56">
        <v>701.25986599999987</v>
      </c>
      <c r="C15725" t="s">
        <v>87</v>
      </c>
    </row>
    <row r="15726" spans="1:3" x14ac:dyDescent="0.25">
      <c r="A15726">
        <v>40008698</v>
      </c>
      <c r="B15726" s="56">
        <v>86451.406923999995</v>
      </c>
      <c r="C15726" t="s">
        <v>82</v>
      </c>
    </row>
    <row r="15727" spans="1:3" x14ac:dyDescent="0.25">
      <c r="A15727">
        <v>40008698</v>
      </c>
      <c r="B15727" s="56">
        <v>86451.406923999995</v>
      </c>
      <c r="C15727" t="s">
        <v>82</v>
      </c>
    </row>
    <row r="15728" spans="1:3" x14ac:dyDescent="0.25">
      <c r="A15728">
        <v>40009086</v>
      </c>
      <c r="B15728" s="56">
        <v>11333.720772000001</v>
      </c>
      <c r="C15728" t="s">
        <v>82</v>
      </c>
    </row>
    <row r="15729" spans="1:3" x14ac:dyDescent="0.25">
      <c r="A15729">
        <v>40009086</v>
      </c>
      <c r="B15729" s="56">
        <v>11333.720772000001</v>
      </c>
      <c r="C15729" t="s">
        <v>82</v>
      </c>
    </row>
    <row r="15730" spans="1:3" x14ac:dyDescent="0.25">
      <c r="A15730">
        <v>40016349</v>
      </c>
      <c r="B15730" s="56">
        <v>10164.813264</v>
      </c>
      <c r="C15730" t="s">
        <v>87</v>
      </c>
    </row>
    <row r="15731" spans="1:3" x14ac:dyDescent="0.25">
      <c r="A15731">
        <v>40010383</v>
      </c>
      <c r="B15731" s="56">
        <v>32681.990027999989</v>
      </c>
      <c r="C15731" t="s">
        <v>82</v>
      </c>
    </row>
    <row r="15732" spans="1:3" x14ac:dyDescent="0.25">
      <c r="A15732">
        <v>41757183</v>
      </c>
      <c r="B15732" s="56">
        <v>58280.048088000003</v>
      </c>
      <c r="C15732" t="s">
        <v>82</v>
      </c>
    </row>
    <row r="15733" spans="1:3" x14ac:dyDescent="0.25">
      <c r="A15733">
        <v>40009943</v>
      </c>
      <c r="B15733" s="56">
        <v>297150.777</v>
      </c>
      <c r="C15733" t="s">
        <v>84</v>
      </c>
    </row>
    <row r="15734" spans="1:3" x14ac:dyDescent="0.25">
      <c r="A15734">
        <v>41227260</v>
      </c>
      <c r="B15734" s="56">
        <v>480.000045</v>
      </c>
      <c r="C15734" t="s">
        <v>83</v>
      </c>
    </row>
    <row r="15735" spans="1:3" x14ac:dyDescent="0.25">
      <c r="A15735">
        <v>41751914</v>
      </c>
      <c r="B15735" s="56">
        <v>143118.95852799999</v>
      </c>
      <c r="C15735" t="s">
        <v>82</v>
      </c>
    </row>
    <row r="15736" spans="1:3" x14ac:dyDescent="0.25">
      <c r="A15736">
        <v>40026767</v>
      </c>
      <c r="B15736" s="56">
        <v>6129.3963059999987</v>
      </c>
      <c r="C15736" t="s">
        <v>87</v>
      </c>
    </row>
    <row r="15737" spans="1:3" x14ac:dyDescent="0.25">
      <c r="A15737">
        <v>40026767</v>
      </c>
      <c r="B15737" s="56">
        <v>6129.3963059999987</v>
      </c>
      <c r="C15737" t="s">
        <v>87</v>
      </c>
    </row>
    <row r="15738" spans="1:3" x14ac:dyDescent="0.25">
      <c r="A15738">
        <v>41227917</v>
      </c>
      <c r="B15738" s="56">
        <v>480.000045</v>
      </c>
      <c r="C15738" t="s">
        <v>83</v>
      </c>
    </row>
    <row r="15739" spans="1:3" x14ac:dyDescent="0.25">
      <c r="A15739">
        <v>40032105</v>
      </c>
      <c r="B15739" s="56">
        <v>9781.5844169999982</v>
      </c>
      <c r="C15739" t="s">
        <v>87</v>
      </c>
    </row>
    <row r="15740" spans="1:3" x14ac:dyDescent="0.25">
      <c r="A15740">
        <v>40019081</v>
      </c>
      <c r="B15740" s="56">
        <v>10915.786529999999</v>
      </c>
      <c r="C15740" t="s">
        <v>87</v>
      </c>
    </row>
    <row r="15741" spans="1:3" x14ac:dyDescent="0.25">
      <c r="A15741">
        <v>40019081</v>
      </c>
      <c r="B15741" s="56">
        <v>10915.786529999999</v>
      </c>
      <c r="C15741" t="s">
        <v>87</v>
      </c>
    </row>
    <row r="15742" spans="1:3" x14ac:dyDescent="0.25">
      <c r="A15742">
        <v>41235724</v>
      </c>
      <c r="B15742" s="56">
        <v>480.000045</v>
      </c>
      <c r="C15742" t="s">
        <v>83</v>
      </c>
    </row>
    <row r="15743" spans="1:3" x14ac:dyDescent="0.25">
      <c r="A15743">
        <v>40032031</v>
      </c>
      <c r="B15743" s="56">
        <v>14609.068029</v>
      </c>
      <c r="C15743" t="s">
        <v>87</v>
      </c>
    </row>
    <row r="15744" spans="1:3" x14ac:dyDescent="0.25">
      <c r="A15744">
        <v>41779317</v>
      </c>
      <c r="B15744" s="56">
        <v>11682.437778</v>
      </c>
      <c r="C15744" t="s">
        <v>87</v>
      </c>
    </row>
    <row r="15745" spans="1:3" x14ac:dyDescent="0.25">
      <c r="A15745">
        <v>41779317</v>
      </c>
      <c r="B15745" s="56">
        <v>11682.437778</v>
      </c>
      <c r="C15745" t="s">
        <v>87</v>
      </c>
    </row>
    <row r="15746" spans="1:3" x14ac:dyDescent="0.25">
      <c r="A15746">
        <v>40018075</v>
      </c>
      <c r="B15746" s="56">
        <v>7676.2153600000001</v>
      </c>
      <c r="C15746" t="s">
        <v>87</v>
      </c>
    </row>
    <row r="15747" spans="1:3" x14ac:dyDescent="0.25">
      <c r="A15747">
        <v>40018675</v>
      </c>
      <c r="B15747" s="56">
        <v>10627.823249999999</v>
      </c>
      <c r="C15747" t="s">
        <v>87</v>
      </c>
    </row>
    <row r="15748" spans="1:3" x14ac:dyDescent="0.25">
      <c r="A15748">
        <v>41228228</v>
      </c>
      <c r="B15748" s="56">
        <v>480.000045</v>
      </c>
      <c r="C15748" t="s">
        <v>83</v>
      </c>
    </row>
    <row r="15749" spans="1:3" x14ac:dyDescent="0.25">
      <c r="A15749">
        <v>41236060</v>
      </c>
      <c r="B15749" s="56">
        <v>480.000045</v>
      </c>
      <c r="C15749" t="s">
        <v>83</v>
      </c>
    </row>
    <row r="15750" spans="1:3" x14ac:dyDescent="0.25">
      <c r="A15750">
        <v>41963630</v>
      </c>
      <c r="B15750" s="56">
        <v>11227.730976000001</v>
      </c>
      <c r="C15750" t="s">
        <v>87</v>
      </c>
    </row>
    <row r="15751" spans="1:3" x14ac:dyDescent="0.25">
      <c r="A15751">
        <v>40028799</v>
      </c>
      <c r="B15751" s="56">
        <v>6187.1070749999999</v>
      </c>
      <c r="C15751" t="s">
        <v>87</v>
      </c>
    </row>
    <row r="15752" spans="1:3" x14ac:dyDescent="0.25">
      <c r="A15752">
        <v>43044731</v>
      </c>
      <c r="B15752" s="56">
        <v>321369.45600000001</v>
      </c>
      <c r="C15752" t="s">
        <v>90</v>
      </c>
    </row>
    <row r="15753" spans="1:3" x14ac:dyDescent="0.25">
      <c r="A15753">
        <v>43044731</v>
      </c>
      <c r="B15753" s="56">
        <v>321369.45600000001</v>
      </c>
      <c r="C15753" t="s">
        <v>90</v>
      </c>
    </row>
    <row r="15754" spans="1:3" x14ac:dyDescent="0.25">
      <c r="A15754">
        <v>43044731</v>
      </c>
      <c r="B15754" s="56">
        <v>321369.45600000001</v>
      </c>
      <c r="C15754" t="s">
        <v>90</v>
      </c>
    </row>
    <row r="15755" spans="1:3" x14ac:dyDescent="0.25">
      <c r="A15755">
        <v>40019725</v>
      </c>
      <c r="B15755" s="56">
        <v>3485.2992570000001</v>
      </c>
      <c r="C15755" t="s">
        <v>87</v>
      </c>
    </row>
    <row r="15756" spans="1:3" x14ac:dyDescent="0.25">
      <c r="A15756">
        <v>41229179</v>
      </c>
      <c r="B15756" s="56">
        <v>480.000045</v>
      </c>
      <c r="C15756" t="s">
        <v>83</v>
      </c>
    </row>
    <row r="15757" spans="1:3" x14ac:dyDescent="0.25">
      <c r="A15757">
        <v>40021701</v>
      </c>
      <c r="B15757" s="56">
        <v>5376.6520020000007</v>
      </c>
      <c r="C15757" t="s">
        <v>87</v>
      </c>
    </row>
    <row r="15758" spans="1:3" x14ac:dyDescent="0.25">
      <c r="A15758">
        <v>41228810</v>
      </c>
      <c r="B15758" s="56">
        <v>480.000045</v>
      </c>
      <c r="C15758" t="s">
        <v>83</v>
      </c>
    </row>
    <row r="15759" spans="1:3" x14ac:dyDescent="0.25">
      <c r="A15759">
        <v>41235934</v>
      </c>
      <c r="B15759" s="56">
        <v>480.000045</v>
      </c>
      <c r="C15759" t="s">
        <v>83</v>
      </c>
    </row>
    <row r="15760" spans="1:3" x14ac:dyDescent="0.25">
      <c r="A15760">
        <v>41230210</v>
      </c>
      <c r="B15760" s="56">
        <v>480.000045</v>
      </c>
      <c r="C15760" t="s">
        <v>83</v>
      </c>
    </row>
    <row r="15761" spans="1:3" x14ac:dyDescent="0.25">
      <c r="A15761">
        <v>41237813</v>
      </c>
      <c r="B15761" s="56">
        <v>480.000045</v>
      </c>
      <c r="C15761" t="s">
        <v>83</v>
      </c>
    </row>
    <row r="15762" spans="1:3" x14ac:dyDescent="0.25">
      <c r="A15762">
        <v>40014077</v>
      </c>
      <c r="B15762" s="56">
        <v>2855.700441</v>
      </c>
      <c r="C15762" t="s">
        <v>87</v>
      </c>
    </row>
    <row r="15763" spans="1:3" x14ac:dyDescent="0.25">
      <c r="A15763">
        <v>41235035</v>
      </c>
      <c r="B15763" s="56">
        <v>480.000045</v>
      </c>
      <c r="C15763" t="s">
        <v>83</v>
      </c>
    </row>
    <row r="15764" spans="1:3" x14ac:dyDescent="0.25">
      <c r="A15764">
        <v>41235035</v>
      </c>
      <c r="B15764" s="56">
        <v>480.000045</v>
      </c>
      <c r="C15764" t="s">
        <v>83</v>
      </c>
    </row>
    <row r="15765" spans="1:3" x14ac:dyDescent="0.25">
      <c r="A15765">
        <v>41235919</v>
      </c>
      <c r="B15765" s="56">
        <v>480.000045</v>
      </c>
      <c r="C15765" t="s">
        <v>83</v>
      </c>
    </row>
    <row r="15766" spans="1:3" x14ac:dyDescent="0.25">
      <c r="A15766">
        <v>40019093</v>
      </c>
      <c r="B15766" s="56">
        <v>7185.0509279999997</v>
      </c>
      <c r="C15766" t="s">
        <v>87</v>
      </c>
    </row>
    <row r="15767" spans="1:3" x14ac:dyDescent="0.25">
      <c r="A15767">
        <v>40016313</v>
      </c>
      <c r="B15767" s="56">
        <v>6623.8228799999997</v>
      </c>
      <c r="C15767" t="s">
        <v>87</v>
      </c>
    </row>
    <row r="15768" spans="1:3" x14ac:dyDescent="0.25">
      <c r="A15768">
        <v>40034762</v>
      </c>
      <c r="B15768" s="56">
        <v>16190.55027</v>
      </c>
      <c r="C15768" t="s">
        <v>87</v>
      </c>
    </row>
    <row r="15769" spans="1:3" x14ac:dyDescent="0.25">
      <c r="A15769">
        <v>41236816</v>
      </c>
      <c r="B15769" s="56">
        <v>480.000045</v>
      </c>
      <c r="C15769" t="s">
        <v>83</v>
      </c>
    </row>
    <row r="15770" spans="1:3" x14ac:dyDescent="0.25">
      <c r="A15770">
        <v>41234536</v>
      </c>
      <c r="B15770" s="56">
        <v>480.000045</v>
      </c>
      <c r="C15770" t="s">
        <v>83</v>
      </c>
    </row>
    <row r="15771" spans="1:3" x14ac:dyDescent="0.25">
      <c r="A15771">
        <v>41228600</v>
      </c>
      <c r="B15771" s="56">
        <v>480.000045</v>
      </c>
      <c r="C15771" t="s">
        <v>85</v>
      </c>
    </row>
    <row r="15772" spans="1:3" x14ac:dyDescent="0.25">
      <c r="A15772">
        <v>41228600</v>
      </c>
      <c r="B15772" s="56">
        <v>480.000045</v>
      </c>
      <c r="C15772" t="s">
        <v>85</v>
      </c>
    </row>
    <row r="15773" spans="1:3" x14ac:dyDescent="0.25">
      <c r="A15773">
        <v>41229512</v>
      </c>
      <c r="B15773" s="56">
        <v>480.000045</v>
      </c>
      <c r="C15773" t="s">
        <v>83</v>
      </c>
    </row>
    <row r="15774" spans="1:3" x14ac:dyDescent="0.25">
      <c r="A15774">
        <v>41231100</v>
      </c>
      <c r="B15774" s="56">
        <v>480.000045</v>
      </c>
      <c r="C15774" t="s">
        <v>83</v>
      </c>
    </row>
    <row r="15775" spans="1:3" x14ac:dyDescent="0.25">
      <c r="A15775">
        <v>40011521</v>
      </c>
      <c r="B15775" s="56">
        <v>53318.692196000004</v>
      </c>
      <c r="C15775" t="s">
        <v>82</v>
      </c>
    </row>
    <row r="15776" spans="1:3" x14ac:dyDescent="0.25">
      <c r="A15776">
        <v>40018873</v>
      </c>
      <c r="B15776" s="56">
        <v>9816.2746109999989</v>
      </c>
      <c r="C15776" t="s">
        <v>87</v>
      </c>
    </row>
    <row r="15777" spans="1:3" x14ac:dyDescent="0.25">
      <c r="A15777">
        <v>40021585</v>
      </c>
      <c r="B15777" s="56">
        <v>16755.254700000001</v>
      </c>
      <c r="C15777" t="s">
        <v>87</v>
      </c>
    </row>
    <row r="15778" spans="1:3" x14ac:dyDescent="0.25">
      <c r="A15778">
        <v>40021585</v>
      </c>
      <c r="B15778" s="56">
        <v>16755.254700000001</v>
      </c>
      <c r="C15778" t="s">
        <v>87</v>
      </c>
    </row>
    <row r="15779" spans="1:3" x14ac:dyDescent="0.25">
      <c r="A15779">
        <v>40032077</v>
      </c>
      <c r="B15779" s="56">
        <v>44522.002339999999</v>
      </c>
      <c r="C15779" t="s">
        <v>82</v>
      </c>
    </row>
    <row r="15780" spans="1:3" x14ac:dyDescent="0.25">
      <c r="A15780">
        <v>43126416</v>
      </c>
      <c r="B15780" s="56">
        <v>14710.726875</v>
      </c>
      <c r="C15780" t="s">
        <v>87</v>
      </c>
    </row>
    <row r="15781" spans="1:3" x14ac:dyDescent="0.25">
      <c r="A15781">
        <v>41234268</v>
      </c>
      <c r="B15781" s="56">
        <v>480.000045</v>
      </c>
      <c r="C15781" t="s">
        <v>83</v>
      </c>
    </row>
    <row r="15782" spans="1:3" x14ac:dyDescent="0.25">
      <c r="A15782">
        <v>40019037</v>
      </c>
      <c r="B15782" s="56">
        <v>12420.190728</v>
      </c>
      <c r="C15782" t="s">
        <v>87</v>
      </c>
    </row>
    <row r="15783" spans="1:3" x14ac:dyDescent="0.25">
      <c r="A15783">
        <v>40012219</v>
      </c>
      <c r="B15783" s="56">
        <v>307614.00095999998</v>
      </c>
      <c r="C15783" t="s">
        <v>84</v>
      </c>
    </row>
    <row r="15784" spans="1:3" x14ac:dyDescent="0.25">
      <c r="A15784">
        <v>41234732</v>
      </c>
      <c r="B15784" s="56">
        <v>480.000045</v>
      </c>
      <c r="C15784" t="s">
        <v>83</v>
      </c>
    </row>
    <row r="15785" spans="1:3" x14ac:dyDescent="0.25">
      <c r="A15785">
        <v>40022573</v>
      </c>
      <c r="B15785" s="56">
        <v>3521.751972</v>
      </c>
      <c r="C15785" t="s">
        <v>87</v>
      </c>
    </row>
    <row r="15786" spans="1:3" x14ac:dyDescent="0.25">
      <c r="A15786">
        <v>40012249</v>
      </c>
      <c r="B15786" s="56">
        <v>29836.699199999999</v>
      </c>
      <c r="C15786" t="s">
        <v>82</v>
      </c>
    </row>
    <row r="15787" spans="1:3" x14ac:dyDescent="0.25">
      <c r="A15787">
        <v>41233036</v>
      </c>
      <c r="B15787" s="56">
        <v>480.000045</v>
      </c>
      <c r="C15787" t="s">
        <v>83</v>
      </c>
    </row>
    <row r="15788" spans="1:3" x14ac:dyDescent="0.25">
      <c r="A15788">
        <v>42466892</v>
      </c>
      <c r="B15788" s="56">
        <v>9667.0211219999983</v>
      </c>
      <c r="C15788" t="s">
        <v>87</v>
      </c>
    </row>
    <row r="15789" spans="1:3" x14ac:dyDescent="0.25">
      <c r="A15789">
        <v>41228790</v>
      </c>
      <c r="B15789" s="56">
        <v>480.000045</v>
      </c>
      <c r="C15789" t="s">
        <v>83</v>
      </c>
    </row>
    <row r="15790" spans="1:3" x14ac:dyDescent="0.25">
      <c r="A15790">
        <v>41228790</v>
      </c>
      <c r="B15790" s="56">
        <v>480.000045</v>
      </c>
      <c r="C15790" t="s">
        <v>83</v>
      </c>
    </row>
    <row r="15791" spans="1:3" x14ac:dyDescent="0.25">
      <c r="A15791">
        <v>41234506</v>
      </c>
      <c r="B15791" s="56">
        <v>480.000045</v>
      </c>
      <c r="C15791" t="s">
        <v>87</v>
      </c>
    </row>
    <row r="15792" spans="1:3" x14ac:dyDescent="0.25">
      <c r="A15792">
        <v>41234506</v>
      </c>
      <c r="B15792" s="56">
        <v>480.000045</v>
      </c>
      <c r="C15792" t="s">
        <v>87</v>
      </c>
    </row>
    <row r="15793" spans="1:3" x14ac:dyDescent="0.25">
      <c r="A15793">
        <v>40023895</v>
      </c>
      <c r="B15793" s="56">
        <v>11775.689343</v>
      </c>
      <c r="C15793" t="s">
        <v>87</v>
      </c>
    </row>
    <row r="15794" spans="1:3" x14ac:dyDescent="0.25">
      <c r="A15794">
        <v>41232470</v>
      </c>
      <c r="B15794" s="56">
        <v>480.000045</v>
      </c>
      <c r="C15794" t="s">
        <v>83</v>
      </c>
    </row>
    <row r="15795" spans="1:3" x14ac:dyDescent="0.25">
      <c r="A15795">
        <v>42946206</v>
      </c>
      <c r="B15795" s="56">
        <v>480.000045</v>
      </c>
      <c r="C15795" t="s">
        <v>83</v>
      </c>
    </row>
    <row r="15796" spans="1:3" x14ac:dyDescent="0.25">
      <c r="A15796">
        <v>42946206</v>
      </c>
      <c r="B15796" s="56">
        <v>480.000045</v>
      </c>
      <c r="C15796" t="s">
        <v>83</v>
      </c>
    </row>
    <row r="15797" spans="1:3" x14ac:dyDescent="0.25">
      <c r="A15797">
        <v>40031399</v>
      </c>
      <c r="B15797" s="56">
        <v>6376.376655</v>
      </c>
      <c r="C15797" t="s">
        <v>87</v>
      </c>
    </row>
    <row r="15798" spans="1:3" x14ac:dyDescent="0.25">
      <c r="A15798">
        <v>40031443</v>
      </c>
      <c r="B15798" s="56">
        <v>5198.04576</v>
      </c>
      <c r="C15798" t="s">
        <v>82</v>
      </c>
    </row>
    <row r="15799" spans="1:3" x14ac:dyDescent="0.25">
      <c r="A15799">
        <v>41225695</v>
      </c>
      <c r="B15799" s="56">
        <v>480.000045</v>
      </c>
      <c r="C15799" t="s">
        <v>83</v>
      </c>
    </row>
    <row r="15800" spans="1:3" x14ac:dyDescent="0.25">
      <c r="A15800">
        <v>40012311</v>
      </c>
      <c r="B15800" s="56">
        <v>43368.534720000003</v>
      </c>
      <c r="C15800" t="s">
        <v>82</v>
      </c>
    </row>
    <row r="15801" spans="1:3" x14ac:dyDescent="0.25">
      <c r="A15801">
        <v>41229885</v>
      </c>
      <c r="B15801" s="56">
        <v>480.000045</v>
      </c>
      <c r="C15801" t="s">
        <v>83</v>
      </c>
    </row>
    <row r="15802" spans="1:3" x14ac:dyDescent="0.25">
      <c r="A15802">
        <v>40016825</v>
      </c>
      <c r="B15802" s="56">
        <v>18181.175616</v>
      </c>
      <c r="C15802" t="s">
        <v>87</v>
      </c>
    </row>
    <row r="15803" spans="1:3" x14ac:dyDescent="0.25">
      <c r="A15803">
        <v>40025293</v>
      </c>
      <c r="B15803" s="56">
        <v>11212.074720000001</v>
      </c>
      <c r="C15803" t="s">
        <v>87</v>
      </c>
    </row>
    <row r="15804" spans="1:3" x14ac:dyDescent="0.25">
      <c r="A15804">
        <v>40008428</v>
      </c>
      <c r="B15804" s="56">
        <v>37958.067378</v>
      </c>
      <c r="C15804" t="s">
        <v>85</v>
      </c>
    </row>
    <row r="15805" spans="1:3" x14ac:dyDescent="0.25">
      <c r="A15805">
        <v>41231533</v>
      </c>
      <c r="B15805" s="56">
        <v>480.000045</v>
      </c>
      <c r="C15805" t="s">
        <v>83</v>
      </c>
    </row>
    <row r="15806" spans="1:3" x14ac:dyDescent="0.25">
      <c r="A15806">
        <v>40019203</v>
      </c>
      <c r="B15806" s="56">
        <v>7930.5026129999997</v>
      </c>
      <c r="C15806" t="s">
        <v>87</v>
      </c>
    </row>
    <row r="15807" spans="1:3" x14ac:dyDescent="0.25">
      <c r="A15807">
        <v>40019203</v>
      </c>
      <c r="B15807" s="56">
        <v>7930.5026129999997</v>
      </c>
      <c r="C15807" t="s">
        <v>87</v>
      </c>
    </row>
    <row r="15808" spans="1:3" x14ac:dyDescent="0.25">
      <c r="A15808">
        <v>41234087</v>
      </c>
      <c r="B15808" s="56">
        <v>480.000045</v>
      </c>
      <c r="C15808" t="s">
        <v>83</v>
      </c>
    </row>
    <row r="15809" spans="1:3" x14ac:dyDescent="0.25">
      <c r="A15809">
        <v>41235167</v>
      </c>
      <c r="B15809" s="56">
        <v>480.000045</v>
      </c>
      <c r="C15809" t="s">
        <v>83</v>
      </c>
    </row>
    <row r="15810" spans="1:3" x14ac:dyDescent="0.25">
      <c r="A15810">
        <v>42384560</v>
      </c>
      <c r="B15810" s="56">
        <v>12564.298425000001</v>
      </c>
      <c r="C15810" t="s">
        <v>87</v>
      </c>
    </row>
    <row r="15811" spans="1:3" x14ac:dyDescent="0.25">
      <c r="A15811">
        <v>40012595</v>
      </c>
      <c r="B15811" s="56">
        <v>79131.712612000003</v>
      </c>
      <c r="C15811" t="s">
        <v>82</v>
      </c>
    </row>
    <row r="15812" spans="1:3" x14ac:dyDescent="0.25">
      <c r="A15812">
        <v>40031911</v>
      </c>
      <c r="B15812" s="56">
        <v>12602.312121999999</v>
      </c>
      <c r="C15812" t="s">
        <v>87</v>
      </c>
    </row>
    <row r="15813" spans="1:3" x14ac:dyDescent="0.25">
      <c r="A15813">
        <v>41233951</v>
      </c>
      <c r="B15813" s="56">
        <v>480.000045</v>
      </c>
      <c r="C15813" t="s">
        <v>83</v>
      </c>
    </row>
    <row r="15814" spans="1:3" x14ac:dyDescent="0.25">
      <c r="A15814">
        <v>42801829</v>
      </c>
      <c r="B15814" s="56">
        <v>89590.17919499999</v>
      </c>
      <c r="C15814" t="s">
        <v>82</v>
      </c>
    </row>
    <row r="15815" spans="1:3" x14ac:dyDescent="0.25">
      <c r="A15815">
        <v>40016921</v>
      </c>
      <c r="B15815" s="56">
        <v>208.19271000000001</v>
      </c>
      <c r="C15815" t="s">
        <v>83</v>
      </c>
    </row>
    <row r="15816" spans="1:3" x14ac:dyDescent="0.25">
      <c r="A15816">
        <v>40016921</v>
      </c>
      <c r="B15816" s="56">
        <v>208.19271000000001</v>
      </c>
      <c r="C15816" t="s">
        <v>83</v>
      </c>
    </row>
    <row r="15817" spans="1:3" x14ac:dyDescent="0.25">
      <c r="A15817">
        <v>40014989</v>
      </c>
      <c r="B15817" s="56">
        <v>10866.118886</v>
      </c>
      <c r="C15817" t="s">
        <v>87</v>
      </c>
    </row>
    <row r="15818" spans="1:3" x14ac:dyDescent="0.25">
      <c r="A15818">
        <v>41234832</v>
      </c>
      <c r="B15818" s="56">
        <v>480.000045</v>
      </c>
      <c r="C15818" t="s">
        <v>83</v>
      </c>
    </row>
    <row r="15819" spans="1:3" x14ac:dyDescent="0.25">
      <c r="A15819">
        <v>41227057</v>
      </c>
      <c r="B15819" s="56">
        <v>480.000045</v>
      </c>
      <c r="C15819" t="s">
        <v>83</v>
      </c>
    </row>
    <row r="15820" spans="1:3" x14ac:dyDescent="0.25">
      <c r="A15820">
        <v>41227057</v>
      </c>
      <c r="B15820" s="56">
        <v>480.000045</v>
      </c>
      <c r="C15820" t="s">
        <v>83</v>
      </c>
    </row>
    <row r="15821" spans="1:3" x14ac:dyDescent="0.25">
      <c r="A15821">
        <v>40029163</v>
      </c>
      <c r="B15821" s="56">
        <v>13321.8747</v>
      </c>
      <c r="C15821" t="s">
        <v>87</v>
      </c>
    </row>
    <row r="15822" spans="1:3" x14ac:dyDescent="0.25">
      <c r="A15822">
        <v>42018046</v>
      </c>
      <c r="B15822" s="56">
        <v>10994.41906</v>
      </c>
      <c r="C15822" t="s">
        <v>87</v>
      </c>
    </row>
    <row r="15823" spans="1:3" x14ac:dyDescent="0.25">
      <c r="A15823">
        <v>41228247</v>
      </c>
      <c r="B15823" s="56">
        <v>480.000045</v>
      </c>
      <c r="C15823" t="s">
        <v>83</v>
      </c>
    </row>
    <row r="15824" spans="1:3" x14ac:dyDescent="0.25">
      <c r="A15824">
        <v>41228485</v>
      </c>
      <c r="B15824" s="56">
        <v>480.000045</v>
      </c>
      <c r="C15824" t="s">
        <v>83</v>
      </c>
    </row>
    <row r="15825" spans="1:3" x14ac:dyDescent="0.25">
      <c r="A15825">
        <v>40029317</v>
      </c>
      <c r="B15825" s="56">
        <v>5747.1140999999998</v>
      </c>
      <c r="C15825" t="s">
        <v>87</v>
      </c>
    </row>
    <row r="15826" spans="1:3" x14ac:dyDescent="0.25">
      <c r="A15826">
        <v>40029317</v>
      </c>
      <c r="B15826" s="56">
        <v>5747.1140999999998</v>
      </c>
      <c r="C15826" t="s">
        <v>87</v>
      </c>
    </row>
    <row r="15827" spans="1:3" x14ac:dyDescent="0.25">
      <c r="A15827">
        <v>40010581</v>
      </c>
      <c r="B15827" s="56">
        <v>299170.22851799999</v>
      </c>
      <c r="C15827" t="s">
        <v>82</v>
      </c>
    </row>
    <row r="15828" spans="1:3" x14ac:dyDescent="0.25">
      <c r="A15828">
        <v>40010581</v>
      </c>
      <c r="B15828" s="56">
        <v>299170.22851799999</v>
      </c>
      <c r="C15828" t="s">
        <v>82</v>
      </c>
    </row>
    <row r="15829" spans="1:3" x14ac:dyDescent="0.25">
      <c r="A15829">
        <v>41234178</v>
      </c>
      <c r="B15829" s="56">
        <v>480.000045</v>
      </c>
      <c r="C15829" t="s">
        <v>83</v>
      </c>
    </row>
    <row r="15830" spans="1:3" x14ac:dyDescent="0.25">
      <c r="A15830">
        <v>40030757</v>
      </c>
      <c r="B15830" s="56">
        <v>24162.411892</v>
      </c>
      <c r="C15830" t="s">
        <v>82</v>
      </c>
    </row>
    <row r="15831" spans="1:3" x14ac:dyDescent="0.25">
      <c r="A15831">
        <v>41226828</v>
      </c>
      <c r="B15831" s="56">
        <v>480.000045</v>
      </c>
      <c r="C15831" t="s">
        <v>83</v>
      </c>
    </row>
    <row r="15832" spans="1:3" x14ac:dyDescent="0.25">
      <c r="A15832">
        <v>41228253</v>
      </c>
      <c r="B15832" s="56">
        <v>480.000045</v>
      </c>
      <c r="C15832" t="s">
        <v>83</v>
      </c>
    </row>
    <row r="15833" spans="1:3" x14ac:dyDescent="0.25">
      <c r="A15833">
        <v>41964119</v>
      </c>
      <c r="B15833" s="56">
        <v>87532.445860000007</v>
      </c>
      <c r="C15833" t="s">
        <v>82</v>
      </c>
    </row>
    <row r="15834" spans="1:3" x14ac:dyDescent="0.25">
      <c r="A15834">
        <v>40014239</v>
      </c>
      <c r="B15834" s="56">
        <v>4686.5873279999996</v>
      </c>
      <c r="C15834" t="s">
        <v>82</v>
      </c>
    </row>
    <row r="15835" spans="1:3" x14ac:dyDescent="0.25">
      <c r="A15835">
        <v>41227095</v>
      </c>
      <c r="B15835" s="56">
        <v>480.000045</v>
      </c>
      <c r="C15835" t="s">
        <v>83</v>
      </c>
    </row>
    <row r="15836" spans="1:3" x14ac:dyDescent="0.25">
      <c r="A15836">
        <v>40008556</v>
      </c>
      <c r="B15836" s="56">
        <v>115074.970263</v>
      </c>
      <c r="C15836" t="s">
        <v>82</v>
      </c>
    </row>
    <row r="15837" spans="1:3" x14ac:dyDescent="0.25">
      <c r="A15837">
        <v>40008772</v>
      </c>
      <c r="B15837" s="56">
        <v>723560.8061879999</v>
      </c>
      <c r="C15837" t="s">
        <v>84</v>
      </c>
    </row>
    <row r="15838" spans="1:3" x14ac:dyDescent="0.25">
      <c r="A15838">
        <v>40008820</v>
      </c>
      <c r="B15838" s="56">
        <v>240525.388026</v>
      </c>
      <c r="C15838" t="s">
        <v>82</v>
      </c>
    </row>
    <row r="15839" spans="1:3" x14ac:dyDescent="0.25">
      <c r="A15839">
        <v>41226705</v>
      </c>
      <c r="B15839" s="56">
        <v>480.000045</v>
      </c>
      <c r="C15839" t="s">
        <v>83</v>
      </c>
    </row>
    <row r="15840" spans="1:3" x14ac:dyDescent="0.25">
      <c r="A15840">
        <v>40022633</v>
      </c>
      <c r="B15840" s="56">
        <v>8637.8755079999992</v>
      </c>
      <c r="C15840" t="s">
        <v>87</v>
      </c>
    </row>
    <row r="15841" spans="1:3" x14ac:dyDescent="0.25">
      <c r="A15841">
        <v>41236556</v>
      </c>
      <c r="B15841" s="56">
        <v>480.000045</v>
      </c>
      <c r="C15841" t="s">
        <v>83</v>
      </c>
    </row>
    <row r="15842" spans="1:3" x14ac:dyDescent="0.25">
      <c r="A15842">
        <v>40031691</v>
      </c>
      <c r="B15842" s="56">
        <v>7104.0728250000002</v>
      </c>
      <c r="C15842" t="s">
        <v>87</v>
      </c>
    </row>
    <row r="15843" spans="1:3" x14ac:dyDescent="0.25">
      <c r="A15843">
        <v>41235069</v>
      </c>
      <c r="B15843" s="56">
        <v>480.000045</v>
      </c>
      <c r="C15843" t="s">
        <v>83</v>
      </c>
    </row>
    <row r="15844" spans="1:3" x14ac:dyDescent="0.25">
      <c r="A15844">
        <v>40019641</v>
      </c>
      <c r="B15844" s="56">
        <v>23728.137559999999</v>
      </c>
      <c r="C15844" t="s">
        <v>85</v>
      </c>
    </row>
    <row r="15845" spans="1:3" x14ac:dyDescent="0.25">
      <c r="A15845">
        <v>42401687</v>
      </c>
      <c r="B15845" s="56">
        <v>120303.237285</v>
      </c>
      <c r="C15845" t="s">
        <v>82</v>
      </c>
    </row>
    <row r="15846" spans="1:3" x14ac:dyDescent="0.25">
      <c r="A15846">
        <v>41231737</v>
      </c>
      <c r="B15846" s="56">
        <v>480.000045</v>
      </c>
      <c r="C15846" t="s">
        <v>83</v>
      </c>
    </row>
    <row r="15847" spans="1:3" x14ac:dyDescent="0.25">
      <c r="A15847">
        <v>41235931</v>
      </c>
      <c r="B15847" s="56">
        <v>480.000045</v>
      </c>
      <c r="C15847" t="s">
        <v>83</v>
      </c>
    </row>
    <row r="15848" spans="1:3" x14ac:dyDescent="0.25">
      <c r="A15848">
        <v>42959190</v>
      </c>
      <c r="B15848" s="56">
        <v>159346.09968000001</v>
      </c>
      <c r="C15848" t="s">
        <v>82</v>
      </c>
    </row>
    <row r="15849" spans="1:3" x14ac:dyDescent="0.25">
      <c r="A15849">
        <v>43086830</v>
      </c>
      <c r="B15849" s="56">
        <v>144069.761925</v>
      </c>
      <c r="C15849" t="s">
        <v>82</v>
      </c>
    </row>
    <row r="15850" spans="1:3" x14ac:dyDescent="0.25">
      <c r="A15850">
        <v>43086830</v>
      </c>
      <c r="B15850" s="56">
        <v>144069.761925</v>
      </c>
      <c r="C15850" t="s">
        <v>82</v>
      </c>
    </row>
    <row r="15851" spans="1:3" x14ac:dyDescent="0.25">
      <c r="A15851">
        <v>43129737</v>
      </c>
      <c r="B15851" s="56">
        <v>152285.34258</v>
      </c>
      <c r="C15851" t="s">
        <v>82</v>
      </c>
    </row>
    <row r="15852" spans="1:3" x14ac:dyDescent="0.25">
      <c r="A15852">
        <v>43129737</v>
      </c>
      <c r="B15852" s="56">
        <v>152285.34258</v>
      </c>
      <c r="C15852" t="s">
        <v>82</v>
      </c>
    </row>
    <row r="15853" spans="1:3" x14ac:dyDescent="0.25">
      <c r="A15853">
        <v>43129741</v>
      </c>
      <c r="B15853" s="56">
        <v>241247.85930000001</v>
      </c>
      <c r="C15853" t="s">
        <v>82</v>
      </c>
    </row>
    <row r="15854" spans="1:3" x14ac:dyDescent="0.25">
      <c r="A15854">
        <v>43133160</v>
      </c>
      <c r="B15854" s="56">
        <v>179639.01292499999</v>
      </c>
      <c r="C15854" t="s">
        <v>82</v>
      </c>
    </row>
    <row r="15855" spans="1:3" x14ac:dyDescent="0.25">
      <c r="A15855">
        <v>41234048</v>
      </c>
      <c r="B15855" s="56">
        <v>480.000045</v>
      </c>
      <c r="C15855" t="s">
        <v>83</v>
      </c>
    </row>
    <row r="15856" spans="1:3" x14ac:dyDescent="0.25">
      <c r="A15856">
        <v>41234048</v>
      </c>
      <c r="B15856" s="56">
        <v>480.000045</v>
      </c>
      <c r="C15856" t="s">
        <v>83</v>
      </c>
    </row>
    <row r="15857" spans="1:3" x14ac:dyDescent="0.25">
      <c r="A15857">
        <v>40030441</v>
      </c>
      <c r="B15857" s="56">
        <v>11607.030422</v>
      </c>
      <c r="C15857" t="s">
        <v>87</v>
      </c>
    </row>
    <row r="15858" spans="1:3" x14ac:dyDescent="0.25">
      <c r="A15858">
        <v>40011543</v>
      </c>
      <c r="B15858" s="56">
        <v>45607.745141999992</v>
      </c>
      <c r="C15858" t="s">
        <v>82</v>
      </c>
    </row>
    <row r="15859" spans="1:3" x14ac:dyDescent="0.25">
      <c r="A15859">
        <v>41233185</v>
      </c>
      <c r="B15859" s="56">
        <v>480.000045</v>
      </c>
      <c r="C15859" t="s">
        <v>83</v>
      </c>
    </row>
    <row r="15860" spans="1:3" x14ac:dyDescent="0.25">
      <c r="A15860">
        <v>40014933</v>
      </c>
      <c r="B15860" s="56">
        <v>5771.5537599999998</v>
      </c>
      <c r="C15860" t="s">
        <v>87</v>
      </c>
    </row>
    <row r="15861" spans="1:3" x14ac:dyDescent="0.25">
      <c r="A15861">
        <v>41758379</v>
      </c>
      <c r="B15861" s="56">
        <v>480.000045</v>
      </c>
      <c r="C15861" t="s">
        <v>83</v>
      </c>
    </row>
    <row r="15862" spans="1:3" x14ac:dyDescent="0.25">
      <c r="A15862">
        <v>41227892</v>
      </c>
      <c r="B15862" s="56">
        <v>480.000045</v>
      </c>
      <c r="C15862" t="s">
        <v>83</v>
      </c>
    </row>
    <row r="15863" spans="1:3" x14ac:dyDescent="0.25">
      <c r="A15863">
        <v>41235804</v>
      </c>
      <c r="B15863" s="56">
        <v>480.000045</v>
      </c>
      <c r="C15863" t="s">
        <v>83</v>
      </c>
    </row>
    <row r="15864" spans="1:3" x14ac:dyDescent="0.25">
      <c r="A15864">
        <v>40015799</v>
      </c>
      <c r="B15864" s="56">
        <v>7471.6992</v>
      </c>
      <c r="C15864" t="s">
        <v>87</v>
      </c>
    </row>
    <row r="15865" spans="1:3" x14ac:dyDescent="0.25">
      <c r="A15865">
        <v>41236863</v>
      </c>
      <c r="B15865" s="56">
        <v>480.000045</v>
      </c>
      <c r="C15865" t="s">
        <v>83</v>
      </c>
    </row>
    <row r="15866" spans="1:3" x14ac:dyDescent="0.25">
      <c r="A15866">
        <v>41229822</v>
      </c>
      <c r="B15866" s="56">
        <v>480.000045</v>
      </c>
      <c r="C15866" t="s">
        <v>83</v>
      </c>
    </row>
    <row r="15867" spans="1:3" x14ac:dyDescent="0.25">
      <c r="A15867">
        <v>40028709</v>
      </c>
      <c r="B15867" s="56">
        <v>6513.9258749999999</v>
      </c>
      <c r="C15867" t="s">
        <v>87</v>
      </c>
    </row>
    <row r="15868" spans="1:3" x14ac:dyDescent="0.25">
      <c r="A15868">
        <v>41274730</v>
      </c>
      <c r="B15868" s="56">
        <v>0</v>
      </c>
      <c r="C15868" t="s">
        <v>82</v>
      </c>
    </row>
    <row r="15869" spans="1:3" x14ac:dyDescent="0.25">
      <c r="A15869">
        <v>40028835</v>
      </c>
      <c r="B15869" s="56">
        <v>7673.2070999999996</v>
      </c>
      <c r="C15869" t="s">
        <v>87</v>
      </c>
    </row>
    <row r="15870" spans="1:3" x14ac:dyDescent="0.25">
      <c r="A15870">
        <v>40022797</v>
      </c>
      <c r="B15870" s="56">
        <v>13517.300952</v>
      </c>
      <c r="C15870" t="s">
        <v>87</v>
      </c>
    </row>
    <row r="15871" spans="1:3" x14ac:dyDescent="0.25">
      <c r="A15871">
        <v>41237921</v>
      </c>
      <c r="B15871" s="56">
        <v>480.000045</v>
      </c>
      <c r="C15871" t="s">
        <v>83</v>
      </c>
    </row>
    <row r="15872" spans="1:3" x14ac:dyDescent="0.25">
      <c r="A15872">
        <v>42639350</v>
      </c>
      <c r="B15872" s="56">
        <v>21297.946823999999</v>
      </c>
      <c r="C15872" t="s">
        <v>87</v>
      </c>
    </row>
    <row r="15873" spans="1:3" x14ac:dyDescent="0.25">
      <c r="A15873">
        <v>40021949</v>
      </c>
      <c r="B15873" s="56">
        <v>22762.273932</v>
      </c>
      <c r="C15873" t="s">
        <v>87</v>
      </c>
    </row>
    <row r="15874" spans="1:3" x14ac:dyDescent="0.25">
      <c r="A15874">
        <v>42738775</v>
      </c>
      <c r="B15874" s="56">
        <v>18589.100408999999</v>
      </c>
      <c r="C15874" t="s">
        <v>87</v>
      </c>
    </row>
    <row r="15875" spans="1:3" x14ac:dyDescent="0.25">
      <c r="A15875">
        <v>41226156</v>
      </c>
      <c r="B15875" s="56">
        <v>480.000045</v>
      </c>
      <c r="C15875" t="s">
        <v>83</v>
      </c>
    </row>
    <row r="15876" spans="1:3" x14ac:dyDescent="0.25">
      <c r="A15876">
        <v>40027669</v>
      </c>
      <c r="B15876" s="56">
        <v>5804.4949120000001</v>
      </c>
      <c r="C15876" t="s">
        <v>87</v>
      </c>
    </row>
    <row r="15877" spans="1:3" x14ac:dyDescent="0.25">
      <c r="A15877">
        <v>41226481</v>
      </c>
      <c r="B15877" s="56">
        <v>480.000045</v>
      </c>
      <c r="C15877" t="s">
        <v>83</v>
      </c>
    </row>
    <row r="15878" spans="1:3" x14ac:dyDescent="0.25">
      <c r="A15878">
        <v>41226481</v>
      </c>
      <c r="B15878" s="56">
        <v>480.000045</v>
      </c>
      <c r="C15878" t="s">
        <v>83</v>
      </c>
    </row>
    <row r="15879" spans="1:3" x14ac:dyDescent="0.25">
      <c r="A15879">
        <v>41964112</v>
      </c>
      <c r="B15879" s="56">
        <v>1832.5494570000001</v>
      </c>
      <c r="C15879" t="s">
        <v>87</v>
      </c>
    </row>
    <row r="15880" spans="1:3" x14ac:dyDescent="0.25">
      <c r="A15880">
        <v>40032869</v>
      </c>
      <c r="B15880" s="56">
        <v>320.93939999999998</v>
      </c>
      <c r="C15880" t="s">
        <v>87</v>
      </c>
    </row>
    <row r="15881" spans="1:3" x14ac:dyDescent="0.25">
      <c r="A15881">
        <v>40032869</v>
      </c>
      <c r="B15881" s="56">
        <v>320.93939999999998</v>
      </c>
      <c r="C15881" t="s">
        <v>87</v>
      </c>
    </row>
    <row r="15882" spans="1:3" x14ac:dyDescent="0.25">
      <c r="A15882">
        <v>40013621</v>
      </c>
      <c r="B15882" s="56">
        <v>14045.64315</v>
      </c>
      <c r="C15882" t="s">
        <v>87</v>
      </c>
    </row>
    <row r="15883" spans="1:3" x14ac:dyDescent="0.25">
      <c r="A15883">
        <v>40009799</v>
      </c>
      <c r="B15883" s="56">
        <v>9732.2960000000003</v>
      </c>
      <c r="C15883" t="s">
        <v>90</v>
      </c>
    </row>
    <row r="15884" spans="1:3" x14ac:dyDescent="0.25">
      <c r="A15884">
        <v>40009829</v>
      </c>
      <c r="B15884" s="56">
        <v>123238.265</v>
      </c>
      <c r="C15884" t="s">
        <v>90</v>
      </c>
    </row>
    <row r="15885" spans="1:3" x14ac:dyDescent="0.25">
      <c r="A15885">
        <v>40009829</v>
      </c>
      <c r="B15885" s="56">
        <v>123238.265</v>
      </c>
      <c r="C15885" t="s">
        <v>90</v>
      </c>
    </row>
    <row r="15886" spans="1:3" x14ac:dyDescent="0.25">
      <c r="A15886">
        <v>40034651</v>
      </c>
      <c r="B15886" s="56">
        <v>0</v>
      </c>
      <c r="C15886" t="s">
        <v>86</v>
      </c>
    </row>
    <row r="15887" spans="1:3" x14ac:dyDescent="0.25">
      <c r="A15887">
        <v>40034651</v>
      </c>
      <c r="B15887" s="56">
        <v>0</v>
      </c>
      <c r="C15887" t="s">
        <v>86</v>
      </c>
    </row>
    <row r="15888" spans="1:3" x14ac:dyDescent="0.25">
      <c r="A15888">
        <v>41769291</v>
      </c>
      <c r="B15888" s="56">
        <v>9288.8755739999997</v>
      </c>
      <c r="C15888" t="s">
        <v>87</v>
      </c>
    </row>
    <row r="15889" spans="1:3" x14ac:dyDescent="0.25">
      <c r="A15889">
        <v>42807078</v>
      </c>
      <c r="B15889" s="56">
        <v>779.57084699999984</v>
      </c>
      <c r="C15889" t="s">
        <v>81</v>
      </c>
    </row>
    <row r="15890" spans="1:3" x14ac:dyDescent="0.25">
      <c r="A15890">
        <v>42807078</v>
      </c>
      <c r="B15890" s="56">
        <v>779.57084699999984</v>
      </c>
      <c r="C15890" t="s">
        <v>81</v>
      </c>
    </row>
    <row r="15891" spans="1:3" x14ac:dyDescent="0.25">
      <c r="A15891">
        <v>42361529</v>
      </c>
      <c r="B15891" s="56">
        <v>480.000045</v>
      </c>
      <c r="C15891" t="s">
        <v>83</v>
      </c>
    </row>
    <row r="15892" spans="1:3" x14ac:dyDescent="0.25">
      <c r="A15892">
        <v>41232552</v>
      </c>
      <c r="B15892" s="56">
        <v>480.000045</v>
      </c>
      <c r="C15892" t="s">
        <v>83</v>
      </c>
    </row>
    <row r="15893" spans="1:3" x14ac:dyDescent="0.25">
      <c r="A15893">
        <v>41230674</v>
      </c>
      <c r="B15893" s="56">
        <v>480.000045</v>
      </c>
      <c r="C15893" t="s">
        <v>83</v>
      </c>
    </row>
    <row r="15894" spans="1:3" x14ac:dyDescent="0.25">
      <c r="A15894">
        <v>41229184</v>
      </c>
      <c r="B15894" s="56">
        <v>480.000045</v>
      </c>
      <c r="C15894" t="s">
        <v>83</v>
      </c>
    </row>
    <row r="15895" spans="1:3" x14ac:dyDescent="0.25">
      <c r="A15895">
        <v>40021747</v>
      </c>
      <c r="B15895" s="56">
        <v>15572.091635999999</v>
      </c>
      <c r="C15895" t="s">
        <v>82</v>
      </c>
    </row>
    <row r="15896" spans="1:3" x14ac:dyDescent="0.25">
      <c r="A15896">
        <v>40030153</v>
      </c>
      <c r="B15896" s="56">
        <v>4921.8470139999999</v>
      </c>
      <c r="C15896" t="s">
        <v>87</v>
      </c>
    </row>
    <row r="15897" spans="1:3" x14ac:dyDescent="0.25">
      <c r="A15897">
        <v>41228395</v>
      </c>
      <c r="B15897" s="56">
        <v>480.000045</v>
      </c>
      <c r="C15897" t="s">
        <v>83</v>
      </c>
    </row>
    <row r="15898" spans="1:3" x14ac:dyDescent="0.25">
      <c r="A15898">
        <v>41236530</v>
      </c>
      <c r="B15898" s="56">
        <v>480.000045</v>
      </c>
      <c r="C15898" t="s">
        <v>83</v>
      </c>
    </row>
    <row r="15899" spans="1:3" x14ac:dyDescent="0.25">
      <c r="A15899">
        <v>41233716</v>
      </c>
      <c r="B15899" s="56">
        <v>480.000045</v>
      </c>
      <c r="C15899" t="s">
        <v>83</v>
      </c>
    </row>
    <row r="15900" spans="1:3" x14ac:dyDescent="0.25">
      <c r="A15900">
        <v>42675987</v>
      </c>
      <c r="B15900" s="56">
        <v>0</v>
      </c>
      <c r="C15900" t="s">
        <v>83</v>
      </c>
    </row>
    <row r="15901" spans="1:3" x14ac:dyDescent="0.25">
      <c r="A15901">
        <v>42740904</v>
      </c>
      <c r="B15901" s="56">
        <v>52181.817968000003</v>
      </c>
      <c r="C15901" t="s">
        <v>82</v>
      </c>
    </row>
    <row r="15902" spans="1:3" x14ac:dyDescent="0.25">
      <c r="A15902">
        <v>41227617</v>
      </c>
      <c r="B15902" s="56">
        <v>480.000045</v>
      </c>
      <c r="C15902" t="s">
        <v>83</v>
      </c>
    </row>
    <row r="15903" spans="1:3" x14ac:dyDescent="0.25">
      <c r="A15903">
        <v>41234697</v>
      </c>
      <c r="B15903" s="56">
        <v>480.000045</v>
      </c>
      <c r="C15903" t="s">
        <v>83</v>
      </c>
    </row>
    <row r="15904" spans="1:3" x14ac:dyDescent="0.25">
      <c r="A15904">
        <v>41757136</v>
      </c>
      <c r="B15904" s="56">
        <v>8559.0014279999996</v>
      </c>
      <c r="C15904" t="s">
        <v>87</v>
      </c>
    </row>
    <row r="15905" spans="1:3" x14ac:dyDescent="0.25">
      <c r="A15905">
        <v>40014263</v>
      </c>
      <c r="B15905" s="56">
        <v>4973.3709920000001</v>
      </c>
      <c r="C15905" t="s">
        <v>87</v>
      </c>
    </row>
    <row r="15906" spans="1:3" x14ac:dyDescent="0.25">
      <c r="A15906">
        <v>40009181</v>
      </c>
      <c r="B15906" s="56">
        <v>2140.2210279999999</v>
      </c>
      <c r="C15906" t="s">
        <v>82</v>
      </c>
    </row>
    <row r="15907" spans="1:3" x14ac:dyDescent="0.25">
      <c r="A15907">
        <v>40017115</v>
      </c>
      <c r="B15907" s="56">
        <v>15383.653065</v>
      </c>
      <c r="C15907" t="s">
        <v>87</v>
      </c>
    </row>
    <row r="15908" spans="1:3" x14ac:dyDescent="0.25">
      <c r="A15908">
        <v>43021728</v>
      </c>
      <c r="B15908" s="56">
        <v>222878.387968</v>
      </c>
      <c r="C15908" t="s">
        <v>82</v>
      </c>
    </row>
    <row r="15909" spans="1:3" x14ac:dyDescent="0.25">
      <c r="A15909">
        <v>41235352</v>
      </c>
      <c r="B15909" s="56">
        <v>480.000045</v>
      </c>
      <c r="C15909" t="s">
        <v>83</v>
      </c>
    </row>
    <row r="15910" spans="1:3" x14ac:dyDescent="0.25">
      <c r="A15910">
        <v>41225950</v>
      </c>
      <c r="B15910" s="56">
        <v>480.000045</v>
      </c>
      <c r="C15910" t="s">
        <v>83</v>
      </c>
    </row>
    <row r="15911" spans="1:3" x14ac:dyDescent="0.25">
      <c r="A15911">
        <v>40032081</v>
      </c>
      <c r="B15911" s="56">
        <v>3812.0668739999992</v>
      </c>
      <c r="C15911" t="s">
        <v>87</v>
      </c>
    </row>
    <row r="15912" spans="1:3" x14ac:dyDescent="0.25">
      <c r="A15912">
        <v>41237787</v>
      </c>
      <c r="B15912" s="56">
        <v>480.000045</v>
      </c>
      <c r="C15912" t="s">
        <v>83</v>
      </c>
    </row>
    <row r="15913" spans="1:3" x14ac:dyDescent="0.25">
      <c r="A15913">
        <v>40021845</v>
      </c>
      <c r="B15913" s="56">
        <v>13508.93598</v>
      </c>
      <c r="C15913" t="s">
        <v>87</v>
      </c>
    </row>
    <row r="15914" spans="1:3" x14ac:dyDescent="0.25">
      <c r="A15914">
        <v>40021845</v>
      </c>
      <c r="B15914" s="56">
        <v>13508.93598</v>
      </c>
      <c r="C15914" t="s">
        <v>87</v>
      </c>
    </row>
    <row r="15915" spans="1:3" x14ac:dyDescent="0.25">
      <c r="A15915">
        <v>40018731</v>
      </c>
      <c r="B15915" s="56">
        <v>12657.831813000001</v>
      </c>
      <c r="C15915" t="s">
        <v>87</v>
      </c>
    </row>
    <row r="15916" spans="1:3" x14ac:dyDescent="0.25">
      <c r="A15916">
        <v>40025883</v>
      </c>
      <c r="B15916" s="56">
        <v>11202.802173</v>
      </c>
      <c r="C15916" t="s">
        <v>87</v>
      </c>
    </row>
    <row r="15917" spans="1:3" x14ac:dyDescent="0.25">
      <c r="A15917">
        <v>41227787</v>
      </c>
      <c r="B15917" s="56">
        <v>480.000045</v>
      </c>
      <c r="C15917" t="s">
        <v>83</v>
      </c>
    </row>
    <row r="15918" spans="1:3" x14ac:dyDescent="0.25">
      <c r="A15918">
        <v>41237768</v>
      </c>
      <c r="B15918" s="56">
        <v>480.000045</v>
      </c>
      <c r="C15918" t="s">
        <v>83</v>
      </c>
    </row>
    <row r="15919" spans="1:3" x14ac:dyDescent="0.25">
      <c r="A15919">
        <v>41233637</v>
      </c>
      <c r="B15919" s="56">
        <v>480.000045</v>
      </c>
      <c r="C15919" t="s">
        <v>83</v>
      </c>
    </row>
    <row r="15920" spans="1:3" x14ac:dyDescent="0.25">
      <c r="A15920">
        <v>41232993</v>
      </c>
      <c r="B15920" s="56">
        <v>480.000045</v>
      </c>
      <c r="C15920" t="s">
        <v>83</v>
      </c>
    </row>
    <row r="15921" spans="1:3" x14ac:dyDescent="0.25">
      <c r="A15921">
        <v>40026013</v>
      </c>
      <c r="B15921" s="56">
        <v>5625.9194309999993</v>
      </c>
      <c r="C15921" t="s">
        <v>87</v>
      </c>
    </row>
    <row r="15922" spans="1:3" x14ac:dyDescent="0.25">
      <c r="A15922">
        <v>41229816</v>
      </c>
      <c r="B15922" s="56">
        <v>480.000045</v>
      </c>
      <c r="C15922" t="s">
        <v>83</v>
      </c>
    </row>
    <row r="15923" spans="1:3" x14ac:dyDescent="0.25">
      <c r="A15923">
        <v>41151412</v>
      </c>
      <c r="B15923" s="56">
        <v>480.000045</v>
      </c>
      <c r="C15923" t="s">
        <v>83</v>
      </c>
    </row>
    <row r="15924" spans="1:3" x14ac:dyDescent="0.25">
      <c r="A15924">
        <v>41231054</v>
      </c>
      <c r="B15924" s="56">
        <v>480.000045</v>
      </c>
      <c r="C15924" t="s">
        <v>83</v>
      </c>
    </row>
    <row r="15925" spans="1:3" x14ac:dyDescent="0.25">
      <c r="A15925">
        <v>41225921</v>
      </c>
      <c r="B15925" s="56">
        <v>480.000045</v>
      </c>
      <c r="C15925" t="s">
        <v>83</v>
      </c>
    </row>
    <row r="15926" spans="1:3" x14ac:dyDescent="0.25">
      <c r="A15926">
        <v>41237372</v>
      </c>
      <c r="B15926" s="56">
        <v>480.000045</v>
      </c>
      <c r="C15926" t="s">
        <v>83</v>
      </c>
    </row>
    <row r="15927" spans="1:3" x14ac:dyDescent="0.25">
      <c r="A15927">
        <v>40026713</v>
      </c>
      <c r="B15927" s="56">
        <v>12919.333877999999</v>
      </c>
      <c r="C15927" t="s">
        <v>87</v>
      </c>
    </row>
    <row r="15928" spans="1:3" x14ac:dyDescent="0.25">
      <c r="A15928">
        <v>40015885</v>
      </c>
      <c r="B15928" s="56">
        <v>9610.9689600000002</v>
      </c>
      <c r="C15928" t="s">
        <v>87</v>
      </c>
    </row>
    <row r="15929" spans="1:3" x14ac:dyDescent="0.25">
      <c r="A15929">
        <v>40009849</v>
      </c>
      <c r="B15929" s="56">
        <v>2482.86753</v>
      </c>
      <c r="C15929" t="s">
        <v>87</v>
      </c>
    </row>
    <row r="15930" spans="1:3" x14ac:dyDescent="0.25">
      <c r="A15930">
        <v>40028687</v>
      </c>
      <c r="B15930" s="56">
        <v>9060.6837749999995</v>
      </c>
      <c r="C15930" t="s">
        <v>87</v>
      </c>
    </row>
    <row r="15931" spans="1:3" x14ac:dyDescent="0.25">
      <c r="A15931">
        <v>40028687</v>
      </c>
      <c r="B15931" s="56">
        <v>9060.6837749999995</v>
      </c>
      <c r="C15931" t="s">
        <v>87</v>
      </c>
    </row>
    <row r="15932" spans="1:3" x14ac:dyDescent="0.25">
      <c r="A15932">
        <v>40018543</v>
      </c>
      <c r="B15932" s="56">
        <v>19827.580576</v>
      </c>
      <c r="C15932" t="s">
        <v>87</v>
      </c>
    </row>
    <row r="15933" spans="1:3" x14ac:dyDescent="0.25">
      <c r="A15933">
        <v>40008670</v>
      </c>
      <c r="B15933" s="56">
        <v>173509.16700399999</v>
      </c>
      <c r="C15933" t="s">
        <v>82</v>
      </c>
    </row>
    <row r="15934" spans="1:3" x14ac:dyDescent="0.25">
      <c r="A15934">
        <v>41232268</v>
      </c>
      <c r="B15934" s="56">
        <v>480.000045</v>
      </c>
      <c r="C15934" t="s">
        <v>83</v>
      </c>
    </row>
    <row r="15935" spans="1:3" x14ac:dyDescent="0.25">
      <c r="A15935">
        <v>41231472</v>
      </c>
      <c r="B15935" s="56">
        <v>480.000045</v>
      </c>
      <c r="C15935" t="s">
        <v>83</v>
      </c>
    </row>
    <row r="15936" spans="1:3" x14ac:dyDescent="0.25">
      <c r="A15936">
        <v>41226387</v>
      </c>
      <c r="B15936" s="56">
        <v>480.000045</v>
      </c>
      <c r="C15936" t="s">
        <v>83</v>
      </c>
    </row>
    <row r="15937" spans="1:3" x14ac:dyDescent="0.25">
      <c r="A15937">
        <v>41226387</v>
      </c>
      <c r="B15937" s="56">
        <v>480.000045</v>
      </c>
      <c r="C15937" t="s">
        <v>83</v>
      </c>
    </row>
    <row r="15938" spans="1:3" x14ac:dyDescent="0.25">
      <c r="A15938">
        <v>41233440</v>
      </c>
      <c r="B15938" s="56">
        <v>480.000045</v>
      </c>
      <c r="C15938" t="s">
        <v>83</v>
      </c>
    </row>
    <row r="15939" spans="1:3" x14ac:dyDescent="0.25">
      <c r="A15939">
        <v>40020021</v>
      </c>
      <c r="B15939" s="56">
        <v>9828.1956420000006</v>
      </c>
      <c r="C15939" t="s">
        <v>87</v>
      </c>
    </row>
    <row r="15940" spans="1:3" x14ac:dyDescent="0.25">
      <c r="A15940">
        <v>41955323</v>
      </c>
      <c r="B15940" s="56">
        <v>21727.440544000001</v>
      </c>
      <c r="C15940" t="s">
        <v>82</v>
      </c>
    </row>
    <row r="15941" spans="1:3" x14ac:dyDescent="0.25">
      <c r="A15941">
        <v>42685422</v>
      </c>
      <c r="B15941" s="56">
        <v>6654.2759999999989</v>
      </c>
      <c r="C15941" t="s">
        <v>87</v>
      </c>
    </row>
    <row r="15942" spans="1:3" x14ac:dyDescent="0.25">
      <c r="A15942">
        <v>41230693</v>
      </c>
      <c r="B15942" s="56">
        <v>480.000045</v>
      </c>
      <c r="C15942" t="s">
        <v>83</v>
      </c>
    </row>
    <row r="15943" spans="1:3" x14ac:dyDescent="0.25">
      <c r="A15943">
        <v>40019649</v>
      </c>
      <c r="B15943" s="56">
        <v>15895.931704000001</v>
      </c>
      <c r="C15943" t="s">
        <v>87</v>
      </c>
    </row>
    <row r="15944" spans="1:3" x14ac:dyDescent="0.25">
      <c r="A15944">
        <v>40014619</v>
      </c>
      <c r="B15944" s="56">
        <v>7599.1370199999983</v>
      </c>
      <c r="C15944" t="s">
        <v>87</v>
      </c>
    </row>
    <row r="15945" spans="1:3" x14ac:dyDescent="0.25">
      <c r="A15945">
        <v>42612609</v>
      </c>
      <c r="B15945" s="56">
        <v>13164.255621</v>
      </c>
      <c r="C15945" t="s">
        <v>87</v>
      </c>
    </row>
    <row r="15946" spans="1:3" x14ac:dyDescent="0.25">
      <c r="A15946">
        <v>41225982</v>
      </c>
      <c r="B15946" s="56">
        <v>480.000045</v>
      </c>
      <c r="C15946" t="s">
        <v>83</v>
      </c>
    </row>
    <row r="15947" spans="1:3" x14ac:dyDescent="0.25">
      <c r="A15947">
        <v>40025391</v>
      </c>
      <c r="B15947" s="56">
        <v>7718.4777599999998</v>
      </c>
      <c r="C15947" t="s">
        <v>87</v>
      </c>
    </row>
    <row r="15948" spans="1:3" x14ac:dyDescent="0.25">
      <c r="A15948">
        <v>40015381</v>
      </c>
      <c r="B15948" s="56">
        <v>6162.9147359999997</v>
      </c>
      <c r="C15948" t="s">
        <v>87</v>
      </c>
    </row>
    <row r="15949" spans="1:3" x14ac:dyDescent="0.25">
      <c r="A15949">
        <v>40015381</v>
      </c>
      <c r="B15949" s="56">
        <v>6162.9147359999997</v>
      </c>
      <c r="C15949" t="s">
        <v>87</v>
      </c>
    </row>
    <row r="15950" spans="1:3" x14ac:dyDescent="0.25">
      <c r="A15950">
        <v>41231137</v>
      </c>
      <c r="B15950" s="56">
        <v>480.000045</v>
      </c>
      <c r="C15950" t="s">
        <v>83</v>
      </c>
    </row>
    <row r="15951" spans="1:3" x14ac:dyDescent="0.25">
      <c r="A15951">
        <v>41227896</v>
      </c>
      <c r="B15951" s="56">
        <v>480.000045</v>
      </c>
      <c r="C15951" t="s">
        <v>83</v>
      </c>
    </row>
    <row r="15952" spans="1:3" x14ac:dyDescent="0.25">
      <c r="A15952">
        <v>41229460</v>
      </c>
      <c r="B15952" s="56">
        <v>480.000045</v>
      </c>
      <c r="C15952" t="s">
        <v>83</v>
      </c>
    </row>
    <row r="15953" spans="1:3" x14ac:dyDescent="0.25">
      <c r="A15953">
        <v>40016603</v>
      </c>
      <c r="B15953" s="56">
        <v>19115.250479999999</v>
      </c>
      <c r="C15953" t="s">
        <v>87</v>
      </c>
    </row>
    <row r="15954" spans="1:3" x14ac:dyDescent="0.25">
      <c r="A15954">
        <v>41226325</v>
      </c>
      <c r="B15954" s="56">
        <v>480.000045</v>
      </c>
      <c r="C15954" t="s">
        <v>87</v>
      </c>
    </row>
    <row r="15955" spans="1:3" x14ac:dyDescent="0.25">
      <c r="A15955">
        <v>41226325</v>
      </c>
      <c r="B15955" s="56">
        <v>480.000045</v>
      </c>
      <c r="C15955" t="s">
        <v>87</v>
      </c>
    </row>
    <row r="15956" spans="1:3" x14ac:dyDescent="0.25">
      <c r="A15956">
        <v>41234874</v>
      </c>
      <c r="B15956" s="56">
        <v>480.000045</v>
      </c>
      <c r="C15956" t="s">
        <v>83</v>
      </c>
    </row>
    <row r="15957" spans="1:3" x14ac:dyDescent="0.25">
      <c r="A15957">
        <v>41236537</v>
      </c>
      <c r="B15957" s="56">
        <v>480.000045</v>
      </c>
      <c r="C15957" t="s">
        <v>83</v>
      </c>
    </row>
    <row r="15958" spans="1:3" x14ac:dyDescent="0.25">
      <c r="A15958">
        <v>41227639</v>
      </c>
      <c r="B15958" s="56">
        <v>480.000045</v>
      </c>
      <c r="C15958" t="s">
        <v>83</v>
      </c>
    </row>
    <row r="15959" spans="1:3" x14ac:dyDescent="0.25">
      <c r="A15959">
        <v>41227639</v>
      </c>
      <c r="B15959" s="56">
        <v>480.000045</v>
      </c>
      <c r="C15959" t="s">
        <v>83</v>
      </c>
    </row>
    <row r="15960" spans="1:3" x14ac:dyDescent="0.25">
      <c r="A15960">
        <v>41226161</v>
      </c>
      <c r="B15960" s="56">
        <v>480.000045</v>
      </c>
      <c r="C15960" t="s">
        <v>83</v>
      </c>
    </row>
    <row r="15961" spans="1:3" x14ac:dyDescent="0.25">
      <c r="A15961">
        <v>41942386</v>
      </c>
      <c r="B15961" s="56">
        <v>20923.499618999998</v>
      </c>
      <c r="C15961" t="s">
        <v>87</v>
      </c>
    </row>
    <row r="15962" spans="1:3" x14ac:dyDescent="0.25">
      <c r="A15962">
        <v>41227229</v>
      </c>
      <c r="B15962" s="56">
        <v>480.000045</v>
      </c>
      <c r="C15962" t="s">
        <v>83</v>
      </c>
    </row>
    <row r="15963" spans="1:3" x14ac:dyDescent="0.25">
      <c r="A15963">
        <v>41225810</v>
      </c>
      <c r="B15963" s="56">
        <v>480.000045</v>
      </c>
      <c r="C15963" t="s">
        <v>83</v>
      </c>
    </row>
    <row r="15964" spans="1:3" x14ac:dyDescent="0.25">
      <c r="A15964">
        <v>41237422</v>
      </c>
      <c r="B15964" s="56">
        <v>480.000045</v>
      </c>
      <c r="C15964" t="s">
        <v>83</v>
      </c>
    </row>
    <row r="15965" spans="1:3" x14ac:dyDescent="0.25">
      <c r="A15965">
        <v>41228487</v>
      </c>
      <c r="B15965" s="56">
        <v>480.000045</v>
      </c>
      <c r="C15965" t="s">
        <v>83</v>
      </c>
    </row>
    <row r="15966" spans="1:3" x14ac:dyDescent="0.25">
      <c r="A15966">
        <v>41956292</v>
      </c>
      <c r="B15966" s="56">
        <v>8875.4048999999995</v>
      </c>
      <c r="C15966" t="s">
        <v>87</v>
      </c>
    </row>
    <row r="15967" spans="1:3" x14ac:dyDescent="0.25">
      <c r="A15967">
        <v>41234738</v>
      </c>
      <c r="B15967" s="56">
        <v>480.000045</v>
      </c>
      <c r="C15967" t="s">
        <v>83</v>
      </c>
    </row>
    <row r="15968" spans="1:3" x14ac:dyDescent="0.25">
      <c r="A15968">
        <v>41231341</v>
      </c>
      <c r="B15968" s="56">
        <v>480.000045</v>
      </c>
      <c r="C15968" t="s">
        <v>83</v>
      </c>
    </row>
    <row r="15969" spans="1:3" x14ac:dyDescent="0.25">
      <c r="A15969">
        <v>42747940</v>
      </c>
      <c r="B15969" s="56">
        <v>299624.79960000003</v>
      </c>
      <c r="C15969" t="s">
        <v>82</v>
      </c>
    </row>
    <row r="15970" spans="1:3" x14ac:dyDescent="0.25">
      <c r="A15970">
        <v>41235471</v>
      </c>
      <c r="B15970" s="56">
        <v>480.000045</v>
      </c>
      <c r="C15970" t="s">
        <v>83</v>
      </c>
    </row>
    <row r="15971" spans="1:3" x14ac:dyDescent="0.25">
      <c r="A15971">
        <v>41235471</v>
      </c>
      <c r="B15971" s="56">
        <v>480.000045</v>
      </c>
      <c r="C15971" t="s">
        <v>83</v>
      </c>
    </row>
    <row r="15972" spans="1:3" x14ac:dyDescent="0.25">
      <c r="A15972">
        <v>41231553</v>
      </c>
      <c r="B15972" s="56">
        <v>480.000045</v>
      </c>
      <c r="C15972" t="s">
        <v>83</v>
      </c>
    </row>
    <row r="15973" spans="1:3" x14ac:dyDescent="0.25">
      <c r="A15973">
        <v>41231348</v>
      </c>
      <c r="B15973" s="56">
        <v>480.000045</v>
      </c>
      <c r="C15973" t="s">
        <v>83</v>
      </c>
    </row>
    <row r="15974" spans="1:3" x14ac:dyDescent="0.25">
      <c r="A15974">
        <v>40010187</v>
      </c>
      <c r="B15974" s="56">
        <v>15312.665214000001</v>
      </c>
      <c r="C15974" t="s">
        <v>87</v>
      </c>
    </row>
    <row r="15975" spans="1:3" x14ac:dyDescent="0.25">
      <c r="A15975">
        <v>40032603</v>
      </c>
      <c r="B15975" s="56">
        <v>10526.005139999999</v>
      </c>
      <c r="C15975" t="s">
        <v>87</v>
      </c>
    </row>
    <row r="15976" spans="1:3" x14ac:dyDescent="0.25">
      <c r="A15976">
        <v>41151373</v>
      </c>
      <c r="B15976" s="56">
        <v>480.000045</v>
      </c>
      <c r="C15976" t="s">
        <v>83</v>
      </c>
    </row>
    <row r="15977" spans="1:3" x14ac:dyDescent="0.25">
      <c r="A15977">
        <v>40020053</v>
      </c>
      <c r="B15977" s="56">
        <v>13606.805423</v>
      </c>
      <c r="C15977" t="s">
        <v>87</v>
      </c>
    </row>
    <row r="15978" spans="1:3" x14ac:dyDescent="0.25">
      <c r="A15978">
        <v>40025133</v>
      </c>
      <c r="B15978" s="56">
        <v>6782.2675200000003</v>
      </c>
      <c r="C15978" t="s">
        <v>87</v>
      </c>
    </row>
    <row r="15979" spans="1:3" x14ac:dyDescent="0.25">
      <c r="A15979">
        <v>40025133</v>
      </c>
      <c r="B15979" s="56">
        <v>6782.2675200000003</v>
      </c>
      <c r="C15979" t="s">
        <v>87</v>
      </c>
    </row>
    <row r="15980" spans="1:3" x14ac:dyDescent="0.25">
      <c r="A15980">
        <v>41960169</v>
      </c>
      <c r="B15980" s="56">
        <v>480.000045</v>
      </c>
      <c r="C15980" t="s">
        <v>83</v>
      </c>
    </row>
    <row r="15981" spans="1:3" x14ac:dyDescent="0.25">
      <c r="A15981">
        <v>41231530</v>
      </c>
      <c r="B15981" s="56">
        <v>480.000045</v>
      </c>
      <c r="C15981" t="s">
        <v>83</v>
      </c>
    </row>
    <row r="15982" spans="1:3" x14ac:dyDescent="0.25">
      <c r="A15982">
        <v>40028039</v>
      </c>
      <c r="B15982" s="56">
        <v>16286.60268</v>
      </c>
      <c r="C15982" t="s">
        <v>87</v>
      </c>
    </row>
    <row r="15983" spans="1:3" x14ac:dyDescent="0.25">
      <c r="A15983">
        <v>41234805</v>
      </c>
      <c r="B15983" s="56">
        <v>480.000045</v>
      </c>
      <c r="C15983" t="s">
        <v>83</v>
      </c>
    </row>
    <row r="15984" spans="1:3" x14ac:dyDescent="0.25">
      <c r="A15984">
        <v>41234673</v>
      </c>
      <c r="B15984" s="56">
        <v>480.000045</v>
      </c>
      <c r="C15984" t="s">
        <v>83</v>
      </c>
    </row>
    <row r="15985" spans="1:3" x14ac:dyDescent="0.25">
      <c r="A15985">
        <v>41234673</v>
      </c>
      <c r="B15985" s="56">
        <v>480.000045</v>
      </c>
      <c r="C15985" t="s">
        <v>83</v>
      </c>
    </row>
    <row r="15986" spans="1:3" x14ac:dyDescent="0.25">
      <c r="A15986">
        <v>41750432</v>
      </c>
      <c r="B15986" s="56">
        <v>12387.92742</v>
      </c>
      <c r="C15986" t="s">
        <v>87</v>
      </c>
    </row>
    <row r="15987" spans="1:3" x14ac:dyDescent="0.25">
      <c r="A15987">
        <v>41226358</v>
      </c>
      <c r="B15987" s="56">
        <v>480.000045</v>
      </c>
      <c r="C15987" t="s">
        <v>83</v>
      </c>
    </row>
    <row r="15988" spans="1:3" x14ac:dyDescent="0.25">
      <c r="A15988">
        <v>42517940</v>
      </c>
      <c r="B15988" s="56">
        <v>42847.124750000003</v>
      </c>
      <c r="C15988" t="s">
        <v>82</v>
      </c>
    </row>
    <row r="15989" spans="1:3" x14ac:dyDescent="0.25">
      <c r="A15989">
        <v>40019071</v>
      </c>
      <c r="B15989" s="56">
        <v>6665.3914139999997</v>
      </c>
      <c r="C15989" t="s">
        <v>87</v>
      </c>
    </row>
    <row r="15990" spans="1:3" x14ac:dyDescent="0.25">
      <c r="A15990">
        <v>40019071</v>
      </c>
      <c r="B15990" s="56">
        <v>6665.3914139999997</v>
      </c>
      <c r="C15990" t="s">
        <v>87</v>
      </c>
    </row>
    <row r="15991" spans="1:3" x14ac:dyDescent="0.25">
      <c r="A15991">
        <v>40015263</v>
      </c>
      <c r="B15991" s="56">
        <v>8799.0464899999988</v>
      </c>
      <c r="C15991" t="s">
        <v>87</v>
      </c>
    </row>
    <row r="15992" spans="1:3" x14ac:dyDescent="0.25">
      <c r="A15992">
        <v>40018195</v>
      </c>
      <c r="B15992" s="56">
        <v>0</v>
      </c>
      <c r="C15992" t="s">
        <v>83</v>
      </c>
    </row>
    <row r="15993" spans="1:3" x14ac:dyDescent="0.25">
      <c r="A15993">
        <v>40018195</v>
      </c>
      <c r="B15993" s="56">
        <v>0</v>
      </c>
      <c r="C15993" t="s">
        <v>83</v>
      </c>
    </row>
    <row r="15994" spans="1:3" x14ac:dyDescent="0.25">
      <c r="A15994">
        <v>40010535</v>
      </c>
      <c r="B15994" s="56">
        <v>98273.705397999991</v>
      </c>
      <c r="C15994" t="s">
        <v>82</v>
      </c>
    </row>
    <row r="15995" spans="1:3" x14ac:dyDescent="0.25">
      <c r="A15995">
        <v>41237186</v>
      </c>
      <c r="B15995" s="56">
        <v>480.000045</v>
      </c>
      <c r="C15995" t="s">
        <v>83</v>
      </c>
    </row>
    <row r="15996" spans="1:3" x14ac:dyDescent="0.25">
      <c r="A15996">
        <v>42891468</v>
      </c>
      <c r="B15996" s="56">
        <v>13528.865159999999</v>
      </c>
      <c r="C15996" t="s">
        <v>87</v>
      </c>
    </row>
    <row r="15997" spans="1:3" x14ac:dyDescent="0.25">
      <c r="A15997">
        <v>40027819</v>
      </c>
      <c r="B15997" s="56">
        <v>6872.0865560000002</v>
      </c>
      <c r="C15997" t="s">
        <v>87</v>
      </c>
    </row>
    <row r="15998" spans="1:3" x14ac:dyDescent="0.25">
      <c r="A15998">
        <v>41235807</v>
      </c>
      <c r="B15998" s="56">
        <v>480.000045</v>
      </c>
      <c r="C15998" t="s">
        <v>83</v>
      </c>
    </row>
    <row r="15999" spans="1:3" x14ac:dyDescent="0.25">
      <c r="A15999">
        <v>41225947</v>
      </c>
      <c r="B15999" s="56">
        <v>480.000045</v>
      </c>
      <c r="C15999" t="s">
        <v>83</v>
      </c>
    </row>
    <row r="16000" spans="1:3" x14ac:dyDescent="0.25">
      <c r="A16000">
        <v>41225947</v>
      </c>
      <c r="B16000" s="56">
        <v>480.000045</v>
      </c>
      <c r="C16000" t="s">
        <v>83</v>
      </c>
    </row>
    <row r="16001" spans="1:3" x14ac:dyDescent="0.25">
      <c r="A16001">
        <v>43035831</v>
      </c>
      <c r="B16001" s="56">
        <v>480.000045</v>
      </c>
      <c r="C16001" t="s">
        <v>83</v>
      </c>
    </row>
    <row r="16002" spans="1:3" x14ac:dyDescent="0.25">
      <c r="A16002">
        <v>41237769</v>
      </c>
      <c r="B16002" s="56">
        <v>480.000045</v>
      </c>
      <c r="C16002" t="s">
        <v>83</v>
      </c>
    </row>
    <row r="16003" spans="1:3" x14ac:dyDescent="0.25">
      <c r="A16003">
        <v>40012301</v>
      </c>
      <c r="B16003" s="56">
        <v>1513874.88</v>
      </c>
      <c r="C16003" t="s">
        <v>84</v>
      </c>
    </row>
    <row r="16004" spans="1:3" x14ac:dyDescent="0.25">
      <c r="A16004">
        <v>40012301</v>
      </c>
      <c r="B16004" s="56">
        <v>1513874.88</v>
      </c>
      <c r="C16004" t="s">
        <v>84</v>
      </c>
    </row>
    <row r="16005" spans="1:3" x14ac:dyDescent="0.25">
      <c r="A16005">
        <v>40012301</v>
      </c>
      <c r="B16005" s="56">
        <v>1513874.88</v>
      </c>
      <c r="C16005" t="s">
        <v>84</v>
      </c>
    </row>
    <row r="16006" spans="1:3" x14ac:dyDescent="0.25">
      <c r="A16006">
        <v>41234961</v>
      </c>
      <c r="B16006" s="56">
        <v>480.000045</v>
      </c>
      <c r="C16006" t="s">
        <v>83</v>
      </c>
    </row>
    <row r="16007" spans="1:3" x14ac:dyDescent="0.25">
      <c r="A16007">
        <v>41233950</v>
      </c>
      <c r="B16007" s="56">
        <v>480.000045</v>
      </c>
      <c r="C16007" t="s">
        <v>87</v>
      </c>
    </row>
    <row r="16008" spans="1:3" x14ac:dyDescent="0.25">
      <c r="A16008">
        <v>41151366</v>
      </c>
      <c r="B16008" s="56">
        <v>480.000045</v>
      </c>
      <c r="C16008" t="s">
        <v>83</v>
      </c>
    </row>
    <row r="16009" spans="1:3" x14ac:dyDescent="0.25">
      <c r="A16009">
        <v>40009333</v>
      </c>
      <c r="B16009" s="56">
        <v>83616.818648</v>
      </c>
      <c r="C16009" t="s">
        <v>82</v>
      </c>
    </row>
    <row r="16010" spans="1:3" x14ac:dyDescent="0.25">
      <c r="A16010">
        <v>42753010</v>
      </c>
      <c r="B16010" s="56">
        <v>71863.172382000004</v>
      </c>
      <c r="C16010" t="s">
        <v>82</v>
      </c>
    </row>
    <row r="16011" spans="1:3" x14ac:dyDescent="0.25">
      <c r="A16011">
        <v>42688387</v>
      </c>
      <c r="B16011" s="56">
        <v>176028.074972</v>
      </c>
      <c r="C16011" t="s">
        <v>82</v>
      </c>
    </row>
    <row r="16012" spans="1:3" x14ac:dyDescent="0.25">
      <c r="A16012">
        <v>40018141</v>
      </c>
      <c r="B16012" s="56">
        <v>4898.1689280000001</v>
      </c>
      <c r="C16012" t="s">
        <v>87</v>
      </c>
    </row>
    <row r="16013" spans="1:3" x14ac:dyDescent="0.25">
      <c r="A16013">
        <v>40031431</v>
      </c>
      <c r="B16013" s="56">
        <v>9084.3220799999999</v>
      </c>
      <c r="C16013" t="s">
        <v>87</v>
      </c>
    </row>
    <row r="16014" spans="1:3" x14ac:dyDescent="0.25">
      <c r="A16014">
        <v>40031431</v>
      </c>
      <c r="B16014" s="56">
        <v>9084.3220799999999</v>
      </c>
      <c r="C16014" t="s">
        <v>87</v>
      </c>
    </row>
    <row r="16015" spans="1:3" x14ac:dyDescent="0.25">
      <c r="A16015">
        <v>40024339</v>
      </c>
      <c r="B16015" s="56">
        <v>8940.5651999999991</v>
      </c>
      <c r="C16015" t="s">
        <v>87</v>
      </c>
    </row>
    <row r="16016" spans="1:3" x14ac:dyDescent="0.25">
      <c r="A16016">
        <v>41235703</v>
      </c>
      <c r="B16016" s="56">
        <v>480.000045</v>
      </c>
      <c r="C16016" t="s">
        <v>83</v>
      </c>
    </row>
    <row r="16017" spans="1:3" x14ac:dyDescent="0.25">
      <c r="A16017">
        <v>41236028</v>
      </c>
      <c r="B16017" s="56">
        <v>480.000045</v>
      </c>
      <c r="C16017" t="s">
        <v>83</v>
      </c>
    </row>
    <row r="16018" spans="1:3" x14ac:dyDescent="0.25">
      <c r="A16018">
        <v>41226241</v>
      </c>
      <c r="B16018" s="56">
        <v>480.000045</v>
      </c>
      <c r="C16018" t="s">
        <v>83</v>
      </c>
    </row>
    <row r="16019" spans="1:3" x14ac:dyDescent="0.25">
      <c r="A16019">
        <v>40010695</v>
      </c>
      <c r="B16019" s="56">
        <v>150640.305738</v>
      </c>
      <c r="C16019" t="s">
        <v>84</v>
      </c>
    </row>
    <row r="16020" spans="1:3" x14ac:dyDescent="0.25">
      <c r="A16020">
        <v>41234025</v>
      </c>
      <c r="B16020" s="56">
        <v>480.000045</v>
      </c>
      <c r="C16020" t="s">
        <v>83</v>
      </c>
    </row>
    <row r="16021" spans="1:3" x14ac:dyDescent="0.25">
      <c r="A16021">
        <v>41237548</v>
      </c>
      <c r="B16021" s="56">
        <v>480.000045</v>
      </c>
      <c r="C16021" t="s">
        <v>83</v>
      </c>
    </row>
    <row r="16022" spans="1:3" x14ac:dyDescent="0.25">
      <c r="A16022">
        <v>41237066</v>
      </c>
      <c r="B16022" s="56">
        <v>480.000045</v>
      </c>
      <c r="C16022" t="s">
        <v>83</v>
      </c>
    </row>
    <row r="16023" spans="1:3" x14ac:dyDescent="0.25">
      <c r="A16023">
        <v>41237066</v>
      </c>
      <c r="B16023" s="56">
        <v>480.000045</v>
      </c>
      <c r="C16023" t="s">
        <v>83</v>
      </c>
    </row>
    <row r="16024" spans="1:3" x14ac:dyDescent="0.25">
      <c r="A16024">
        <v>42816723</v>
      </c>
      <c r="B16024" s="56">
        <v>568.78890000000001</v>
      </c>
      <c r="C16024" t="s">
        <v>82</v>
      </c>
    </row>
    <row r="16025" spans="1:3" x14ac:dyDescent="0.25">
      <c r="A16025">
        <v>41226218</v>
      </c>
      <c r="B16025" s="56">
        <v>480.000045</v>
      </c>
      <c r="C16025" t="s">
        <v>83</v>
      </c>
    </row>
    <row r="16026" spans="1:3" x14ac:dyDescent="0.25">
      <c r="A16026">
        <v>41226218</v>
      </c>
      <c r="B16026" s="56">
        <v>480.000045</v>
      </c>
      <c r="C16026" t="s">
        <v>83</v>
      </c>
    </row>
    <row r="16027" spans="1:3" x14ac:dyDescent="0.25">
      <c r="A16027">
        <v>41233293</v>
      </c>
      <c r="B16027" s="56">
        <v>480.000045</v>
      </c>
      <c r="C16027" t="s">
        <v>83</v>
      </c>
    </row>
    <row r="16028" spans="1:3" x14ac:dyDescent="0.25">
      <c r="A16028">
        <v>41229879</v>
      </c>
      <c r="B16028" s="56">
        <v>480.000045</v>
      </c>
      <c r="C16028" t="s">
        <v>83</v>
      </c>
    </row>
    <row r="16029" spans="1:3" x14ac:dyDescent="0.25">
      <c r="A16029">
        <v>40024075</v>
      </c>
      <c r="B16029" s="56">
        <v>340.08839999999998</v>
      </c>
      <c r="C16029" t="s">
        <v>87</v>
      </c>
    </row>
    <row r="16030" spans="1:3" x14ac:dyDescent="0.25">
      <c r="A16030">
        <v>40028137</v>
      </c>
      <c r="B16030" s="56">
        <v>8406.5594319999982</v>
      </c>
      <c r="C16030" t="s">
        <v>87</v>
      </c>
    </row>
    <row r="16031" spans="1:3" x14ac:dyDescent="0.25">
      <c r="A16031">
        <v>41228598</v>
      </c>
      <c r="B16031" s="56">
        <v>480.000045</v>
      </c>
      <c r="C16031" t="s">
        <v>83</v>
      </c>
    </row>
    <row r="16032" spans="1:3" x14ac:dyDescent="0.25">
      <c r="A16032">
        <v>40011863</v>
      </c>
      <c r="B16032" s="56">
        <v>499875.28499999997</v>
      </c>
      <c r="C16032" t="s">
        <v>84</v>
      </c>
    </row>
    <row r="16033" spans="1:3" x14ac:dyDescent="0.25">
      <c r="A16033">
        <v>40017133</v>
      </c>
      <c r="B16033" s="56">
        <v>16301.984688</v>
      </c>
      <c r="C16033" t="s">
        <v>82</v>
      </c>
    </row>
    <row r="16034" spans="1:3" x14ac:dyDescent="0.25">
      <c r="A16034">
        <v>41942415</v>
      </c>
      <c r="B16034" s="56">
        <v>9784.3172129999984</v>
      </c>
      <c r="C16034" t="s">
        <v>87</v>
      </c>
    </row>
    <row r="16035" spans="1:3" x14ac:dyDescent="0.25">
      <c r="A16035">
        <v>41942415</v>
      </c>
      <c r="B16035" s="56">
        <v>9784.3172129999984</v>
      </c>
      <c r="C16035" t="s">
        <v>87</v>
      </c>
    </row>
    <row r="16036" spans="1:3" x14ac:dyDescent="0.25">
      <c r="A16036">
        <v>40022887</v>
      </c>
      <c r="B16036" s="56">
        <v>11892.254532000001</v>
      </c>
      <c r="C16036" t="s">
        <v>87</v>
      </c>
    </row>
    <row r="16037" spans="1:3" x14ac:dyDescent="0.25">
      <c r="A16037">
        <v>41225681</v>
      </c>
      <c r="B16037" s="56">
        <v>480.000045</v>
      </c>
      <c r="C16037" t="s">
        <v>83</v>
      </c>
    </row>
    <row r="16038" spans="1:3" x14ac:dyDescent="0.25">
      <c r="A16038">
        <v>41232108</v>
      </c>
      <c r="B16038" s="56">
        <v>480.000045</v>
      </c>
      <c r="C16038" t="s">
        <v>83</v>
      </c>
    </row>
    <row r="16039" spans="1:3" x14ac:dyDescent="0.25">
      <c r="A16039">
        <v>41957890</v>
      </c>
      <c r="B16039" s="56">
        <v>480.000045</v>
      </c>
      <c r="C16039" t="s">
        <v>83</v>
      </c>
    </row>
    <row r="16040" spans="1:3" x14ac:dyDescent="0.25">
      <c r="A16040">
        <v>41151545</v>
      </c>
      <c r="B16040" s="56">
        <v>480.000045</v>
      </c>
      <c r="C16040" t="s">
        <v>83</v>
      </c>
    </row>
    <row r="16041" spans="1:3" x14ac:dyDescent="0.25">
      <c r="A16041">
        <v>40016433</v>
      </c>
      <c r="B16041" s="56">
        <v>11527.099920000001</v>
      </c>
      <c r="C16041" t="s">
        <v>87</v>
      </c>
    </row>
    <row r="16042" spans="1:3" x14ac:dyDescent="0.25">
      <c r="A16042">
        <v>41234575</v>
      </c>
      <c r="B16042" s="56">
        <v>480.000045</v>
      </c>
      <c r="C16042" t="s">
        <v>83</v>
      </c>
    </row>
    <row r="16043" spans="1:3" x14ac:dyDescent="0.25">
      <c r="A16043">
        <v>40015413</v>
      </c>
      <c r="B16043" s="56">
        <v>13623.848064</v>
      </c>
      <c r="C16043" t="s">
        <v>87</v>
      </c>
    </row>
    <row r="16044" spans="1:3" x14ac:dyDescent="0.25">
      <c r="A16044">
        <v>40014277</v>
      </c>
      <c r="B16044" s="56">
        <v>7310.794844</v>
      </c>
      <c r="C16044" t="s">
        <v>87</v>
      </c>
    </row>
    <row r="16045" spans="1:3" x14ac:dyDescent="0.25">
      <c r="A16045">
        <v>41236867</v>
      </c>
      <c r="B16045" s="56">
        <v>480.000045</v>
      </c>
      <c r="C16045" t="s">
        <v>83</v>
      </c>
    </row>
    <row r="16046" spans="1:3" x14ac:dyDescent="0.25">
      <c r="A16046">
        <v>41236867</v>
      </c>
      <c r="B16046" s="56">
        <v>480.000045</v>
      </c>
      <c r="C16046" t="s">
        <v>83</v>
      </c>
    </row>
    <row r="16047" spans="1:3" x14ac:dyDescent="0.25">
      <c r="A16047">
        <v>41236872</v>
      </c>
      <c r="B16047" s="56">
        <v>480.000045</v>
      </c>
      <c r="C16047" t="s">
        <v>83</v>
      </c>
    </row>
    <row r="16048" spans="1:3" x14ac:dyDescent="0.25">
      <c r="A16048">
        <v>42438465</v>
      </c>
      <c r="B16048" s="56">
        <v>3555.6622520000001</v>
      </c>
      <c r="C16048" t="s">
        <v>87</v>
      </c>
    </row>
    <row r="16049" spans="1:3" x14ac:dyDescent="0.25">
      <c r="A16049">
        <v>41961701</v>
      </c>
      <c r="B16049" s="56">
        <v>480.000045</v>
      </c>
      <c r="C16049" t="s">
        <v>83</v>
      </c>
    </row>
    <row r="16050" spans="1:3" x14ac:dyDescent="0.25">
      <c r="A16050">
        <v>41226716</v>
      </c>
      <c r="B16050" s="56">
        <v>480.000045</v>
      </c>
      <c r="C16050" t="s">
        <v>83</v>
      </c>
    </row>
    <row r="16051" spans="1:3" x14ac:dyDescent="0.25">
      <c r="A16051">
        <v>40022363</v>
      </c>
      <c r="B16051" s="56">
        <v>6542.6031000000003</v>
      </c>
      <c r="C16051" t="s">
        <v>87</v>
      </c>
    </row>
    <row r="16052" spans="1:3" x14ac:dyDescent="0.25">
      <c r="A16052">
        <v>41236069</v>
      </c>
      <c r="B16052" s="56">
        <v>480.000045</v>
      </c>
      <c r="C16052" t="s">
        <v>83</v>
      </c>
    </row>
    <row r="16053" spans="1:3" x14ac:dyDescent="0.25">
      <c r="A16053">
        <v>42768122</v>
      </c>
      <c r="B16053" s="56">
        <v>12851.886</v>
      </c>
      <c r="C16053" t="s">
        <v>82</v>
      </c>
    </row>
    <row r="16054" spans="1:3" x14ac:dyDescent="0.25">
      <c r="A16054">
        <v>41231632</v>
      </c>
      <c r="B16054" s="56">
        <v>480.000045</v>
      </c>
      <c r="C16054" t="s">
        <v>83</v>
      </c>
    </row>
    <row r="16055" spans="1:3" x14ac:dyDescent="0.25">
      <c r="A16055">
        <v>42760087</v>
      </c>
      <c r="B16055" s="56">
        <v>15414.802941</v>
      </c>
      <c r="C16055" t="s">
        <v>82</v>
      </c>
    </row>
    <row r="16056" spans="1:3" x14ac:dyDescent="0.25">
      <c r="A16056">
        <v>40011547</v>
      </c>
      <c r="B16056" s="56">
        <v>1538.4922059999999</v>
      </c>
      <c r="C16056" t="s">
        <v>87</v>
      </c>
    </row>
    <row r="16057" spans="1:3" x14ac:dyDescent="0.25">
      <c r="A16057">
        <v>41229671</v>
      </c>
      <c r="B16057" s="56">
        <v>480.000045</v>
      </c>
      <c r="C16057" t="s">
        <v>83</v>
      </c>
    </row>
    <row r="16058" spans="1:3" x14ac:dyDescent="0.25">
      <c r="A16058">
        <v>41229671</v>
      </c>
      <c r="B16058" s="56">
        <v>480.000045</v>
      </c>
      <c r="C16058" t="s">
        <v>83</v>
      </c>
    </row>
    <row r="16059" spans="1:3" x14ac:dyDescent="0.25">
      <c r="A16059">
        <v>41229673</v>
      </c>
      <c r="B16059" s="56">
        <v>480.000045</v>
      </c>
      <c r="C16059" t="s">
        <v>83</v>
      </c>
    </row>
    <row r="16060" spans="1:3" x14ac:dyDescent="0.25">
      <c r="A16060">
        <v>41236969</v>
      </c>
      <c r="B16060" s="56">
        <v>480.000045</v>
      </c>
      <c r="C16060" t="s">
        <v>83</v>
      </c>
    </row>
    <row r="16061" spans="1:3" x14ac:dyDescent="0.25">
      <c r="A16061">
        <v>41229845</v>
      </c>
      <c r="B16061" s="56">
        <v>480.000045</v>
      </c>
      <c r="C16061" t="s">
        <v>83</v>
      </c>
    </row>
    <row r="16062" spans="1:3" x14ac:dyDescent="0.25">
      <c r="A16062">
        <v>41231417</v>
      </c>
      <c r="B16062" s="56">
        <v>480.000045</v>
      </c>
      <c r="C16062" t="s">
        <v>83</v>
      </c>
    </row>
    <row r="16063" spans="1:3" x14ac:dyDescent="0.25">
      <c r="A16063">
        <v>40018381</v>
      </c>
      <c r="B16063" s="56">
        <v>36176.200199999999</v>
      </c>
      <c r="C16063" t="s">
        <v>87</v>
      </c>
    </row>
    <row r="16064" spans="1:3" x14ac:dyDescent="0.25">
      <c r="A16064">
        <v>40018381</v>
      </c>
      <c r="B16064" s="56">
        <v>36176.200199999999</v>
      </c>
      <c r="C16064" t="s">
        <v>87</v>
      </c>
    </row>
    <row r="16065" spans="1:3" x14ac:dyDescent="0.25">
      <c r="A16065">
        <v>41230320</v>
      </c>
      <c r="B16065" s="56">
        <v>480.000045</v>
      </c>
      <c r="C16065" t="s">
        <v>83</v>
      </c>
    </row>
    <row r="16066" spans="1:3" x14ac:dyDescent="0.25">
      <c r="A16066">
        <v>40030063</v>
      </c>
      <c r="B16066" s="56">
        <v>7707.6128740000004</v>
      </c>
      <c r="C16066" t="s">
        <v>87</v>
      </c>
    </row>
    <row r="16067" spans="1:3" x14ac:dyDescent="0.25">
      <c r="A16067">
        <v>40030063</v>
      </c>
      <c r="B16067" s="56">
        <v>7707.6128740000004</v>
      </c>
      <c r="C16067" t="s">
        <v>87</v>
      </c>
    </row>
    <row r="16068" spans="1:3" x14ac:dyDescent="0.25">
      <c r="A16068">
        <v>41234072</v>
      </c>
      <c r="B16068" s="56">
        <v>480.000045</v>
      </c>
      <c r="C16068" t="s">
        <v>83</v>
      </c>
    </row>
    <row r="16069" spans="1:3" x14ac:dyDescent="0.25">
      <c r="A16069">
        <v>41233032</v>
      </c>
      <c r="B16069" s="56">
        <v>480.000045</v>
      </c>
      <c r="C16069" t="s">
        <v>83</v>
      </c>
    </row>
    <row r="16070" spans="1:3" x14ac:dyDescent="0.25">
      <c r="A16070">
        <v>41229405</v>
      </c>
      <c r="B16070" s="56">
        <v>480.000045</v>
      </c>
      <c r="C16070" t="s">
        <v>83</v>
      </c>
    </row>
    <row r="16071" spans="1:3" x14ac:dyDescent="0.25">
      <c r="A16071">
        <v>41234966</v>
      </c>
      <c r="B16071" s="56">
        <v>480.000045</v>
      </c>
      <c r="C16071" t="s">
        <v>83</v>
      </c>
    </row>
    <row r="16072" spans="1:3" x14ac:dyDescent="0.25">
      <c r="A16072">
        <v>41236929</v>
      </c>
      <c r="B16072" s="56">
        <v>480.000045</v>
      </c>
      <c r="C16072" t="s">
        <v>83</v>
      </c>
    </row>
    <row r="16073" spans="1:3" x14ac:dyDescent="0.25">
      <c r="A16073">
        <v>40025107</v>
      </c>
      <c r="B16073" s="56">
        <v>8747.9526000000005</v>
      </c>
      <c r="C16073" t="s">
        <v>82</v>
      </c>
    </row>
    <row r="16074" spans="1:3" x14ac:dyDescent="0.25">
      <c r="A16074">
        <v>42739516</v>
      </c>
      <c r="B16074" s="56">
        <v>3921.1917880000001</v>
      </c>
      <c r="C16074" t="s">
        <v>87</v>
      </c>
    </row>
    <row r="16075" spans="1:3" x14ac:dyDescent="0.25">
      <c r="A16075">
        <v>40019155</v>
      </c>
      <c r="B16075" s="56">
        <v>6920.1838530000005</v>
      </c>
      <c r="C16075" t="s">
        <v>87</v>
      </c>
    </row>
    <row r="16076" spans="1:3" x14ac:dyDescent="0.25">
      <c r="A16076">
        <v>40019155</v>
      </c>
      <c r="B16076" s="56">
        <v>6920.1838530000005</v>
      </c>
      <c r="C16076" t="s">
        <v>87</v>
      </c>
    </row>
    <row r="16077" spans="1:3" x14ac:dyDescent="0.25">
      <c r="A16077">
        <v>41226051</v>
      </c>
      <c r="B16077" s="56">
        <v>480.000045</v>
      </c>
      <c r="C16077" t="s">
        <v>83</v>
      </c>
    </row>
    <row r="16078" spans="1:3" x14ac:dyDescent="0.25">
      <c r="A16078">
        <v>40015987</v>
      </c>
      <c r="B16078" s="56">
        <v>6877.7052480000002</v>
      </c>
      <c r="C16078" t="s">
        <v>87</v>
      </c>
    </row>
    <row r="16079" spans="1:3" x14ac:dyDescent="0.25">
      <c r="A16079">
        <v>41942475</v>
      </c>
      <c r="B16079" s="56">
        <v>9277.8118289999984</v>
      </c>
      <c r="C16079" t="s">
        <v>87</v>
      </c>
    </row>
    <row r="16080" spans="1:3" x14ac:dyDescent="0.25">
      <c r="A16080">
        <v>41231063</v>
      </c>
      <c r="B16080" s="56">
        <v>480.000045</v>
      </c>
      <c r="C16080" t="s">
        <v>83</v>
      </c>
    </row>
    <row r="16081" spans="1:3" x14ac:dyDescent="0.25">
      <c r="A16081">
        <v>40026791</v>
      </c>
      <c r="B16081" s="56">
        <v>10973.552535000001</v>
      </c>
      <c r="C16081" t="s">
        <v>87</v>
      </c>
    </row>
    <row r="16082" spans="1:3" x14ac:dyDescent="0.25">
      <c r="A16082">
        <v>41229991</v>
      </c>
      <c r="B16082" s="56">
        <v>480.000045</v>
      </c>
      <c r="C16082" t="s">
        <v>83</v>
      </c>
    </row>
    <row r="16083" spans="1:3" x14ac:dyDescent="0.25">
      <c r="A16083">
        <v>41234925</v>
      </c>
      <c r="B16083" s="56">
        <v>480.000045</v>
      </c>
      <c r="C16083" t="s">
        <v>83</v>
      </c>
    </row>
    <row r="16084" spans="1:3" x14ac:dyDescent="0.25">
      <c r="A16084">
        <v>41229416</v>
      </c>
      <c r="B16084" s="56">
        <v>480.000045</v>
      </c>
      <c r="C16084" t="s">
        <v>83</v>
      </c>
    </row>
    <row r="16085" spans="1:3" x14ac:dyDescent="0.25">
      <c r="A16085">
        <v>41234865</v>
      </c>
      <c r="B16085" s="56">
        <v>480.000045</v>
      </c>
      <c r="C16085" t="s">
        <v>83</v>
      </c>
    </row>
    <row r="16086" spans="1:3" x14ac:dyDescent="0.25">
      <c r="A16086">
        <v>41236595</v>
      </c>
      <c r="B16086" s="56">
        <v>480.000045</v>
      </c>
      <c r="C16086" t="s">
        <v>83</v>
      </c>
    </row>
    <row r="16087" spans="1:3" x14ac:dyDescent="0.25">
      <c r="A16087">
        <v>40016013</v>
      </c>
      <c r="B16087" s="56">
        <v>8523.3500640000002</v>
      </c>
      <c r="C16087" t="s">
        <v>87</v>
      </c>
    </row>
    <row r="16088" spans="1:3" x14ac:dyDescent="0.25">
      <c r="A16088">
        <v>41227250</v>
      </c>
      <c r="B16088" s="56">
        <v>480.000045</v>
      </c>
      <c r="C16088" t="s">
        <v>83</v>
      </c>
    </row>
    <row r="16089" spans="1:3" x14ac:dyDescent="0.25">
      <c r="A16089">
        <v>41237839</v>
      </c>
      <c r="B16089" s="56">
        <v>480.000045</v>
      </c>
      <c r="C16089" t="s">
        <v>83</v>
      </c>
    </row>
    <row r="16090" spans="1:3" x14ac:dyDescent="0.25">
      <c r="A16090">
        <v>41234610</v>
      </c>
      <c r="B16090" s="56">
        <v>480.000045</v>
      </c>
      <c r="C16090" t="s">
        <v>83</v>
      </c>
    </row>
    <row r="16091" spans="1:3" x14ac:dyDescent="0.25">
      <c r="A16091">
        <v>41226780</v>
      </c>
      <c r="B16091" s="56">
        <v>480.000045</v>
      </c>
      <c r="C16091" t="s">
        <v>83</v>
      </c>
    </row>
    <row r="16092" spans="1:3" x14ac:dyDescent="0.25">
      <c r="A16092">
        <v>41232839</v>
      </c>
      <c r="B16092" s="56">
        <v>480.000045</v>
      </c>
      <c r="C16092" t="s">
        <v>83</v>
      </c>
    </row>
    <row r="16093" spans="1:3" x14ac:dyDescent="0.25">
      <c r="A16093">
        <v>41232839</v>
      </c>
      <c r="B16093" s="56">
        <v>480.000045</v>
      </c>
      <c r="C16093" t="s">
        <v>83</v>
      </c>
    </row>
    <row r="16094" spans="1:3" x14ac:dyDescent="0.25">
      <c r="A16094">
        <v>41235058</v>
      </c>
      <c r="B16094" s="56">
        <v>480.000045</v>
      </c>
      <c r="C16094" t="s">
        <v>83</v>
      </c>
    </row>
    <row r="16095" spans="1:3" x14ac:dyDescent="0.25">
      <c r="A16095">
        <v>40147292</v>
      </c>
      <c r="B16095" s="56">
        <v>14698.545832</v>
      </c>
      <c r="C16095" t="s">
        <v>87</v>
      </c>
    </row>
    <row r="16096" spans="1:3" x14ac:dyDescent="0.25">
      <c r="A16096">
        <v>42716896</v>
      </c>
      <c r="B16096" s="56">
        <v>32294.113137</v>
      </c>
      <c r="C16096" t="s">
        <v>82</v>
      </c>
    </row>
    <row r="16097" spans="1:3" x14ac:dyDescent="0.25">
      <c r="A16097">
        <v>41229056</v>
      </c>
      <c r="B16097" s="56">
        <v>480.000045</v>
      </c>
      <c r="C16097" t="s">
        <v>83</v>
      </c>
    </row>
    <row r="16098" spans="1:3" x14ac:dyDescent="0.25">
      <c r="A16098">
        <v>41229056</v>
      </c>
      <c r="B16098" s="56">
        <v>480.000045</v>
      </c>
      <c r="C16098" t="s">
        <v>83</v>
      </c>
    </row>
    <row r="16099" spans="1:3" x14ac:dyDescent="0.25">
      <c r="A16099">
        <v>41234175</v>
      </c>
      <c r="B16099" s="56">
        <v>480.000045</v>
      </c>
      <c r="C16099" t="s">
        <v>83</v>
      </c>
    </row>
    <row r="16100" spans="1:3" x14ac:dyDescent="0.25">
      <c r="A16100">
        <v>40016829</v>
      </c>
      <c r="B16100" s="56">
        <v>16098.955776000001</v>
      </c>
      <c r="C16100" t="s">
        <v>87</v>
      </c>
    </row>
    <row r="16101" spans="1:3" x14ac:dyDescent="0.25">
      <c r="A16101">
        <v>41230380</v>
      </c>
      <c r="B16101" s="56">
        <v>480.000045</v>
      </c>
      <c r="C16101" t="s">
        <v>83</v>
      </c>
    </row>
    <row r="16102" spans="1:3" x14ac:dyDescent="0.25">
      <c r="A16102">
        <v>41235924</v>
      </c>
      <c r="B16102" s="56">
        <v>480.000045</v>
      </c>
      <c r="C16102" t="s">
        <v>83</v>
      </c>
    </row>
    <row r="16103" spans="1:3" x14ac:dyDescent="0.25">
      <c r="A16103">
        <v>41236025</v>
      </c>
      <c r="B16103" s="56">
        <v>480.000045</v>
      </c>
      <c r="C16103" t="s">
        <v>83</v>
      </c>
    </row>
    <row r="16104" spans="1:3" x14ac:dyDescent="0.25">
      <c r="A16104">
        <v>41756551</v>
      </c>
      <c r="B16104" s="56">
        <v>9582.1751249999998</v>
      </c>
      <c r="C16104" t="s">
        <v>87</v>
      </c>
    </row>
    <row r="16105" spans="1:3" x14ac:dyDescent="0.25">
      <c r="A16105">
        <v>40014805</v>
      </c>
      <c r="B16105" s="56">
        <v>6897.2826240000004</v>
      </c>
      <c r="C16105" t="s">
        <v>87</v>
      </c>
    </row>
    <row r="16106" spans="1:3" x14ac:dyDescent="0.25">
      <c r="A16106">
        <v>41225927</v>
      </c>
      <c r="B16106" s="56">
        <v>480.000045</v>
      </c>
      <c r="C16106" t="s">
        <v>83</v>
      </c>
    </row>
    <row r="16107" spans="1:3" x14ac:dyDescent="0.25">
      <c r="A16107">
        <v>41225927</v>
      </c>
      <c r="B16107" s="56">
        <v>480.000045</v>
      </c>
      <c r="C16107" t="s">
        <v>83</v>
      </c>
    </row>
    <row r="16108" spans="1:3" x14ac:dyDescent="0.25">
      <c r="A16108">
        <v>42462980</v>
      </c>
      <c r="B16108" s="56">
        <v>4718.100915</v>
      </c>
      <c r="C16108" t="s">
        <v>87</v>
      </c>
    </row>
    <row r="16109" spans="1:3" x14ac:dyDescent="0.25">
      <c r="A16109">
        <v>41236007</v>
      </c>
      <c r="B16109" s="56">
        <v>480.000045</v>
      </c>
      <c r="C16109" t="s">
        <v>83</v>
      </c>
    </row>
    <row r="16110" spans="1:3" x14ac:dyDescent="0.25">
      <c r="A16110">
        <v>41236007</v>
      </c>
      <c r="B16110" s="56">
        <v>480.000045</v>
      </c>
      <c r="C16110" t="s">
        <v>83</v>
      </c>
    </row>
    <row r="16111" spans="1:3" x14ac:dyDescent="0.25">
      <c r="A16111">
        <v>41237354</v>
      </c>
      <c r="B16111" s="56">
        <v>480.000045</v>
      </c>
      <c r="C16111" t="s">
        <v>83</v>
      </c>
    </row>
    <row r="16112" spans="1:3" x14ac:dyDescent="0.25">
      <c r="A16112">
        <v>41235618</v>
      </c>
      <c r="B16112" s="56">
        <v>480.000045</v>
      </c>
      <c r="C16112" t="s">
        <v>83</v>
      </c>
    </row>
    <row r="16113" spans="1:3" x14ac:dyDescent="0.25">
      <c r="A16113">
        <v>41228684</v>
      </c>
      <c r="B16113" s="56">
        <v>480.000045</v>
      </c>
      <c r="C16113" t="s">
        <v>83</v>
      </c>
    </row>
    <row r="16114" spans="1:3" x14ac:dyDescent="0.25">
      <c r="A16114">
        <v>42802960</v>
      </c>
      <c r="B16114" s="56">
        <v>200623.46653800001</v>
      </c>
      <c r="C16114" t="s">
        <v>82</v>
      </c>
    </row>
    <row r="16115" spans="1:3" x14ac:dyDescent="0.25">
      <c r="A16115">
        <v>40025423</v>
      </c>
      <c r="B16115" s="56">
        <v>8367.8011200000001</v>
      </c>
      <c r="C16115" t="s">
        <v>87</v>
      </c>
    </row>
    <row r="16116" spans="1:3" x14ac:dyDescent="0.25">
      <c r="A16116">
        <v>40025423</v>
      </c>
      <c r="B16116" s="56">
        <v>8367.8011200000001</v>
      </c>
      <c r="C16116" t="s">
        <v>87</v>
      </c>
    </row>
    <row r="16117" spans="1:3" x14ac:dyDescent="0.25">
      <c r="A16117">
        <v>41228031</v>
      </c>
      <c r="B16117" s="56">
        <v>480.000045</v>
      </c>
      <c r="C16117" t="s">
        <v>83</v>
      </c>
    </row>
    <row r="16118" spans="1:3" x14ac:dyDescent="0.25">
      <c r="A16118">
        <v>41226061</v>
      </c>
      <c r="B16118" s="56">
        <v>480.000045</v>
      </c>
      <c r="C16118" t="s">
        <v>83</v>
      </c>
    </row>
    <row r="16119" spans="1:3" x14ac:dyDescent="0.25">
      <c r="A16119">
        <v>40029425</v>
      </c>
      <c r="B16119" s="56">
        <v>6683.4169499999989</v>
      </c>
      <c r="C16119" t="s">
        <v>87</v>
      </c>
    </row>
    <row r="16120" spans="1:3" x14ac:dyDescent="0.25">
      <c r="A16120">
        <v>40018485</v>
      </c>
      <c r="B16120" s="56">
        <v>29820.440188</v>
      </c>
      <c r="C16120" t="s">
        <v>82</v>
      </c>
    </row>
    <row r="16121" spans="1:3" x14ac:dyDescent="0.25">
      <c r="A16121">
        <v>40018485</v>
      </c>
      <c r="B16121" s="56">
        <v>29820.440188</v>
      </c>
      <c r="C16121" t="s">
        <v>82</v>
      </c>
    </row>
    <row r="16122" spans="1:3" x14ac:dyDescent="0.25">
      <c r="A16122">
        <v>41236896</v>
      </c>
      <c r="B16122" s="56">
        <v>480.000045</v>
      </c>
      <c r="C16122" t="s">
        <v>83</v>
      </c>
    </row>
    <row r="16123" spans="1:3" x14ac:dyDescent="0.25">
      <c r="A16123">
        <v>41236896</v>
      </c>
      <c r="B16123" s="56">
        <v>480.000045</v>
      </c>
      <c r="C16123" t="s">
        <v>83</v>
      </c>
    </row>
    <row r="16124" spans="1:3" x14ac:dyDescent="0.25">
      <c r="A16124">
        <v>41237811</v>
      </c>
      <c r="B16124" s="56">
        <v>480.000045</v>
      </c>
      <c r="C16124" t="s">
        <v>83</v>
      </c>
    </row>
    <row r="16125" spans="1:3" x14ac:dyDescent="0.25">
      <c r="A16125">
        <v>41234464</v>
      </c>
      <c r="B16125" s="56">
        <v>480.000045</v>
      </c>
      <c r="C16125" t="s">
        <v>83</v>
      </c>
    </row>
    <row r="16126" spans="1:3" x14ac:dyDescent="0.25">
      <c r="A16126">
        <v>42767867</v>
      </c>
      <c r="B16126" s="56">
        <v>71097.737760000004</v>
      </c>
      <c r="C16126" t="s">
        <v>82</v>
      </c>
    </row>
    <row r="16127" spans="1:3" x14ac:dyDescent="0.25">
      <c r="A16127">
        <v>41233563</v>
      </c>
      <c r="B16127" s="56">
        <v>480.000045</v>
      </c>
      <c r="C16127" t="s">
        <v>83</v>
      </c>
    </row>
    <row r="16128" spans="1:3" x14ac:dyDescent="0.25">
      <c r="A16128">
        <v>40022529</v>
      </c>
      <c r="B16128" s="56">
        <v>5630.9001599999992</v>
      </c>
      <c r="C16128" t="s">
        <v>87</v>
      </c>
    </row>
    <row r="16129" spans="1:3" x14ac:dyDescent="0.25">
      <c r="A16129">
        <v>40020167</v>
      </c>
      <c r="B16129" s="56">
        <v>4649.1683910000002</v>
      </c>
      <c r="C16129" t="s">
        <v>82</v>
      </c>
    </row>
    <row r="16130" spans="1:3" x14ac:dyDescent="0.25">
      <c r="A16130">
        <v>40020167</v>
      </c>
      <c r="B16130" s="56">
        <v>4649.1683910000002</v>
      </c>
      <c r="C16130" t="s">
        <v>82</v>
      </c>
    </row>
    <row r="16131" spans="1:3" x14ac:dyDescent="0.25">
      <c r="A16131">
        <v>42820689</v>
      </c>
      <c r="B16131" s="56">
        <v>20991.586139999999</v>
      </c>
      <c r="C16131" t="s">
        <v>85</v>
      </c>
    </row>
    <row r="16132" spans="1:3" x14ac:dyDescent="0.25">
      <c r="A16132">
        <v>40029203</v>
      </c>
      <c r="B16132" s="56">
        <v>11390.9478</v>
      </c>
      <c r="C16132" t="s">
        <v>87</v>
      </c>
    </row>
    <row r="16133" spans="1:3" x14ac:dyDescent="0.25">
      <c r="A16133">
        <v>42532920</v>
      </c>
      <c r="B16133" s="56">
        <v>65589.490097999995</v>
      </c>
      <c r="C16133" t="s">
        <v>82</v>
      </c>
    </row>
    <row r="16134" spans="1:3" x14ac:dyDescent="0.25">
      <c r="A16134">
        <v>41234120</v>
      </c>
      <c r="B16134" s="56">
        <v>480.000045</v>
      </c>
      <c r="C16134" t="s">
        <v>83</v>
      </c>
    </row>
    <row r="16135" spans="1:3" x14ac:dyDescent="0.25">
      <c r="A16135">
        <v>41234055</v>
      </c>
      <c r="B16135" s="56">
        <v>480.000045</v>
      </c>
      <c r="C16135" t="s">
        <v>83</v>
      </c>
    </row>
    <row r="16136" spans="1:3" x14ac:dyDescent="0.25">
      <c r="A16136">
        <v>41942802</v>
      </c>
      <c r="B16136" s="56">
        <v>12653.396118000001</v>
      </c>
      <c r="C16136" t="s">
        <v>87</v>
      </c>
    </row>
    <row r="16137" spans="1:3" x14ac:dyDescent="0.25">
      <c r="A16137">
        <v>40031813</v>
      </c>
      <c r="B16137" s="56">
        <v>15083.765235000001</v>
      </c>
      <c r="C16137" t="s">
        <v>87</v>
      </c>
    </row>
    <row r="16138" spans="1:3" x14ac:dyDescent="0.25">
      <c r="A16138">
        <v>40031813</v>
      </c>
      <c r="B16138" s="56">
        <v>15083.765235000001</v>
      </c>
      <c r="C16138" t="s">
        <v>87</v>
      </c>
    </row>
    <row r="16139" spans="1:3" x14ac:dyDescent="0.25">
      <c r="A16139">
        <v>41235347</v>
      </c>
      <c r="B16139" s="56">
        <v>480.000045</v>
      </c>
      <c r="C16139" t="s">
        <v>83</v>
      </c>
    </row>
    <row r="16140" spans="1:3" x14ac:dyDescent="0.25">
      <c r="A16140">
        <v>41235347</v>
      </c>
      <c r="B16140" s="56">
        <v>480.000045</v>
      </c>
      <c r="C16140" t="s">
        <v>83</v>
      </c>
    </row>
    <row r="16141" spans="1:3" x14ac:dyDescent="0.25">
      <c r="A16141">
        <v>40012341</v>
      </c>
      <c r="B16141" s="56">
        <v>727362.72</v>
      </c>
      <c r="C16141" t="s">
        <v>84</v>
      </c>
    </row>
    <row r="16142" spans="1:3" x14ac:dyDescent="0.25">
      <c r="A16142">
        <v>41229324</v>
      </c>
      <c r="B16142" s="56">
        <v>480.000045</v>
      </c>
      <c r="C16142" t="s">
        <v>83</v>
      </c>
    </row>
    <row r="16143" spans="1:3" x14ac:dyDescent="0.25">
      <c r="A16143">
        <v>41234322</v>
      </c>
      <c r="B16143" s="56">
        <v>480.000045</v>
      </c>
      <c r="C16143" t="s">
        <v>83</v>
      </c>
    </row>
    <row r="16144" spans="1:3" x14ac:dyDescent="0.25">
      <c r="A16144">
        <v>41231879</v>
      </c>
      <c r="B16144" s="56">
        <v>480.000045</v>
      </c>
      <c r="C16144" t="s">
        <v>83</v>
      </c>
    </row>
    <row r="16145" spans="1:3" x14ac:dyDescent="0.25">
      <c r="A16145">
        <v>40015971</v>
      </c>
      <c r="B16145" s="56">
        <v>5218.1557919999996</v>
      </c>
      <c r="C16145" t="s">
        <v>87</v>
      </c>
    </row>
    <row r="16146" spans="1:3" x14ac:dyDescent="0.25">
      <c r="A16146">
        <v>40022521</v>
      </c>
      <c r="B16146" s="56">
        <v>6563.3920799999996</v>
      </c>
      <c r="C16146" t="s">
        <v>87</v>
      </c>
    </row>
    <row r="16147" spans="1:3" x14ac:dyDescent="0.25">
      <c r="A16147">
        <v>41229046</v>
      </c>
      <c r="B16147" s="56">
        <v>480.000045</v>
      </c>
      <c r="C16147" t="s">
        <v>83</v>
      </c>
    </row>
    <row r="16148" spans="1:3" x14ac:dyDescent="0.25">
      <c r="A16148">
        <v>41231562</v>
      </c>
      <c r="B16148" s="56">
        <v>480.000045</v>
      </c>
      <c r="C16148" t="s">
        <v>83</v>
      </c>
    </row>
    <row r="16149" spans="1:3" x14ac:dyDescent="0.25">
      <c r="A16149">
        <v>40032319</v>
      </c>
      <c r="B16149" s="56">
        <v>6153.5428019999999</v>
      </c>
      <c r="C16149" t="s">
        <v>87</v>
      </c>
    </row>
    <row r="16150" spans="1:3" x14ac:dyDescent="0.25">
      <c r="A16150">
        <v>40032319</v>
      </c>
      <c r="B16150" s="56">
        <v>6153.5428019999999</v>
      </c>
      <c r="C16150" t="s">
        <v>87</v>
      </c>
    </row>
    <row r="16151" spans="1:3" x14ac:dyDescent="0.25">
      <c r="A16151">
        <v>40017913</v>
      </c>
      <c r="B16151" s="56">
        <v>27248.994432</v>
      </c>
      <c r="C16151" t="s">
        <v>87</v>
      </c>
    </row>
    <row r="16152" spans="1:3" x14ac:dyDescent="0.25">
      <c r="A16152">
        <v>41235412</v>
      </c>
      <c r="B16152" s="56">
        <v>480.000045</v>
      </c>
      <c r="C16152" t="s">
        <v>83</v>
      </c>
    </row>
    <row r="16153" spans="1:3" x14ac:dyDescent="0.25">
      <c r="A16153">
        <v>41237144</v>
      </c>
      <c r="B16153" s="56">
        <v>480.000045</v>
      </c>
      <c r="C16153" t="s">
        <v>83</v>
      </c>
    </row>
    <row r="16154" spans="1:3" x14ac:dyDescent="0.25">
      <c r="A16154">
        <v>42438206</v>
      </c>
      <c r="B16154" s="56">
        <v>11936.720367</v>
      </c>
      <c r="C16154" t="s">
        <v>87</v>
      </c>
    </row>
    <row r="16155" spans="1:3" x14ac:dyDescent="0.25">
      <c r="A16155">
        <v>40015377</v>
      </c>
      <c r="B16155" s="56">
        <v>8864.330688</v>
      </c>
      <c r="C16155" t="s">
        <v>87</v>
      </c>
    </row>
    <row r="16156" spans="1:3" x14ac:dyDescent="0.25">
      <c r="A16156">
        <v>41228591</v>
      </c>
      <c r="B16156" s="56">
        <v>480.000045</v>
      </c>
      <c r="C16156" t="s">
        <v>83</v>
      </c>
    </row>
    <row r="16157" spans="1:3" x14ac:dyDescent="0.25">
      <c r="A16157">
        <v>42741277</v>
      </c>
      <c r="B16157" s="56">
        <v>4515.0276599999997</v>
      </c>
      <c r="C16157" t="s">
        <v>87</v>
      </c>
    </row>
    <row r="16158" spans="1:3" x14ac:dyDescent="0.25">
      <c r="A16158">
        <v>42741277</v>
      </c>
      <c r="B16158" s="56">
        <v>4515.0276599999997</v>
      </c>
      <c r="C16158" t="s">
        <v>87</v>
      </c>
    </row>
    <row r="16159" spans="1:3" x14ac:dyDescent="0.25">
      <c r="A16159">
        <v>40017479</v>
      </c>
      <c r="B16159" s="56">
        <v>15225.803505</v>
      </c>
      <c r="C16159" t="s">
        <v>87</v>
      </c>
    </row>
    <row r="16160" spans="1:3" x14ac:dyDescent="0.25">
      <c r="A16160">
        <v>40011533</v>
      </c>
      <c r="B16160" s="56">
        <v>149.64293599999999</v>
      </c>
      <c r="C16160" t="s">
        <v>81</v>
      </c>
    </row>
    <row r="16161" spans="1:3" x14ac:dyDescent="0.25">
      <c r="A16161">
        <v>40011533</v>
      </c>
      <c r="B16161" s="56">
        <v>149.64293599999999</v>
      </c>
      <c r="C16161" t="s">
        <v>81</v>
      </c>
    </row>
    <row r="16162" spans="1:3" x14ac:dyDescent="0.25">
      <c r="A16162">
        <v>40027339</v>
      </c>
      <c r="B16162" s="56">
        <v>21751.381152000002</v>
      </c>
      <c r="C16162" t="s">
        <v>85</v>
      </c>
    </row>
    <row r="16163" spans="1:3" x14ac:dyDescent="0.25">
      <c r="A16163">
        <v>40028049</v>
      </c>
      <c r="B16163" s="56">
        <v>19897.391724000001</v>
      </c>
      <c r="C16163" t="s">
        <v>87</v>
      </c>
    </row>
    <row r="16164" spans="1:3" x14ac:dyDescent="0.25">
      <c r="A16164">
        <v>41231400</v>
      </c>
      <c r="B16164" s="56">
        <v>480.000045</v>
      </c>
      <c r="C16164" t="s">
        <v>83</v>
      </c>
    </row>
    <row r="16165" spans="1:3" x14ac:dyDescent="0.25">
      <c r="A16165">
        <v>42877126</v>
      </c>
      <c r="B16165" s="56">
        <v>480.000045</v>
      </c>
      <c r="C16165" t="s">
        <v>83</v>
      </c>
    </row>
    <row r="16166" spans="1:3" x14ac:dyDescent="0.25">
      <c r="A16166">
        <v>42460893</v>
      </c>
      <c r="B16166" s="56">
        <v>480.000045</v>
      </c>
      <c r="C16166" t="s">
        <v>83</v>
      </c>
    </row>
    <row r="16167" spans="1:3" x14ac:dyDescent="0.25">
      <c r="A16167">
        <v>40024481</v>
      </c>
      <c r="B16167" s="56">
        <v>6078.7987919999996</v>
      </c>
      <c r="C16167" t="s">
        <v>87</v>
      </c>
    </row>
    <row r="16168" spans="1:3" x14ac:dyDescent="0.25">
      <c r="A16168">
        <v>40024481</v>
      </c>
      <c r="B16168" s="56">
        <v>6078.7987919999996</v>
      </c>
      <c r="C16168" t="s">
        <v>87</v>
      </c>
    </row>
    <row r="16169" spans="1:3" x14ac:dyDescent="0.25">
      <c r="A16169">
        <v>40018935</v>
      </c>
      <c r="B16169" s="56">
        <v>4302.3692249999986</v>
      </c>
      <c r="C16169" t="s">
        <v>82</v>
      </c>
    </row>
    <row r="16170" spans="1:3" x14ac:dyDescent="0.25">
      <c r="A16170">
        <v>41229765</v>
      </c>
      <c r="B16170" s="56">
        <v>480.000045</v>
      </c>
      <c r="C16170" t="s">
        <v>83</v>
      </c>
    </row>
    <row r="16171" spans="1:3" x14ac:dyDescent="0.25">
      <c r="A16171">
        <v>40028819</v>
      </c>
      <c r="B16171" s="56">
        <v>9847.5483749999985</v>
      </c>
      <c r="C16171" t="s">
        <v>87</v>
      </c>
    </row>
    <row r="16172" spans="1:3" x14ac:dyDescent="0.25">
      <c r="A16172">
        <v>40028819</v>
      </c>
      <c r="B16172" s="56">
        <v>9847.5483749999985</v>
      </c>
      <c r="C16172" t="s">
        <v>87</v>
      </c>
    </row>
    <row r="16173" spans="1:3" x14ac:dyDescent="0.25">
      <c r="A16173">
        <v>40029705</v>
      </c>
      <c r="B16173" s="56">
        <v>15417.753525</v>
      </c>
      <c r="C16173" t="s">
        <v>87</v>
      </c>
    </row>
    <row r="16174" spans="1:3" x14ac:dyDescent="0.25">
      <c r="A16174">
        <v>40026741</v>
      </c>
      <c r="B16174" s="56">
        <v>7198.4456620000001</v>
      </c>
      <c r="C16174" t="s">
        <v>87</v>
      </c>
    </row>
    <row r="16175" spans="1:3" x14ac:dyDescent="0.25">
      <c r="A16175">
        <v>41273740</v>
      </c>
      <c r="B16175" s="56">
        <v>17001.428960000001</v>
      </c>
      <c r="C16175" t="s">
        <v>87</v>
      </c>
    </row>
    <row r="16176" spans="1:3" x14ac:dyDescent="0.25">
      <c r="A16176">
        <v>41235225</v>
      </c>
      <c r="B16176" s="56">
        <v>480.000045</v>
      </c>
      <c r="C16176" t="s">
        <v>83</v>
      </c>
    </row>
    <row r="16177" spans="1:3" x14ac:dyDescent="0.25">
      <c r="A16177">
        <v>41237892</v>
      </c>
      <c r="B16177" s="56">
        <v>480.000045</v>
      </c>
      <c r="C16177" t="s">
        <v>83</v>
      </c>
    </row>
    <row r="16178" spans="1:3" x14ac:dyDescent="0.25">
      <c r="A16178">
        <v>41236144</v>
      </c>
      <c r="B16178" s="56">
        <v>480.000045</v>
      </c>
      <c r="C16178" t="s">
        <v>83</v>
      </c>
    </row>
    <row r="16179" spans="1:3" x14ac:dyDescent="0.25">
      <c r="A16179">
        <v>40016159</v>
      </c>
      <c r="B16179" s="56">
        <v>8910.9010080000007</v>
      </c>
      <c r="C16179" t="s">
        <v>87</v>
      </c>
    </row>
    <row r="16180" spans="1:3" x14ac:dyDescent="0.25">
      <c r="A16180">
        <v>41225684</v>
      </c>
      <c r="B16180" s="56">
        <v>480.000045</v>
      </c>
      <c r="C16180" t="s">
        <v>83</v>
      </c>
    </row>
    <row r="16181" spans="1:3" x14ac:dyDescent="0.25">
      <c r="A16181">
        <v>41236937</v>
      </c>
      <c r="B16181" s="56">
        <v>480.000045</v>
      </c>
      <c r="C16181" t="s">
        <v>83</v>
      </c>
    </row>
    <row r="16182" spans="1:3" x14ac:dyDescent="0.25">
      <c r="A16182">
        <v>41231576</v>
      </c>
      <c r="B16182" s="56">
        <v>480.000045</v>
      </c>
      <c r="C16182" t="s">
        <v>83</v>
      </c>
    </row>
    <row r="16183" spans="1:3" x14ac:dyDescent="0.25">
      <c r="A16183">
        <v>40023305</v>
      </c>
      <c r="B16183" s="56">
        <v>31353.246144000001</v>
      </c>
      <c r="C16183" t="s">
        <v>85</v>
      </c>
    </row>
    <row r="16184" spans="1:3" x14ac:dyDescent="0.25">
      <c r="A16184">
        <v>41236697</v>
      </c>
      <c r="B16184" s="56">
        <v>480.000045</v>
      </c>
      <c r="C16184" t="s">
        <v>83</v>
      </c>
    </row>
    <row r="16185" spans="1:3" x14ac:dyDescent="0.25">
      <c r="A16185">
        <v>41230197</v>
      </c>
      <c r="B16185" s="56">
        <v>480.000045</v>
      </c>
      <c r="C16185" t="s">
        <v>83</v>
      </c>
    </row>
    <row r="16186" spans="1:3" x14ac:dyDescent="0.25">
      <c r="A16186">
        <v>40016427</v>
      </c>
      <c r="B16186" s="56">
        <v>9256.6357920000009</v>
      </c>
      <c r="C16186" t="s">
        <v>87</v>
      </c>
    </row>
    <row r="16187" spans="1:3" x14ac:dyDescent="0.25">
      <c r="A16187">
        <v>40025661</v>
      </c>
      <c r="B16187" s="56">
        <v>16107.516911999999</v>
      </c>
      <c r="C16187" t="s">
        <v>87</v>
      </c>
    </row>
    <row r="16188" spans="1:3" x14ac:dyDescent="0.25">
      <c r="A16188">
        <v>41230720</v>
      </c>
      <c r="B16188" s="56">
        <v>480.000045</v>
      </c>
      <c r="C16188" t="s">
        <v>83</v>
      </c>
    </row>
    <row r="16189" spans="1:3" x14ac:dyDescent="0.25">
      <c r="A16189">
        <v>40029289</v>
      </c>
      <c r="B16189" s="56">
        <v>7823.4215249999997</v>
      </c>
      <c r="C16189" t="s">
        <v>87</v>
      </c>
    </row>
    <row r="16190" spans="1:3" x14ac:dyDescent="0.25">
      <c r="A16190">
        <v>40017783</v>
      </c>
      <c r="B16190" s="56">
        <v>30723.153119999999</v>
      </c>
      <c r="C16190" t="s">
        <v>87</v>
      </c>
    </row>
    <row r="16191" spans="1:3" x14ac:dyDescent="0.25">
      <c r="A16191">
        <v>41237006</v>
      </c>
      <c r="B16191" s="56">
        <v>480.000045</v>
      </c>
      <c r="C16191" t="s">
        <v>83</v>
      </c>
    </row>
    <row r="16192" spans="1:3" x14ac:dyDescent="0.25">
      <c r="A16192">
        <v>41235650</v>
      </c>
      <c r="B16192" s="56">
        <v>480.000045</v>
      </c>
      <c r="C16192" t="s">
        <v>83</v>
      </c>
    </row>
    <row r="16193" spans="1:3" x14ac:dyDescent="0.25">
      <c r="A16193">
        <v>41961232</v>
      </c>
      <c r="B16193" s="56">
        <v>37369.608704999999</v>
      </c>
      <c r="C16193" t="s">
        <v>85</v>
      </c>
    </row>
    <row r="16194" spans="1:3" x14ac:dyDescent="0.25">
      <c r="A16194">
        <v>40009381</v>
      </c>
      <c r="B16194" s="56">
        <v>490706.96328000003</v>
      </c>
      <c r="C16194" t="s">
        <v>82</v>
      </c>
    </row>
    <row r="16195" spans="1:3" x14ac:dyDescent="0.25">
      <c r="A16195">
        <v>41228189</v>
      </c>
      <c r="B16195" s="56">
        <v>480.000045</v>
      </c>
      <c r="C16195" t="s">
        <v>83</v>
      </c>
    </row>
    <row r="16196" spans="1:3" x14ac:dyDescent="0.25">
      <c r="A16196">
        <v>40028735</v>
      </c>
      <c r="B16196" s="56">
        <v>7312.6295999999984</v>
      </c>
      <c r="C16196" t="s">
        <v>87</v>
      </c>
    </row>
    <row r="16197" spans="1:3" x14ac:dyDescent="0.25">
      <c r="A16197">
        <v>41233499</v>
      </c>
      <c r="B16197" s="56">
        <v>480.000045</v>
      </c>
      <c r="C16197" t="s">
        <v>83</v>
      </c>
    </row>
    <row r="16198" spans="1:3" x14ac:dyDescent="0.25">
      <c r="A16198">
        <v>41234585</v>
      </c>
      <c r="B16198" s="56">
        <v>480.000045</v>
      </c>
      <c r="C16198" t="s">
        <v>83</v>
      </c>
    </row>
    <row r="16199" spans="1:3" x14ac:dyDescent="0.25">
      <c r="A16199">
        <v>41228559</v>
      </c>
      <c r="B16199" s="56">
        <v>481.29028499999998</v>
      </c>
      <c r="C16199" t="s">
        <v>83</v>
      </c>
    </row>
    <row r="16200" spans="1:3" x14ac:dyDescent="0.25">
      <c r="A16200">
        <v>41228559</v>
      </c>
      <c r="B16200" s="56">
        <v>481.29028499999998</v>
      </c>
      <c r="C16200" t="s">
        <v>83</v>
      </c>
    </row>
    <row r="16201" spans="1:3" x14ac:dyDescent="0.25">
      <c r="A16201">
        <v>40013039</v>
      </c>
      <c r="B16201" s="56">
        <v>89175.236999999994</v>
      </c>
      <c r="C16201" t="s">
        <v>82</v>
      </c>
    </row>
    <row r="16202" spans="1:3" x14ac:dyDescent="0.25">
      <c r="A16202">
        <v>40015001</v>
      </c>
      <c r="B16202" s="56">
        <v>1865.2730670000001</v>
      </c>
      <c r="C16202" t="s">
        <v>82</v>
      </c>
    </row>
    <row r="16203" spans="1:3" x14ac:dyDescent="0.25">
      <c r="A16203">
        <v>41233285</v>
      </c>
      <c r="B16203" s="56">
        <v>480.000045</v>
      </c>
      <c r="C16203" t="s">
        <v>83</v>
      </c>
    </row>
    <row r="16204" spans="1:3" x14ac:dyDescent="0.25">
      <c r="A16204">
        <v>41227954</v>
      </c>
      <c r="B16204" s="56">
        <v>480.000045</v>
      </c>
      <c r="C16204" t="s">
        <v>83</v>
      </c>
    </row>
    <row r="16205" spans="1:3" x14ac:dyDescent="0.25">
      <c r="A16205">
        <v>41235853</v>
      </c>
      <c r="B16205" s="56">
        <v>480.000045</v>
      </c>
      <c r="C16205" t="s">
        <v>83</v>
      </c>
    </row>
    <row r="16206" spans="1:3" x14ac:dyDescent="0.25">
      <c r="A16206">
        <v>41235853</v>
      </c>
      <c r="B16206" s="56">
        <v>480.000045</v>
      </c>
      <c r="C16206" t="s">
        <v>83</v>
      </c>
    </row>
    <row r="16207" spans="1:3" x14ac:dyDescent="0.25">
      <c r="A16207">
        <v>40028093</v>
      </c>
      <c r="B16207" s="56">
        <v>9050.987047999999</v>
      </c>
      <c r="C16207" t="s">
        <v>87</v>
      </c>
    </row>
    <row r="16208" spans="1:3" x14ac:dyDescent="0.25">
      <c r="A16208">
        <v>41233482</v>
      </c>
      <c r="B16208" s="56">
        <v>480.000045</v>
      </c>
      <c r="C16208" t="s">
        <v>83</v>
      </c>
    </row>
    <row r="16209" spans="1:3" x14ac:dyDescent="0.25">
      <c r="A16209">
        <v>41233482</v>
      </c>
      <c r="B16209" s="56">
        <v>480.000045</v>
      </c>
      <c r="C16209" t="s">
        <v>83</v>
      </c>
    </row>
    <row r="16210" spans="1:3" x14ac:dyDescent="0.25">
      <c r="A16210">
        <v>40021073</v>
      </c>
      <c r="B16210" s="56">
        <v>11674.820619</v>
      </c>
      <c r="C16210" t="s">
        <v>87</v>
      </c>
    </row>
    <row r="16211" spans="1:3" x14ac:dyDescent="0.25">
      <c r="A16211">
        <v>41964136</v>
      </c>
      <c r="B16211" s="56">
        <v>50474.719238999998</v>
      </c>
      <c r="C16211" t="s">
        <v>82</v>
      </c>
    </row>
    <row r="16212" spans="1:3" x14ac:dyDescent="0.25">
      <c r="A16212">
        <v>41227315</v>
      </c>
      <c r="B16212" s="56">
        <v>480.000045</v>
      </c>
      <c r="C16212" t="s">
        <v>83</v>
      </c>
    </row>
    <row r="16213" spans="1:3" x14ac:dyDescent="0.25">
      <c r="A16213">
        <v>40018301</v>
      </c>
      <c r="B16213" s="56">
        <v>9032.6781839999985</v>
      </c>
      <c r="C16213" t="s">
        <v>87</v>
      </c>
    </row>
    <row r="16214" spans="1:3" x14ac:dyDescent="0.25">
      <c r="A16214">
        <v>42019629</v>
      </c>
      <c r="B16214" s="56">
        <v>11080.223352000001</v>
      </c>
      <c r="C16214" t="s">
        <v>87</v>
      </c>
    </row>
    <row r="16215" spans="1:3" x14ac:dyDescent="0.25">
      <c r="A16215">
        <v>40031291</v>
      </c>
      <c r="B16215" s="56">
        <v>8920.0806749999992</v>
      </c>
      <c r="C16215" t="s">
        <v>87</v>
      </c>
    </row>
    <row r="16216" spans="1:3" x14ac:dyDescent="0.25">
      <c r="A16216">
        <v>40015527</v>
      </c>
      <c r="B16216" s="56">
        <v>9900.6557759999996</v>
      </c>
      <c r="C16216" t="s">
        <v>87</v>
      </c>
    </row>
    <row r="16217" spans="1:3" x14ac:dyDescent="0.25">
      <c r="A16217">
        <v>40027553</v>
      </c>
      <c r="B16217" s="56">
        <v>7548.8812439999983</v>
      </c>
      <c r="C16217" t="s">
        <v>82</v>
      </c>
    </row>
    <row r="16218" spans="1:3" x14ac:dyDescent="0.25">
      <c r="A16218">
        <v>42570960</v>
      </c>
      <c r="B16218" s="56">
        <v>19.700603999999998</v>
      </c>
      <c r="C16218" t="s">
        <v>87</v>
      </c>
    </row>
    <row r="16219" spans="1:3" x14ac:dyDescent="0.25">
      <c r="A16219">
        <v>42570960</v>
      </c>
      <c r="B16219" s="56">
        <v>19.700603999999998</v>
      </c>
      <c r="C16219" t="s">
        <v>87</v>
      </c>
    </row>
    <row r="16220" spans="1:3" x14ac:dyDescent="0.25">
      <c r="A16220">
        <v>40008858</v>
      </c>
      <c r="B16220" s="56">
        <v>291184.29816300003</v>
      </c>
      <c r="C16220" t="s">
        <v>84</v>
      </c>
    </row>
    <row r="16221" spans="1:3" x14ac:dyDescent="0.25">
      <c r="A16221">
        <v>40008500</v>
      </c>
      <c r="B16221" s="56">
        <v>150990.401977</v>
      </c>
      <c r="C16221" t="s">
        <v>82</v>
      </c>
    </row>
    <row r="16222" spans="1:3" x14ac:dyDescent="0.25">
      <c r="A16222">
        <v>40018223</v>
      </c>
      <c r="B16222" s="56">
        <v>24337.363445999999</v>
      </c>
      <c r="C16222" t="s">
        <v>87</v>
      </c>
    </row>
    <row r="16223" spans="1:3" x14ac:dyDescent="0.25">
      <c r="A16223">
        <v>41235435</v>
      </c>
      <c r="B16223" s="56">
        <v>480.000045</v>
      </c>
      <c r="C16223" t="s">
        <v>83</v>
      </c>
    </row>
    <row r="16224" spans="1:3" x14ac:dyDescent="0.25">
      <c r="A16224">
        <v>42451173</v>
      </c>
      <c r="B16224" s="56">
        <v>480.000045</v>
      </c>
      <c r="C16224" t="s">
        <v>83</v>
      </c>
    </row>
    <row r="16225" spans="1:3" x14ac:dyDescent="0.25">
      <c r="A16225">
        <v>41728315</v>
      </c>
      <c r="B16225" s="56">
        <v>480.000045</v>
      </c>
      <c r="C16225" t="s">
        <v>83</v>
      </c>
    </row>
    <row r="16226" spans="1:3" x14ac:dyDescent="0.25">
      <c r="A16226">
        <v>40026403</v>
      </c>
      <c r="B16226" s="56">
        <v>17440.958997000002</v>
      </c>
      <c r="C16226" t="s">
        <v>82</v>
      </c>
    </row>
    <row r="16227" spans="1:3" x14ac:dyDescent="0.25">
      <c r="A16227">
        <v>41233181</v>
      </c>
      <c r="B16227" s="56">
        <v>480.000045</v>
      </c>
      <c r="C16227" t="s">
        <v>83</v>
      </c>
    </row>
    <row r="16228" spans="1:3" x14ac:dyDescent="0.25">
      <c r="A16228">
        <v>40025279</v>
      </c>
      <c r="B16228" s="56">
        <v>7912.2758400000002</v>
      </c>
      <c r="C16228" t="s">
        <v>87</v>
      </c>
    </row>
    <row r="16229" spans="1:3" x14ac:dyDescent="0.25">
      <c r="A16229">
        <v>41230241</v>
      </c>
      <c r="B16229" s="56">
        <v>480.000045</v>
      </c>
      <c r="C16229" t="s">
        <v>83</v>
      </c>
    </row>
    <row r="16230" spans="1:3" x14ac:dyDescent="0.25">
      <c r="A16230">
        <v>41228732</v>
      </c>
      <c r="B16230" s="56">
        <v>480.000045</v>
      </c>
      <c r="C16230" t="s">
        <v>83</v>
      </c>
    </row>
    <row r="16231" spans="1:3" x14ac:dyDescent="0.25">
      <c r="A16231">
        <v>41778114</v>
      </c>
      <c r="B16231" s="56">
        <v>9653.4285209999998</v>
      </c>
      <c r="C16231" t="s">
        <v>87</v>
      </c>
    </row>
    <row r="16232" spans="1:3" x14ac:dyDescent="0.25">
      <c r="A16232">
        <v>41778114</v>
      </c>
      <c r="B16232" s="56">
        <v>9653.4285209999998</v>
      </c>
      <c r="C16232" t="s">
        <v>87</v>
      </c>
    </row>
    <row r="16233" spans="1:3" x14ac:dyDescent="0.25">
      <c r="A16233">
        <v>41227061</v>
      </c>
      <c r="B16233" s="56">
        <v>480.000045</v>
      </c>
      <c r="C16233" t="s">
        <v>83</v>
      </c>
    </row>
    <row r="16234" spans="1:3" x14ac:dyDescent="0.25">
      <c r="A16234">
        <v>41230049</v>
      </c>
      <c r="B16234" s="56">
        <v>480.000045</v>
      </c>
      <c r="C16234" t="s">
        <v>83</v>
      </c>
    </row>
    <row r="16235" spans="1:3" x14ac:dyDescent="0.25">
      <c r="A16235">
        <v>41230049</v>
      </c>
      <c r="B16235" s="56">
        <v>480.000045</v>
      </c>
      <c r="C16235" t="s">
        <v>83</v>
      </c>
    </row>
    <row r="16236" spans="1:3" x14ac:dyDescent="0.25">
      <c r="A16236">
        <v>41235521</v>
      </c>
      <c r="B16236" s="56">
        <v>480.000045</v>
      </c>
      <c r="C16236" t="s">
        <v>83</v>
      </c>
    </row>
    <row r="16237" spans="1:3" x14ac:dyDescent="0.25">
      <c r="A16237">
        <v>41229536</v>
      </c>
      <c r="B16237" s="56">
        <v>480.000045</v>
      </c>
      <c r="C16237" t="s">
        <v>83</v>
      </c>
    </row>
    <row r="16238" spans="1:3" x14ac:dyDescent="0.25">
      <c r="A16238">
        <v>41229536</v>
      </c>
      <c r="B16238" s="56">
        <v>480.000045</v>
      </c>
      <c r="C16238" t="s">
        <v>83</v>
      </c>
    </row>
    <row r="16239" spans="1:3" x14ac:dyDescent="0.25">
      <c r="A16239">
        <v>41234598</v>
      </c>
      <c r="B16239" s="56">
        <v>480.000045</v>
      </c>
      <c r="C16239" t="s">
        <v>83</v>
      </c>
    </row>
    <row r="16240" spans="1:3" x14ac:dyDescent="0.25">
      <c r="A16240">
        <v>42702427</v>
      </c>
      <c r="B16240" s="56">
        <v>7002.6265979999998</v>
      </c>
      <c r="C16240" t="s">
        <v>87</v>
      </c>
    </row>
    <row r="16241" spans="1:3" x14ac:dyDescent="0.25">
      <c r="A16241">
        <v>40015353</v>
      </c>
      <c r="B16241" s="56">
        <v>10478.710512</v>
      </c>
      <c r="C16241" t="s">
        <v>87</v>
      </c>
    </row>
    <row r="16242" spans="1:3" x14ac:dyDescent="0.25">
      <c r="A16242">
        <v>41236189</v>
      </c>
      <c r="B16242" s="56">
        <v>480.000045</v>
      </c>
      <c r="C16242" t="s">
        <v>83</v>
      </c>
    </row>
    <row r="16243" spans="1:3" x14ac:dyDescent="0.25">
      <c r="A16243">
        <v>40026247</v>
      </c>
      <c r="B16243" s="56">
        <v>7047.4933979999996</v>
      </c>
      <c r="C16243" t="s">
        <v>87</v>
      </c>
    </row>
    <row r="16244" spans="1:3" x14ac:dyDescent="0.25">
      <c r="A16244">
        <v>40028671</v>
      </c>
      <c r="B16244" s="56">
        <v>8483.317649999999</v>
      </c>
      <c r="C16244" t="s">
        <v>87</v>
      </c>
    </row>
    <row r="16245" spans="1:3" x14ac:dyDescent="0.25">
      <c r="A16245">
        <v>41229012</v>
      </c>
      <c r="B16245" s="56">
        <v>480.000045</v>
      </c>
      <c r="C16245" t="s">
        <v>83</v>
      </c>
    </row>
    <row r="16246" spans="1:3" x14ac:dyDescent="0.25">
      <c r="A16246">
        <v>41235051</v>
      </c>
      <c r="B16246" s="56">
        <v>480.000045</v>
      </c>
      <c r="C16246" t="s">
        <v>83</v>
      </c>
    </row>
    <row r="16247" spans="1:3" x14ac:dyDescent="0.25">
      <c r="A16247">
        <v>40032259</v>
      </c>
      <c r="B16247" s="56">
        <v>6038.3472929999989</v>
      </c>
      <c r="C16247" t="s">
        <v>87</v>
      </c>
    </row>
    <row r="16248" spans="1:3" x14ac:dyDescent="0.25">
      <c r="A16248">
        <v>41236907</v>
      </c>
      <c r="B16248" s="56">
        <v>480.000045</v>
      </c>
      <c r="C16248" t="s">
        <v>83</v>
      </c>
    </row>
    <row r="16249" spans="1:3" x14ac:dyDescent="0.25">
      <c r="A16249">
        <v>41230855</v>
      </c>
      <c r="B16249" s="56">
        <v>480.000045</v>
      </c>
      <c r="C16249" t="s">
        <v>83</v>
      </c>
    </row>
    <row r="16250" spans="1:3" x14ac:dyDescent="0.25">
      <c r="A16250">
        <v>41276750</v>
      </c>
      <c r="B16250" s="56">
        <v>480.000045</v>
      </c>
      <c r="C16250" t="s">
        <v>83</v>
      </c>
    </row>
    <row r="16251" spans="1:3" x14ac:dyDescent="0.25">
      <c r="A16251">
        <v>41276750</v>
      </c>
      <c r="B16251" s="56">
        <v>480.000045</v>
      </c>
      <c r="C16251" t="s">
        <v>83</v>
      </c>
    </row>
    <row r="16252" spans="1:3" x14ac:dyDescent="0.25">
      <c r="A16252">
        <v>41226121</v>
      </c>
      <c r="B16252" s="56">
        <v>480.000045</v>
      </c>
      <c r="C16252" t="s">
        <v>83</v>
      </c>
    </row>
    <row r="16253" spans="1:3" x14ac:dyDescent="0.25">
      <c r="A16253">
        <v>40021231</v>
      </c>
      <c r="B16253" s="56">
        <v>10732.454667</v>
      </c>
      <c r="C16253" t="s">
        <v>87</v>
      </c>
    </row>
    <row r="16254" spans="1:3" x14ac:dyDescent="0.25">
      <c r="A16254">
        <v>41225851</v>
      </c>
      <c r="B16254" s="56">
        <v>480.000045</v>
      </c>
      <c r="C16254" t="s">
        <v>83</v>
      </c>
    </row>
    <row r="16255" spans="1:3" x14ac:dyDescent="0.25">
      <c r="A16255">
        <v>40028613</v>
      </c>
      <c r="B16255" s="56">
        <v>9490.9008749999994</v>
      </c>
      <c r="C16255" t="s">
        <v>87</v>
      </c>
    </row>
    <row r="16256" spans="1:3" x14ac:dyDescent="0.25">
      <c r="A16256">
        <v>42404849</v>
      </c>
      <c r="B16256" s="56">
        <v>24425.500968</v>
      </c>
      <c r="C16256" t="s">
        <v>85</v>
      </c>
    </row>
    <row r="16257" spans="1:3" x14ac:dyDescent="0.25">
      <c r="A16257">
        <v>42353244</v>
      </c>
      <c r="B16257" s="56">
        <v>1066643.6394460001</v>
      </c>
      <c r="C16257" t="s">
        <v>82</v>
      </c>
    </row>
    <row r="16258" spans="1:3" x14ac:dyDescent="0.25">
      <c r="A16258">
        <v>41231492</v>
      </c>
      <c r="B16258" s="56">
        <v>480.000045</v>
      </c>
      <c r="C16258" t="s">
        <v>83</v>
      </c>
    </row>
    <row r="16259" spans="1:3" x14ac:dyDescent="0.25">
      <c r="A16259">
        <v>42948804</v>
      </c>
      <c r="B16259" s="56">
        <v>11104.499925</v>
      </c>
      <c r="C16259" t="s">
        <v>87</v>
      </c>
    </row>
    <row r="16260" spans="1:3" x14ac:dyDescent="0.25">
      <c r="A16260">
        <v>41237848</v>
      </c>
      <c r="B16260" s="56">
        <v>480.000045</v>
      </c>
      <c r="C16260" t="s">
        <v>83</v>
      </c>
    </row>
    <row r="16261" spans="1:3" x14ac:dyDescent="0.25">
      <c r="A16261">
        <v>42722505</v>
      </c>
      <c r="B16261" s="56">
        <v>39426.588316000001</v>
      </c>
      <c r="C16261" t="s">
        <v>82</v>
      </c>
    </row>
    <row r="16262" spans="1:3" x14ac:dyDescent="0.25">
      <c r="A16262">
        <v>40022519</v>
      </c>
      <c r="B16262" s="56">
        <v>5438.7823319999998</v>
      </c>
      <c r="C16262" t="s">
        <v>87</v>
      </c>
    </row>
    <row r="16263" spans="1:3" x14ac:dyDescent="0.25">
      <c r="A16263">
        <v>41229915</v>
      </c>
      <c r="B16263" s="56">
        <v>480.000045</v>
      </c>
      <c r="C16263" t="s">
        <v>83</v>
      </c>
    </row>
    <row r="16264" spans="1:3" x14ac:dyDescent="0.25">
      <c r="A16264">
        <v>41961666</v>
      </c>
      <c r="B16264" s="56">
        <v>18294.690360000001</v>
      </c>
      <c r="C16264" t="s">
        <v>87</v>
      </c>
    </row>
    <row r="16265" spans="1:3" x14ac:dyDescent="0.25">
      <c r="A16265">
        <v>41283024</v>
      </c>
      <c r="B16265" s="56">
        <v>489.03224999999998</v>
      </c>
      <c r="C16265" t="s">
        <v>83</v>
      </c>
    </row>
    <row r="16266" spans="1:3" x14ac:dyDescent="0.25">
      <c r="A16266">
        <v>41283024</v>
      </c>
      <c r="B16266" s="56">
        <v>489.03224999999998</v>
      </c>
      <c r="C16266" t="s">
        <v>83</v>
      </c>
    </row>
    <row r="16267" spans="1:3" x14ac:dyDescent="0.25">
      <c r="A16267">
        <v>40019531</v>
      </c>
      <c r="B16267" s="56">
        <v>9868.0789939999995</v>
      </c>
      <c r="C16267" t="s">
        <v>87</v>
      </c>
    </row>
    <row r="16268" spans="1:3" x14ac:dyDescent="0.25">
      <c r="A16268">
        <v>41234477</v>
      </c>
      <c r="B16268" s="56">
        <v>480.000045</v>
      </c>
      <c r="C16268" t="s">
        <v>83</v>
      </c>
    </row>
    <row r="16269" spans="1:3" x14ac:dyDescent="0.25">
      <c r="A16269">
        <v>41236105</v>
      </c>
      <c r="B16269" s="56">
        <v>480.000045</v>
      </c>
      <c r="C16269" t="s">
        <v>83</v>
      </c>
    </row>
    <row r="16270" spans="1:3" x14ac:dyDescent="0.25">
      <c r="A16270">
        <v>41236759</v>
      </c>
      <c r="B16270" s="56">
        <v>480.000045</v>
      </c>
      <c r="C16270" t="s">
        <v>83</v>
      </c>
    </row>
    <row r="16271" spans="1:3" x14ac:dyDescent="0.25">
      <c r="A16271">
        <v>41761480</v>
      </c>
      <c r="B16271" s="56">
        <v>144763.71867199999</v>
      </c>
      <c r="C16271" t="s">
        <v>82</v>
      </c>
    </row>
    <row r="16272" spans="1:3" x14ac:dyDescent="0.25">
      <c r="A16272">
        <v>41236214</v>
      </c>
      <c r="B16272" s="56">
        <v>480.000045</v>
      </c>
      <c r="C16272" t="s">
        <v>83</v>
      </c>
    </row>
    <row r="16273" spans="1:3" x14ac:dyDescent="0.25">
      <c r="A16273">
        <v>40026133</v>
      </c>
      <c r="B16273" s="56">
        <v>32597.433098999991</v>
      </c>
      <c r="C16273" t="s">
        <v>87</v>
      </c>
    </row>
    <row r="16274" spans="1:3" x14ac:dyDescent="0.25">
      <c r="A16274">
        <v>41230429</v>
      </c>
      <c r="B16274" s="56">
        <v>480.000045</v>
      </c>
      <c r="C16274" t="s">
        <v>83</v>
      </c>
    </row>
    <row r="16275" spans="1:3" x14ac:dyDescent="0.25">
      <c r="A16275">
        <v>41227415</v>
      </c>
      <c r="B16275" s="56">
        <v>480.000045</v>
      </c>
      <c r="C16275" t="s">
        <v>83</v>
      </c>
    </row>
    <row r="16276" spans="1:3" x14ac:dyDescent="0.25">
      <c r="A16276">
        <v>41236685</v>
      </c>
      <c r="B16276" s="56">
        <v>480.000045</v>
      </c>
      <c r="C16276" t="s">
        <v>83</v>
      </c>
    </row>
    <row r="16277" spans="1:3" x14ac:dyDescent="0.25">
      <c r="A16277">
        <v>40030503</v>
      </c>
      <c r="B16277" s="56">
        <v>12634.645990999999</v>
      </c>
      <c r="C16277" t="s">
        <v>87</v>
      </c>
    </row>
    <row r="16278" spans="1:3" x14ac:dyDescent="0.25">
      <c r="A16278">
        <v>41235642</v>
      </c>
      <c r="B16278" s="56">
        <v>480.000045</v>
      </c>
      <c r="C16278" t="s">
        <v>83</v>
      </c>
    </row>
    <row r="16279" spans="1:3" x14ac:dyDescent="0.25">
      <c r="A16279">
        <v>41227267</v>
      </c>
      <c r="B16279" s="56">
        <v>480.000045</v>
      </c>
      <c r="C16279" t="s">
        <v>83</v>
      </c>
    </row>
    <row r="16280" spans="1:3" x14ac:dyDescent="0.25">
      <c r="A16280">
        <v>41227137</v>
      </c>
      <c r="B16280" s="56">
        <v>480.000045</v>
      </c>
      <c r="C16280" t="s">
        <v>83</v>
      </c>
    </row>
    <row r="16281" spans="1:3" x14ac:dyDescent="0.25">
      <c r="A16281">
        <v>41226955</v>
      </c>
      <c r="B16281" s="56">
        <v>480.000045</v>
      </c>
      <c r="C16281" t="s">
        <v>83</v>
      </c>
    </row>
    <row r="16282" spans="1:3" x14ac:dyDescent="0.25">
      <c r="A16282">
        <v>41226955</v>
      </c>
      <c r="B16282" s="56">
        <v>480.000045</v>
      </c>
      <c r="C16282" t="s">
        <v>83</v>
      </c>
    </row>
    <row r="16283" spans="1:3" x14ac:dyDescent="0.25">
      <c r="A16283">
        <v>40029079</v>
      </c>
      <c r="B16283" s="56">
        <v>7061.9250749999983</v>
      </c>
      <c r="C16283" t="s">
        <v>87</v>
      </c>
    </row>
    <row r="16284" spans="1:3" x14ac:dyDescent="0.25">
      <c r="A16284">
        <v>41232141</v>
      </c>
      <c r="B16284" s="56">
        <v>480.000045</v>
      </c>
      <c r="C16284" t="s">
        <v>83</v>
      </c>
    </row>
    <row r="16285" spans="1:3" x14ac:dyDescent="0.25">
      <c r="A16285">
        <v>41230103</v>
      </c>
      <c r="B16285" s="56">
        <v>480.000045</v>
      </c>
      <c r="C16285" t="s">
        <v>83</v>
      </c>
    </row>
    <row r="16286" spans="1:3" x14ac:dyDescent="0.25">
      <c r="A16286">
        <v>41228957</v>
      </c>
      <c r="B16286" s="56">
        <v>480.000045</v>
      </c>
      <c r="C16286" t="s">
        <v>83</v>
      </c>
    </row>
    <row r="16287" spans="1:3" x14ac:dyDescent="0.25">
      <c r="A16287">
        <v>41227817</v>
      </c>
      <c r="B16287" s="56">
        <v>480.000045</v>
      </c>
      <c r="C16287" t="s">
        <v>83</v>
      </c>
    </row>
    <row r="16288" spans="1:3" x14ac:dyDescent="0.25">
      <c r="A16288">
        <v>41234522</v>
      </c>
      <c r="B16288" s="56">
        <v>480.000045</v>
      </c>
      <c r="C16288" t="s">
        <v>83</v>
      </c>
    </row>
    <row r="16289" spans="1:3" x14ac:dyDescent="0.25">
      <c r="A16289">
        <v>41228334</v>
      </c>
      <c r="B16289" s="56">
        <v>480.000045</v>
      </c>
      <c r="C16289" t="s">
        <v>83</v>
      </c>
    </row>
    <row r="16290" spans="1:3" x14ac:dyDescent="0.25">
      <c r="A16290">
        <v>40016371</v>
      </c>
      <c r="B16290" s="56">
        <v>5153.5810080000001</v>
      </c>
      <c r="C16290" t="s">
        <v>87</v>
      </c>
    </row>
    <row r="16291" spans="1:3" x14ac:dyDescent="0.25">
      <c r="A16291">
        <v>41233430</v>
      </c>
      <c r="B16291" s="56">
        <v>480.000045</v>
      </c>
      <c r="C16291" t="s">
        <v>83</v>
      </c>
    </row>
    <row r="16292" spans="1:3" x14ac:dyDescent="0.25">
      <c r="A16292">
        <v>41229238</v>
      </c>
      <c r="B16292" s="56">
        <v>480.000045</v>
      </c>
      <c r="C16292" t="s">
        <v>83</v>
      </c>
    </row>
    <row r="16293" spans="1:3" x14ac:dyDescent="0.25">
      <c r="A16293">
        <v>41261697</v>
      </c>
      <c r="B16293" s="56">
        <v>75037.435199999993</v>
      </c>
      <c r="C16293" t="s">
        <v>82</v>
      </c>
    </row>
    <row r="16294" spans="1:3" x14ac:dyDescent="0.25">
      <c r="A16294">
        <v>41234305</v>
      </c>
      <c r="B16294" s="56">
        <v>480.000045</v>
      </c>
      <c r="C16294" t="s">
        <v>83</v>
      </c>
    </row>
    <row r="16295" spans="1:3" x14ac:dyDescent="0.25">
      <c r="A16295">
        <v>40008308</v>
      </c>
      <c r="B16295" s="56">
        <v>1250.9475660000001</v>
      </c>
      <c r="C16295" t="s">
        <v>81</v>
      </c>
    </row>
    <row r="16296" spans="1:3" x14ac:dyDescent="0.25">
      <c r="A16296">
        <v>41231773</v>
      </c>
      <c r="B16296" s="56">
        <v>480.000045</v>
      </c>
      <c r="C16296" t="s">
        <v>83</v>
      </c>
    </row>
    <row r="16297" spans="1:3" x14ac:dyDescent="0.25">
      <c r="A16297">
        <v>40014787</v>
      </c>
      <c r="B16297" s="56">
        <v>15117.418019999999</v>
      </c>
      <c r="C16297" t="s">
        <v>87</v>
      </c>
    </row>
    <row r="16298" spans="1:3" x14ac:dyDescent="0.25">
      <c r="A16298">
        <v>40029135</v>
      </c>
      <c r="B16298" s="56">
        <v>23329.629525</v>
      </c>
      <c r="C16298" t="s">
        <v>82</v>
      </c>
    </row>
    <row r="16299" spans="1:3" x14ac:dyDescent="0.25">
      <c r="A16299">
        <v>41236367</v>
      </c>
      <c r="B16299" s="56">
        <v>480.000045</v>
      </c>
      <c r="C16299" t="s">
        <v>83</v>
      </c>
    </row>
    <row r="16300" spans="1:3" x14ac:dyDescent="0.25">
      <c r="A16300">
        <v>40019983</v>
      </c>
      <c r="B16300" s="56">
        <v>4989.4728519999999</v>
      </c>
      <c r="C16300" t="s">
        <v>87</v>
      </c>
    </row>
    <row r="16301" spans="1:3" x14ac:dyDescent="0.25">
      <c r="A16301">
        <v>41233940</v>
      </c>
      <c r="B16301" s="56">
        <v>480.000045</v>
      </c>
      <c r="C16301" t="s">
        <v>83</v>
      </c>
    </row>
    <row r="16302" spans="1:3" x14ac:dyDescent="0.25">
      <c r="A16302">
        <v>40015025</v>
      </c>
      <c r="B16302" s="56">
        <v>8533.2438239999992</v>
      </c>
      <c r="C16302" t="s">
        <v>87</v>
      </c>
    </row>
    <row r="16303" spans="1:3" x14ac:dyDescent="0.25">
      <c r="A16303">
        <v>40027219</v>
      </c>
      <c r="B16303" s="56">
        <v>8279.4733919999999</v>
      </c>
      <c r="C16303" t="s">
        <v>87</v>
      </c>
    </row>
    <row r="16304" spans="1:3" x14ac:dyDescent="0.25">
      <c r="A16304">
        <v>40023851</v>
      </c>
      <c r="B16304" s="56">
        <v>9243.2245849999981</v>
      </c>
      <c r="C16304" t="s">
        <v>87</v>
      </c>
    </row>
    <row r="16305" spans="1:3" x14ac:dyDescent="0.25">
      <c r="A16305">
        <v>40020487</v>
      </c>
      <c r="B16305" s="56">
        <v>17239.925142</v>
      </c>
      <c r="C16305" t="s">
        <v>82</v>
      </c>
    </row>
    <row r="16306" spans="1:3" x14ac:dyDescent="0.25">
      <c r="A16306">
        <v>41234553</v>
      </c>
      <c r="B16306" s="56">
        <v>480.000045</v>
      </c>
      <c r="C16306" t="s">
        <v>83</v>
      </c>
    </row>
    <row r="16307" spans="1:3" x14ac:dyDescent="0.25">
      <c r="A16307">
        <v>41234201</v>
      </c>
      <c r="B16307" s="56">
        <v>480.000045</v>
      </c>
      <c r="C16307" t="s">
        <v>83</v>
      </c>
    </row>
    <row r="16308" spans="1:3" x14ac:dyDescent="0.25">
      <c r="A16308">
        <v>41234605</v>
      </c>
      <c r="B16308" s="56">
        <v>480.000045</v>
      </c>
      <c r="C16308" t="s">
        <v>83</v>
      </c>
    </row>
    <row r="16309" spans="1:3" x14ac:dyDescent="0.25">
      <c r="A16309">
        <v>41234605</v>
      </c>
      <c r="B16309" s="56">
        <v>480.000045</v>
      </c>
      <c r="C16309" t="s">
        <v>83</v>
      </c>
    </row>
    <row r="16310" spans="1:3" x14ac:dyDescent="0.25">
      <c r="A16310">
        <v>41234592</v>
      </c>
      <c r="B16310" s="56">
        <v>480.000045</v>
      </c>
      <c r="C16310" t="s">
        <v>83</v>
      </c>
    </row>
    <row r="16311" spans="1:3" x14ac:dyDescent="0.25">
      <c r="A16311">
        <v>41234592</v>
      </c>
      <c r="B16311" s="56">
        <v>480.000045</v>
      </c>
      <c r="C16311" t="s">
        <v>83</v>
      </c>
    </row>
    <row r="16312" spans="1:3" x14ac:dyDescent="0.25">
      <c r="A16312">
        <v>41228511</v>
      </c>
      <c r="B16312" s="56">
        <v>480.000045</v>
      </c>
      <c r="C16312" t="s">
        <v>83</v>
      </c>
    </row>
    <row r="16313" spans="1:3" x14ac:dyDescent="0.25">
      <c r="A16313">
        <v>41228511</v>
      </c>
      <c r="B16313" s="56">
        <v>480.000045</v>
      </c>
      <c r="C16313" t="s">
        <v>83</v>
      </c>
    </row>
    <row r="16314" spans="1:3" x14ac:dyDescent="0.25">
      <c r="A16314">
        <v>41231778</v>
      </c>
      <c r="B16314" s="56">
        <v>480.000045</v>
      </c>
      <c r="C16314" t="s">
        <v>83</v>
      </c>
    </row>
    <row r="16315" spans="1:3" x14ac:dyDescent="0.25">
      <c r="A16315">
        <v>41235186</v>
      </c>
      <c r="B16315" s="56">
        <v>480.000045</v>
      </c>
      <c r="C16315" t="s">
        <v>83</v>
      </c>
    </row>
    <row r="16316" spans="1:3" x14ac:dyDescent="0.25">
      <c r="A16316">
        <v>41235186</v>
      </c>
      <c r="B16316" s="56">
        <v>480.000045</v>
      </c>
      <c r="C16316" t="s">
        <v>83</v>
      </c>
    </row>
    <row r="16317" spans="1:3" x14ac:dyDescent="0.25">
      <c r="A16317">
        <v>41729033</v>
      </c>
      <c r="B16317" s="56">
        <v>480.000045</v>
      </c>
      <c r="C16317" t="s">
        <v>83</v>
      </c>
    </row>
    <row r="16318" spans="1:3" x14ac:dyDescent="0.25">
      <c r="A16318">
        <v>42783220</v>
      </c>
      <c r="B16318" s="56">
        <v>23647.236204000001</v>
      </c>
      <c r="C16318" t="s">
        <v>85</v>
      </c>
    </row>
    <row r="16319" spans="1:3" x14ac:dyDescent="0.25">
      <c r="A16319">
        <v>42611496</v>
      </c>
      <c r="B16319" s="56">
        <v>74162.097800999996</v>
      </c>
      <c r="C16319" t="s">
        <v>82</v>
      </c>
    </row>
    <row r="16320" spans="1:3" x14ac:dyDescent="0.25">
      <c r="A16320">
        <v>41229182</v>
      </c>
      <c r="B16320" s="56">
        <v>480.000045</v>
      </c>
      <c r="C16320" t="s">
        <v>83</v>
      </c>
    </row>
    <row r="16321" spans="1:3" x14ac:dyDescent="0.25">
      <c r="A16321">
        <v>40008900</v>
      </c>
      <c r="B16321" s="56">
        <v>112806.372294</v>
      </c>
      <c r="C16321" t="s">
        <v>82</v>
      </c>
    </row>
    <row r="16322" spans="1:3" x14ac:dyDescent="0.25">
      <c r="A16322">
        <v>41236244</v>
      </c>
      <c r="B16322" s="56">
        <v>480.000045</v>
      </c>
      <c r="C16322" t="s">
        <v>83</v>
      </c>
    </row>
    <row r="16323" spans="1:3" x14ac:dyDescent="0.25">
      <c r="A16323">
        <v>40024979</v>
      </c>
      <c r="B16323" s="56">
        <v>12499.82496</v>
      </c>
      <c r="C16323" t="s">
        <v>87</v>
      </c>
    </row>
    <row r="16324" spans="1:3" x14ac:dyDescent="0.25">
      <c r="A16324">
        <v>41233466</v>
      </c>
      <c r="B16324" s="56">
        <v>480.000045</v>
      </c>
      <c r="C16324" t="s">
        <v>83</v>
      </c>
    </row>
    <row r="16325" spans="1:3" x14ac:dyDescent="0.25">
      <c r="A16325">
        <v>42350221</v>
      </c>
      <c r="B16325" s="56">
        <v>10121.075475</v>
      </c>
      <c r="C16325" t="s">
        <v>87</v>
      </c>
    </row>
    <row r="16326" spans="1:3" x14ac:dyDescent="0.25">
      <c r="A16326">
        <v>41235312</v>
      </c>
      <c r="B16326" s="56">
        <v>480.000045</v>
      </c>
      <c r="C16326" t="s">
        <v>83</v>
      </c>
    </row>
    <row r="16327" spans="1:3" x14ac:dyDescent="0.25">
      <c r="A16327">
        <v>40019237</v>
      </c>
      <c r="B16327" s="56">
        <v>3645.2541509999992</v>
      </c>
      <c r="C16327" t="s">
        <v>87</v>
      </c>
    </row>
    <row r="16328" spans="1:3" x14ac:dyDescent="0.25">
      <c r="A16328">
        <v>42946200</v>
      </c>
      <c r="B16328" s="56">
        <v>480.000045</v>
      </c>
      <c r="C16328" t="s">
        <v>83</v>
      </c>
    </row>
    <row r="16329" spans="1:3" x14ac:dyDescent="0.25">
      <c r="A16329">
        <v>41233068</v>
      </c>
      <c r="B16329" s="56">
        <v>480.000045</v>
      </c>
      <c r="C16329" t="s">
        <v>83</v>
      </c>
    </row>
    <row r="16330" spans="1:3" x14ac:dyDescent="0.25">
      <c r="A16330">
        <v>42823851</v>
      </c>
      <c r="B16330" s="56">
        <v>19489.719842999999</v>
      </c>
      <c r="C16330" t="s">
        <v>87</v>
      </c>
    </row>
    <row r="16331" spans="1:3" x14ac:dyDescent="0.25">
      <c r="A16331">
        <v>41227829</v>
      </c>
      <c r="B16331" s="56">
        <v>480.000045</v>
      </c>
      <c r="C16331" t="s">
        <v>83</v>
      </c>
    </row>
    <row r="16332" spans="1:3" x14ac:dyDescent="0.25">
      <c r="A16332">
        <v>41234347</v>
      </c>
      <c r="B16332" s="56">
        <v>480.000045</v>
      </c>
      <c r="C16332" t="s">
        <v>83</v>
      </c>
    </row>
    <row r="16333" spans="1:3" x14ac:dyDescent="0.25">
      <c r="A16333">
        <v>41234347</v>
      </c>
      <c r="B16333" s="56">
        <v>480.000045</v>
      </c>
      <c r="C16333" t="s">
        <v>83</v>
      </c>
    </row>
    <row r="16334" spans="1:3" x14ac:dyDescent="0.25">
      <c r="A16334">
        <v>40028409</v>
      </c>
      <c r="B16334" s="56">
        <v>9765.8418149999998</v>
      </c>
      <c r="C16334" t="s">
        <v>87</v>
      </c>
    </row>
    <row r="16335" spans="1:3" x14ac:dyDescent="0.25">
      <c r="A16335">
        <v>40028409</v>
      </c>
      <c r="B16335" s="56">
        <v>9765.8418149999998</v>
      </c>
      <c r="C16335" t="s">
        <v>87</v>
      </c>
    </row>
    <row r="16336" spans="1:3" x14ac:dyDescent="0.25">
      <c r="A16336">
        <v>41235237</v>
      </c>
      <c r="B16336" s="56">
        <v>480.000045</v>
      </c>
      <c r="C16336" t="s">
        <v>83</v>
      </c>
    </row>
    <row r="16337" spans="1:3" x14ac:dyDescent="0.25">
      <c r="A16337">
        <v>41237111</v>
      </c>
      <c r="B16337" s="56">
        <v>480.000045</v>
      </c>
      <c r="C16337" t="s">
        <v>83</v>
      </c>
    </row>
    <row r="16338" spans="1:3" x14ac:dyDescent="0.25">
      <c r="A16338">
        <v>40018395</v>
      </c>
      <c r="B16338" s="56">
        <v>41254.359794999997</v>
      </c>
      <c r="C16338" t="s">
        <v>84</v>
      </c>
    </row>
    <row r="16339" spans="1:3" x14ac:dyDescent="0.25">
      <c r="A16339">
        <v>40029971</v>
      </c>
      <c r="B16339" s="56">
        <v>19724.844389999998</v>
      </c>
      <c r="C16339" t="s">
        <v>82</v>
      </c>
    </row>
    <row r="16340" spans="1:3" x14ac:dyDescent="0.25">
      <c r="A16340">
        <v>41151393</v>
      </c>
      <c r="B16340" s="56">
        <v>480.000045</v>
      </c>
      <c r="C16340" t="s">
        <v>83</v>
      </c>
    </row>
    <row r="16341" spans="1:3" x14ac:dyDescent="0.25">
      <c r="A16341">
        <v>41226873</v>
      </c>
      <c r="B16341" s="56">
        <v>480.000045</v>
      </c>
      <c r="C16341" t="s">
        <v>83</v>
      </c>
    </row>
    <row r="16342" spans="1:3" x14ac:dyDescent="0.25">
      <c r="A16342">
        <v>42858769</v>
      </c>
      <c r="B16342" s="56">
        <v>7931.1624750000001</v>
      </c>
      <c r="C16342" t="s">
        <v>87</v>
      </c>
    </row>
    <row r="16343" spans="1:3" x14ac:dyDescent="0.25">
      <c r="A16343">
        <v>42858769</v>
      </c>
      <c r="B16343" s="56">
        <v>7931.1624750000001</v>
      </c>
      <c r="C16343" t="s">
        <v>87</v>
      </c>
    </row>
    <row r="16344" spans="1:3" x14ac:dyDescent="0.25">
      <c r="A16344">
        <v>42785101</v>
      </c>
      <c r="B16344" s="56">
        <v>14037.414591000001</v>
      </c>
      <c r="C16344" t="s">
        <v>87</v>
      </c>
    </row>
    <row r="16345" spans="1:3" x14ac:dyDescent="0.25">
      <c r="A16345">
        <v>41234363</v>
      </c>
      <c r="B16345" s="56">
        <v>480.000045</v>
      </c>
      <c r="C16345" t="s">
        <v>83</v>
      </c>
    </row>
    <row r="16346" spans="1:3" x14ac:dyDescent="0.25">
      <c r="A16346">
        <v>40022837</v>
      </c>
      <c r="B16346" s="56">
        <v>6462.504559</v>
      </c>
      <c r="C16346" t="s">
        <v>87</v>
      </c>
    </row>
    <row r="16347" spans="1:3" x14ac:dyDescent="0.25">
      <c r="A16347">
        <v>40022837</v>
      </c>
      <c r="B16347" s="56">
        <v>6462.504559</v>
      </c>
      <c r="C16347" t="s">
        <v>87</v>
      </c>
    </row>
    <row r="16348" spans="1:3" x14ac:dyDescent="0.25">
      <c r="A16348">
        <v>41227867</v>
      </c>
      <c r="B16348" s="56">
        <v>480.000045</v>
      </c>
      <c r="C16348" t="s">
        <v>83</v>
      </c>
    </row>
    <row r="16349" spans="1:3" x14ac:dyDescent="0.25">
      <c r="A16349">
        <v>41230538</v>
      </c>
      <c r="B16349" s="56">
        <v>480.000045</v>
      </c>
      <c r="C16349" t="s">
        <v>83</v>
      </c>
    </row>
    <row r="16350" spans="1:3" x14ac:dyDescent="0.25">
      <c r="A16350">
        <v>41234408</v>
      </c>
      <c r="B16350" s="56">
        <v>480.000045</v>
      </c>
      <c r="C16350" t="s">
        <v>83</v>
      </c>
    </row>
    <row r="16351" spans="1:3" x14ac:dyDescent="0.25">
      <c r="A16351">
        <v>41234408</v>
      </c>
      <c r="B16351" s="56">
        <v>480.000045</v>
      </c>
      <c r="C16351" t="s">
        <v>83</v>
      </c>
    </row>
    <row r="16352" spans="1:3" x14ac:dyDescent="0.25">
      <c r="A16352">
        <v>41235165</v>
      </c>
      <c r="B16352" s="56">
        <v>480.000045</v>
      </c>
      <c r="C16352" t="s">
        <v>83</v>
      </c>
    </row>
    <row r="16353" spans="1:3" x14ac:dyDescent="0.25">
      <c r="A16353">
        <v>40026739</v>
      </c>
      <c r="B16353" s="56">
        <v>8249.6993039999998</v>
      </c>
      <c r="C16353" t="s">
        <v>87</v>
      </c>
    </row>
    <row r="16354" spans="1:3" x14ac:dyDescent="0.25">
      <c r="A16354">
        <v>41234092</v>
      </c>
      <c r="B16354" s="56">
        <v>480.000045</v>
      </c>
      <c r="C16354" t="s">
        <v>83</v>
      </c>
    </row>
    <row r="16355" spans="1:3" x14ac:dyDescent="0.25">
      <c r="A16355">
        <v>41229004</v>
      </c>
      <c r="B16355" s="56">
        <v>480.000045</v>
      </c>
      <c r="C16355" t="s">
        <v>83</v>
      </c>
    </row>
    <row r="16356" spans="1:3" x14ac:dyDescent="0.25">
      <c r="A16356">
        <v>41227114</v>
      </c>
      <c r="B16356" s="56">
        <v>483.87097499999999</v>
      </c>
      <c r="C16356" t="s">
        <v>83</v>
      </c>
    </row>
    <row r="16357" spans="1:3" x14ac:dyDescent="0.25">
      <c r="A16357">
        <v>41227114</v>
      </c>
      <c r="B16357" s="56">
        <v>483.87097499999999</v>
      </c>
      <c r="C16357" t="s">
        <v>83</v>
      </c>
    </row>
    <row r="16358" spans="1:3" x14ac:dyDescent="0.25">
      <c r="A16358">
        <v>41228405</v>
      </c>
      <c r="B16358" s="56">
        <v>480.000045</v>
      </c>
      <c r="C16358" t="s">
        <v>83</v>
      </c>
    </row>
    <row r="16359" spans="1:3" x14ac:dyDescent="0.25">
      <c r="A16359">
        <v>41234665</v>
      </c>
      <c r="B16359" s="56">
        <v>480.000045</v>
      </c>
      <c r="C16359" t="s">
        <v>83</v>
      </c>
    </row>
    <row r="16360" spans="1:3" x14ac:dyDescent="0.25">
      <c r="A16360">
        <v>41228122</v>
      </c>
      <c r="B16360" s="56">
        <v>480.000045</v>
      </c>
      <c r="C16360" t="s">
        <v>83</v>
      </c>
    </row>
    <row r="16361" spans="1:3" x14ac:dyDescent="0.25">
      <c r="A16361">
        <v>41235745</v>
      </c>
      <c r="B16361" s="56">
        <v>480.000045</v>
      </c>
      <c r="C16361" t="s">
        <v>83</v>
      </c>
    </row>
    <row r="16362" spans="1:3" x14ac:dyDescent="0.25">
      <c r="A16362">
        <v>42430145</v>
      </c>
      <c r="B16362" s="56">
        <v>25627.830452999999</v>
      </c>
      <c r="C16362" t="s">
        <v>87</v>
      </c>
    </row>
    <row r="16363" spans="1:3" x14ac:dyDescent="0.25">
      <c r="A16363">
        <v>40030125</v>
      </c>
      <c r="B16363" s="56">
        <v>7960.6374179999984</v>
      </c>
      <c r="C16363" t="s">
        <v>87</v>
      </c>
    </row>
    <row r="16364" spans="1:3" x14ac:dyDescent="0.25">
      <c r="A16364">
        <v>41234634</v>
      </c>
      <c r="B16364" s="56">
        <v>480.000045</v>
      </c>
      <c r="C16364" t="s">
        <v>83</v>
      </c>
    </row>
    <row r="16365" spans="1:3" x14ac:dyDescent="0.25">
      <c r="A16365">
        <v>42786392</v>
      </c>
      <c r="B16365" s="56">
        <v>45153.205234000001</v>
      </c>
      <c r="C16365" t="s">
        <v>82</v>
      </c>
    </row>
    <row r="16366" spans="1:3" x14ac:dyDescent="0.25">
      <c r="A16366">
        <v>42786392</v>
      </c>
      <c r="B16366" s="56">
        <v>45153.205234000001</v>
      </c>
      <c r="C16366" t="s">
        <v>82</v>
      </c>
    </row>
    <row r="16367" spans="1:3" x14ac:dyDescent="0.25">
      <c r="A16367">
        <v>41229509</v>
      </c>
      <c r="B16367" s="56">
        <v>480.000045</v>
      </c>
      <c r="C16367" t="s">
        <v>83</v>
      </c>
    </row>
    <row r="16368" spans="1:3" x14ac:dyDescent="0.25">
      <c r="A16368">
        <v>41229509</v>
      </c>
      <c r="B16368" s="56">
        <v>480.000045</v>
      </c>
      <c r="C16368" t="s">
        <v>83</v>
      </c>
    </row>
    <row r="16369" spans="1:3" x14ac:dyDescent="0.25">
      <c r="A16369">
        <v>41231661</v>
      </c>
      <c r="B16369" s="56">
        <v>480.000045</v>
      </c>
      <c r="C16369" t="s">
        <v>83</v>
      </c>
    </row>
    <row r="16370" spans="1:3" x14ac:dyDescent="0.25">
      <c r="A16370">
        <v>41231661</v>
      </c>
      <c r="B16370" s="56">
        <v>480.000045</v>
      </c>
      <c r="C16370" t="s">
        <v>83</v>
      </c>
    </row>
    <row r="16371" spans="1:3" x14ac:dyDescent="0.25">
      <c r="A16371">
        <v>40028887</v>
      </c>
      <c r="B16371" s="56">
        <v>16097.000955</v>
      </c>
      <c r="C16371" t="s">
        <v>87</v>
      </c>
    </row>
    <row r="16372" spans="1:3" x14ac:dyDescent="0.25">
      <c r="A16372">
        <v>41225995</v>
      </c>
      <c r="B16372" s="56">
        <v>480.000045</v>
      </c>
      <c r="C16372" t="s">
        <v>83</v>
      </c>
    </row>
    <row r="16373" spans="1:3" x14ac:dyDescent="0.25">
      <c r="A16373">
        <v>40018137</v>
      </c>
      <c r="B16373" s="56">
        <v>6172.140496</v>
      </c>
      <c r="C16373" t="s">
        <v>87</v>
      </c>
    </row>
    <row r="16374" spans="1:3" x14ac:dyDescent="0.25">
      <c r="A16374">
        <v>40021897</v>
      </c>
      <c r="B16374" s="56">
        <v>22829.015940000001</v>
      </c>
      <c r="C16374" t="s">
        <v>87</v>
      </c>
    </row>
    <row r="16375" spans="1:3" x14ac:dyDescent="0.25">
      <c r="A16375">
        <v>41229127</v>
      </c>
      <c r="B16375" s="56">
        <v>480.000045</v>
      </c>
      <c r="C16375" t="s">
        <v>83</v>
      </c>
    </row>
    <row r="16376" spans="1:3" x14ac:dyDescent="0.25">
      <c r="A16376">
        <v>41230546</v>
      </c>
      <c r="B16376" s="56">
        <v>480.000045</v>
      </c>
      <c r="C16376" t="s">
        <v>83</v>
      </c>
    </row>
    <row r="16377" spans="1:3" x14ac:dyDescent="0.25">
      <c r="A16377">
        <v>41233979</v>
      </c>
      <c r="B16377" s="56">
        <v>480.000045</v>
      </c>
      <c r="C16377" t="s">
        <v>83</v>
      </c>
    </row>
    <row r="16378" spans="1:3" x14ac:dyDescent="0.25">
      <c r="A16378">
        <v>41229406</v>
      </c>
      <c r="B16378" s="56">
        <v>480.000045</v>
      </c>
      <c r="C16378" t="s">
        <v>83</v>
      </c>
    </row>
    <row r="16379" spans="1:3" x14ac:dyDescent="0.25">
      <c r="A16379">
        <v>41229406</v>
      </c>
      <c r="B16379" s="56">
        <v>480.000045</v>
      </c>
      <c r="C16379" t="s">
        <v>83</v>
      </c>
    </row>
    <row r="16380" spans="1:3" x14ac:dyDescent="0.25">
      <c r="A16380">
        <v>41231407</v>
      </c>
      <c r="B16380" s="56">
        <v>480.000045</v>
      </c>
      <c r="C16380" t="s">
        <v>83</v>
      </c>
    </row>
    <row r="16381" spans="1:3" x14ac:dyDescent="0.25">
      <c r="A16381">
        <v>42574788</v>
      </c>
      <c r="B16381" s="56">
        <v>7230.1912199999997</v>
      </c>
      <c r="C16381" t="s">
        <v>87</v>
      </c>
    </row>
    <row r="16382" spans="1:3" x14ac:dyDescent="0.25">
      <c r="A16382">
        <v>41759278</v>
      </c>
      <c r="B16382" s="56">
        <v>480.000045</v>
      </c>
      <c r="C16382" t="s">
        <v>83</v>
      </c>
    </row>
    <row r="16383" spans="1:3" x14ac:dyDescent="0.25">
      <c r="A16383">
        <v>40028811</v>
      </c>
      <c r="B16383" s="56">
        <v>9488.6116499999989</v>
      </c>
      <c r="C16383" t="s">
        <v>87</v>
      </c>
    </row>
    <row r="16384" spans="1:3" x14ac:dyDescent="0.25">
      <c r="A16384">
        <v>42479151</v>
      </c>
      <c r="B16384" s="56">
        <v>11711.764349999999</v>
      </c>
      <c r="C16384" t="s">
        <v>87</v>
      </c>
    </row>
    <row r="16385" spans="1:3" x14ac:dyDescent="0.25">
      <c r="A16385">
        <v>41232232</v>
      </c>
      <c r="B16385" s="56">
        <v>480.000045</v>
      </c>
      <c r="C16385" t="s">
        <v>83</v>
      </c>
    </row>
    <row r="16386" spans="1:3" x14ac:dyDescent="0.25">
      <c r="A16386">
        <v>41232232</v>
      </c>
      <c r="B16386" s="56">
        <v>480.000045</v>
      </c>
      <c r="C16386" t="s">
        <v>83</v>
      </c>
    </row>
    <row r="16387" spans="1:3" x14ac:dyDescent="0.25">
      <c r="A16387">
        <v>40019033</v>
      </c>
      <c r="B16387" s="56">
        <v>8446.6951469999985</v>
      </c>
      <c r="C16387" t="s">
        <v>87</v>
      </c>
    </row>
    <row r="16388" spans="1:3" x14ac:dyDescent="0.25">
      <c r="A16388">
        <v>41237209</v>
      </c>
      <c r="B16388" s="56">
        <v>480.000045</v>
      </c>
      <c r="C16388" t="s">
        <v>83</v>
      </c>
    </row>
    <row r="16389" spans="1:3" x14ac:dyDescent="0.25">
      <c r="A16389">
        <v>41234597</v>
      </c>
      <c r="B16389" s="56">
        <v>480.000045</v>
      </c>
      <c r="C16389" t="s">
        <v>83</v>
      </c>
    </row>
    <row r="16390" spans="1:3" x14ac:dyDescent="0.25">
      <c r="A16390">
        <v>42414019</v>
      </c>
      <c r="B16390" s="56">
        <v>0</v>
      </c>
      <c r="C16390" t="s">
        <v>82</v>
      </c>
    </row>
    <row r="16391" spans="1:3" x14ac:dyDescent="0.25">
      <c r="A16391">
        <v>40024675</v>
      </c>
      <c r="B16391" s="56">
        <v>8315.2048319999994</v>
      </c>
      <c r="C16391" t="s">
        <v>87</v>
      </c>
    </row>
    <row r="16392" spans="1:3" x14ac:dyDescent="0.25">
      <c r="A16392">
        <v>40024675</v>
      </c>
      <c r="B16392" s="56">
        <v>8315.2048319999994</v>
      </c>
      <c r="C16392" t="s">
        <v>87</v>
      </c>
    </row>
    <row r="16393" spans="1:3" x14ac:dyDescent="0.25">
      <c r="A16393">
        <v>41237346</v>
      </c>
      <c r="B16393" s="56">
        <v>480.000045</v>
      </c>
      <c r="C16393" t="s">
        <v>83</v>
      </c>
    </row>
    <row r="16394" spans="1:3" x14ac:dyDescent="0.25">
      <c r="A16394">
        <v>40032079</v>
      </c>
      <c r="B16394" s="56">
        <v>10440.687905999999</v>
      </c>
      <c r="C16394" t="s">
        <v>87</v>
      </c>
    </row>
    <row r="16395" spans="1:3" x14ac:dyDescent="0.25">
      <c r="A16395">
        <v>42430316</v>
      </c>
      <c r="B16395" s="56">
        <v>480.000045</v>
      </c>
      <c r="C16395" t="s">
        <v>83</v>
      </c>
    </row>
    <row r="16396" spans="1:3" x14ac:dyDescent="0.25">
      <c r="A16396">
        <v>42954464</v>
      </c>
      <c r="B16396" s="56">
        <v>11292.815699999999</v>
      </c>
      <c r="C16396" t="s">
        <v>87</v>
      </c>
    </row>
    <row r="16397" spans="1:3" x14ac:dyDescent="0.25">
      <c r="A16397">
        <v>40025727</v>
      </c>
      <c r="B16397" s="56">
        <v>21943.337025000001</v>
      </c>
      <c r="C16397" t="s">
        <v>87</v>
      </c>
    </row>
    <row r="16398" spans="1:3" x14ac:dyDescent="0.25">
      <c r="A16398">
        <v>40025735</v>
      </c>
      <c r="B16398" s="56">
        <v>101.530053</v>
      </c>
      <c r="C16398" t="s">
        <v>87</v>
      </c>
    </row>
    <row r="16399" spans="1:3" x14ac:dyDescent="0.25">
      <c r="A16399">
        <v>41741533</v>
      </c>
      <c r="B16399" s="56">
        <v>15285.741470999999</v>
      </c>
      <c r="C16399" t="s">
        <v>87</v>
      </c>
    </row>
    <row r="16400" spans="1:3" x14ac:dyDescent="0.25">
      <c r="A16400">
        <v>41228506</v>
      </c>
      <c r="B16400" s="56">
        <v>480.000045</v>
      </c>
      <c r="C16400" t="s">
        <v>83</v>
      </c>
    </row>
    <row r="16401" spans="1:3" x14ac:dyDescent="0.25">
      <c r="A16401">
        <v>41236143</v>
      </c>
      <c r="B16401" s="56">
        <v>480.000045</v>
      </c>
      <c r="C16401" t="s">
        <v>83</v>
      </c>
    </row>
    <row r="16402" spans="1:3" x14ac:dyDescent="0.25">
      <c r="A16402">
        <v>41227211</v>
      </c>
      <c r="B16402" s="56">
        <v>480.000045</v>
      </c>
      <c r="C16402" t="s">
        <v>83</v>
      </c>
    </row>
    <row r="16403" spans="1:3" x14ac:dyDescent="0.25">
      <c r="A16403">
        <v>41228641</v>
      </c>
      <c r="B16403" s="56">
        <v>480.000045</v>
      </c>
      <c r="C16403" t="s">
        <v>83</v>
      </c>
    </row>
    <row r="16404" spans="1:3" x14ac:dyDescent="0.25">
      <c r="A16404">
        <v>42791387</v>
      </c>
      <c r="B16404" s="56">
        <v>12539.985084</v>
      </c>
      <c r="C16404" t="s">
        <v>87</v>
      </c>
    </row>
    <row r="16405" spans="1:3" x14ac:dyDescent="0.25">
      <c r="A16405">
        <v>40017997</v>
      </c>
      <c r="B16405" s="56">
        <v>17719.694864000001</v>
      </c>
      <c r="C16405" t="s">
        <v>87</v>
      </c>
    </row>
    <row r="16406" spans="1:3" x14ac:dyDescent="0.25">
      <c r="A16406">
        <v>40017997</v>
      </c>
      <c r="B16406" s="56">
        <v>17719.694864000001</v>
      </c>
      <c r="C16406" t="s">
        <v>87</v>
      </c>
    </row>
    <row r="16407" spans="1:3" x14ac:dyDescent="0.25">
      <c r="A16407">
        <v>41234806</v>
      </c>
      <c r="B16407" s="56">
        <v>480.000045</v>
      </c>
      <c r="C16407" t="s">
        <v>83</v>
      </c>
    </row>
    <row r="16408" spans="1:3" x14ac:dyDescent="0.25">
      <c r="A16408">
        <v>41737800</v>
      </c>
      <c r="B16408" s="56">
        <v>14195.590398</v>
      </c>
      <c r="C16408" t="s">
        <v>87</v>
      </c>
    </row>
    <row r="16409" spans="1:3" x14ac:dyDescent="0.25">
      <c r="A16409">
        <v>41737800</v>
      </c>
      <c r="B16409" s="56">
        <v>14195.590398</v>
      </c>
      <c r="C16409" t="s">
        <v>87</v>
      </c>
    </row>
    <row r="16410" spans="1:3" x14ac:dyDescent="0.25">
      <c r="A16410">
        <v>40025139</v>
      </c>
      <c r="B16410" s="56">
        <v>8673.5879999999997</v>
      </c>
      <c r="C16410" t="s">
        <v>87</v>
      </c>
    </row>
    <row r="16411" spans="1:3" x14ac:dyDescent="0.25">
      <c r="A16411">
        <v>41226088</v>
      </c>
      <c r="B16411" s="56">
        <v>480.000045</v>
      </c>
      <c r="C16411" t="s">
        <v>83</v>
      </c>
    </row>
    <row r="16412" spans="1:3" x14ac:dyDescent="0.25">
      <c r="A16412">
        <v>41226088</v>
      </c>
      <c r="B16412" s="56">
        <v>480.000045</v>
      </c>
      <c r="C16412" t="s">
        <v>83</v>
      </c>
    </row>
    <row r="16413" spans="1:3" x14ac:dyDescent="0.25">
      <c r="A16413">
        <v>42614253</v>
      </c>
      <c r="B16413" s="56">
        <v>9829.5103170000002</v>
      </c>
      <c r="C16413" t="s">
        <v>87</v>
      </c>
    </row>
    <row r="16414" spans="1:3" x14ac:dyDescent="0.25">
      <c r="A16414">
        <v>40008994</v>
      </c>
      <c r="B16414" s="56">
        <v>10314.867123</v>
      </c>
      <c r="C16414" t="s">
        <v>82</v>
      </c>
    </row>
    <row r="16415" spans="1:3" x14ac:dyDescent="0.25">
      <c r="A16415">
        <v>42614081</v>
      </c>
      <c r="B16415" s="56">
        <v>10847.741948999999</v>
      </c>
      <c r="C16415" t="s">
        <v>87</v>
      </c>
    </row>
    <row r="16416" spans="1:3" x14ac:dyDescent="0.25">
      <c r="A16416">
        <v>41235660</v>
      </c>
      <c r="B16416" s="56">
        <v>480.000045</v>
      </c>
      <c r="C16416" t="s">
        <v>83</v>
      </c>
    </row>
    <row r="16417" spans="1:3" x14ac:dyDescent="0.25">
      <c r="A16417">
        <v>42801150</v>
      </c>
      <c r="B16417" s="56">
        <v>7338.1844250000004</v>
      </c>
      <c r="C16417" t="s">
        <v>87</v>
      </c>
    </row>
    <row r="16418" spans="1:3" x14ac:dyDescent="0.25">
      <c r="A16418">
        <v>41231372</v>
      </c>
      <c r="B16418" s="56">
        <v>480.000045</v>
      </c>
      <c r="C16418" t="s">
        <v>83</v>
      </c>
    </row>
    <row r="16419" spans="1:3" x14ac:dyDescent="0.25">
      <c r="A16419">
        <v>41234907</v>
      </c>
      <c r="B16419" s="56">
        <v>480.000045</v>
      </c>
      <c r="C16419" t="s">
        <v>83</v>
      </c>
    </row>
    <row r="16420" spans="1:3" x14ac:dyDescent="0.25">
      <c r="A16420">
        <v>40023421</v>
      </c>
      <c r="B16420" s="56">
        <v>6088.8741600000003</v>
      </c>
      <c r="C16420" t="s">
        <v>87</v>
      </c>
    </row>
    <row r="16421" spans="1:3" x14ac:dyDescent="0.25">
      <c r="A16421">
        <v>42400620</v>
      </c>
      <c r="B16421" s="56">
        <v>93585.246776</v>
      </c>
      <c r="C16421" t="s">
        <v>82</v>
      </c>
    </row>
    <row r="16422" spans="1:3" x14ac:dyDescent="0.25">
      <c r="A16422">
        <v>42400620</v>
      </c>
      <c r="B16422" s="56">
        <v>93585.246776</v>
      </c>
      <c r="C16422" t="s">
        <v>82</v>
      </c>
    </row>
    <row r="16423" spans="1:3" x14ac:dyDescent="0.25">
      <c r="A16423">
        <v>40025687</v>
      </c>
      <c r="B16423" s="56">
        <v>18262.339497000001</v>
      </c>
      <c r="C16423" t="s">
        <v>87</v>
      </c>
    </row>
    <row r="16424" spans="1:3" x14ac:dyDescent="0.25">
      <c r="A16424">
        <v>41227798</v>
      </c>
      <c r="B16424" s="56">
        <v>480.000045</v>
      </c>
      <c r="C16424" t="s">
        <v>83</v>
      </c>
    </row>
    <row r="16425" spans="1:3" x14ac:dyDescent="0.25">
      <c r="A16425">
        <v>41750402</v>
      </c>
      <c r="B16425" s="56">
        <v>37628.384324999999</v>
      </c>
      <c r="C16425" t="s">
        <v>85</v>
      </c>
    </row>
    <row r="16426" spans="1:3" x14ac:dyDescent="0.25">
      <c r="A16426">
        <v>40017823</v>
      </c>
      <c r="B16426" s="56">
        <v>78673.179221999992</v>
      </c>
      <c r="C16426" t="s">
        <v>85</v>
      </c>
    </row>
    <row r="16427" spans="1:3" x14ac:dyDescent="0.25">
      <c r="A16427">
        <v>40018655</v>
      </c>
      <c r="B16427" s="56">
        <v>11776.218167999999</v>
      </c>
      <c r="C16427" t="s">
        <v>87</v>
      </c>
    </row>
    <row r="16428" spans="1:3" x14ac:dyDescent="0.25">
      <c r="A16428">
        <v>40016229</v>
      </c>
      <c r="B16428" s="56">
        <v>8528.2882559999998</v>
      </c>
      <c r="C16428" t="s">
        <v>87</v>
      </c>
    </row>
    <row r="16429" spans="1:3" x14ac:dyDescent="0.25">
      <c r="A16429">
        <v>40026823</v>
      </c>
      <c r="B16429" s="56">
        <v>10451.82303</v>
      </c>
      <c r="C16429" t="s">
        <v>87</v>
      </c>
    </row>
    <row r="16430" spans="1:3" x14ac:dyDescent="0.25">
      <c r="A16430">
        <v>40026823</v>
      </c>
      <c r="B16430" s="56">
        <v>10451.82303</v>
      </c>
      <c r="C16430" t="s">
        <v>87</v>
      </c>
    </row>
    <row r="16431" spans="1:3" x14ac:dyDescent="0.25">
      <c r="A16431">
        <v>41225779</v>
      </c>
      <c r="B16431" s="56">
        <v>480.000045</v>
      </c>
      <c r="C16431" t="s">
        <v>83</v>
      </c>
    </row>
    <row r="16432" spans="1:3" x14ac:dyDescent="0.25">
      <c r="A16432">
        <v>40030853</v>
      </c>
      <c r="B16432" s="56">
        <v>9892.9466630000006</v>
      </c>
      <c r="C16432" t="s">
        <v>87</v>
      </c>
    </row>
    <row r="16433" spans="1:3" x14ac:dyDescent="0.25">
      <c r="A16433">
        <v>40024521</v>
      </c>
      <c r="B16433" s="56">
        <v>5562.0046350000002</v>
      </c>
      <c r="C16433" t="s">
        <v>87</v>
      </c>
    </row>
    <row r="16434" spans="1:3" x14ac:dyDescent="0.25">
      <c r="A16434">
        <v>41227790</v>
      </c>
      <c r="B16434" s="56">
        <v>480.000045</v>
      </c>
      <c r="C16434" t="s">
        <v>83</v>
      </c>
    </row>
    <row r="16435" spans="1:3" x14ac:dyDescent="0.25">
      <c r="A16435">
        <v>41230037</v>
      </c>
      <c r="B16435" s="56">
        <v>480.000045</v>
      </c>
      <c r="C16435" t="s">
        <v>83</v>
      </c>
    </row>
    <row r="16436" spans="1:3" x14ac:dyDescent="0.25">
      <c r="A16436">
        <v>41230037</v>
      </c>
      <c r="B16436" s="56">
        <v>480.000045</v>
      </c>
      <c r="C16436" t="s">
        <v>83</v>
      </c>
    </row>
    <row r="16437" spans="1:3" x14ac:dyDescent="0.25">
      <c r="A16437">
        <v>40026783</v>
      </c>
      <c r="B16437" s="56">
        <v>4334.3878049999994</v>
      </c>
      <c r="C16437" t="s">
        <v>87</v>
      </c>
    </row>
    <row r="16438" spans="1:3" x14ac:dyDescent="0.25">
      <c r="A16438">
        <v>41232240</v>
      </c>
      <c r="B16438" s="56">
        <v>480.000045</v>
      </c>
      <c r="C16438" t="s">
        <v>83</v>
      </c>
    </row>
    <row r="16439" spans="1:3" x14ac:dyDescent="0.25">
      <c r="A16439">
        <v>41232240</v>
      </c>
      <c r="B16439" s="56">
        <v>480.000045</v>
      </c>
      <c r="C16439" t="s">
        <v>83</v>
      </c>
    </row>
    <row r="16440" spans="1:3" x14ac:dyDescent="0.25">
      <c r="A16440">
        <v>41233372</v>
      </c>
      <c r="B16440" s="56">
        <v>480.000045</v>
      </c>
      <c r="C16440" t="s">
        <v>83</v>
      </c>
    </row>
    <row r="16441" spans="1:3" x14ac:dyDescent="0.25">
      <c r="A16441">
        <v>41233372</v>
      </c>
      <c r="B16441" s="56">
        <v>480.000045</v>
      </c>
      <c r="C16441" t="s">
        <v>83</v>
      </c>
    </row>
    <row r="16442" spans="1:3" x14ac:dyDescent="0.25">
      <c r="A16442">
        <v>40024821</v>
      </c>
      <c r="B16442" s="56">
        <v>7957.9121489999998</v>
      </c>
      <c r="C16442" t="s">
        <v>87</v>
      </c>
    </row>
    <row r="16443" spans="1:3" x14ac:dyDescent="0.25">
      <c r="A16443">
        <v>41228173</v>
      </c>
      <c r="B16443" s="56">
        <v>480.000045</v>
      </c>
      <c r="C16443" t="s">
        <v>83</v>
      </c>
    </row>
    <row r="16444" spans="1:3" x14ac:dyDescent="0.25">
      <c r="A16444">
        <v>42793716</v>
      </c>
      <c r="B16444" s="56">
        <v>750476.16</v>
      </c>
      <c r="C16444" t="s">
        <v>84</v>
      </c>
    </row>
    <row r="16445" spans="1:3" x14ac:dyDescent="0.25">
      <c r="A16445">
        <v>41234709</v>
      </c>
      <c r="B16445" s="56">
        <v>480.000045</v>
      </c>
      <c r="C16445" t="s">
        <v>83</v>
      </c>
    </row>
    <row r="16446" spans="1:3" x14ac:dyDescent="0.25">
      <c r="A16446">
        <v>41227403</v>
      </c>
      <c r="B16446" s="56">
        <v>480.000045</v>
      </c>
      <c r="C16446" t="s">
        <v>83</v>
      </c>
    </row>
    <row r="16447" spans="1:3" x14ac:dyDescent="0.25">
      <c r="A16447">
        <v>41235267</v>
      </c>
      <c r="B16447" s="56">
        <v>480.000045</v>
      </c>
      <c r="C16447" t="s">
        <v>83</v>
      </c>
    </row>
    <row r="16448" spans="1:3" x14ac:dyDescent="0.25">
      <c r="A16448">
        <v>40030295</v>
      </c>
      <c r="B16448" s="56">
        <v>16889.684953</v>
      </c>
      <c r="C16448" t="s">
        <v>87</v>
      </c>
    </row>
    <row r="16449" spans="1:3" x14ac:dyDescent="0.25">
      <c r="A16449">
        <v>40012621</v>
      </c>
      <c r="B16449" s="56">
        <v>29016.135023999999</v>
      </c>
      <c r="C16449" t="s">
        <v>87</v>
      </c>
    </row>
    <row r="16450" spans="1:3" x14ac:dyDescent="0.25">
      <c r="A16450">
        <v>42801114</v>
      </c>
      <c r="B16450" s="56">
        <v>18909.083655999999</v>
      </c>
      <c r="C16450" t="s">
        <v>87</v>
      </c>
    </row>
    <row r="16451" spans="1:3" x14ac:dyDescent="0.25">
      <c r="A16451">
        <v>42794382</v>
      </c>
      <c r="B16451" s="56">
        <v>41460.131249999999</v>
      </c>
      <c r="C16451" t="s">
        <v>82</v>
      </c>
    </row>
    <row r="16452" spans="1:3" x14ac:dyDescent="0.25">
      <c r="A16452">
        <v>42813346</v>
      </c>
      <c r="B16452" s="56">
        <v>17187.953085000001</v>
      </c>
      <c r="C16452" t="s">
        <v>87</v>
      </c>
    </row>
    <row r="16453" spans="1:3" x14ac:dyDescent="0.25">
      <c r="A16453">
        <v>42889478</v>
      </c>
      <c r="B16453" s="56">
        <v>0</v>
      </c>
      <c r="C16453" t="s">
        <v>82</v>
      </c>
    </row>
    <row r="16454" spans="1:3" x14ac:dyDescent="0.25">
      <c r="A16454">
        <v>40033086</v>
      </c>
      <c r="B16454" s="56">
        <v>21076.058443999998</v>
      </c>
      <c r="C16454" t="s">
        <v>87</v>
      </c>
    </row>
    <row r="16455" spans="1:3" x14ac:dyDescent="0.25">
      <c r="A16455">
        <v>41233303</v>
      </c>
      <c r="B16455" s="56">
        <v>480.000045</v>
      </c>
      <c r="C16455" t="s">
        <v>83</v>
      </c>
    </row>
    <row r="16456" spans="1:3" x14ac:dyDescent="0.25">
      <c r="A16456">
        <v>40019689</v>
      </c>
      <c r="B16456" s="56">
        <v>3516.7480879999998</v>
      </c>
      <c r="C16456" t="s">
        <v>87</v>
      </c>
    </row>
    <row r="16457" spans="1:3" x14ac:dyDescent="0.25">
      <c r="A16457">
        <v>41225773</v>
      </c>
      <c r="B16457" s="56">
        <v>480.000045</v>
      </c>
      <c r="C16457" t="s">
        <v>83</v>
      </c>
    </row>
    <row r="16458" spans="1:3" x14ac:dyDescent="0.25">
      <c r="A16458">
        <v>42813237</v>
      </c>
      <c r="B16458" s="56">
        <v>4819.3491749999994</v>
      </c>
      <c r="C16458" t="s">
        <v>87</v>
      </c>
    </row>
    <row r="16459" spans="1:3" x14ac:dyDescent="0.25">
      <c r="A16459">
        <v>41151613</v>
      </c>
      <c r="B16459" s="56">
        <v>480.000045</v>
      </c>
      <c r="C16459" t="s">
        <v>83</v>
      </c>
    </row>
    <row r="16460" spans="1:3" x14ac:dyDescent="0.25">
      <c r="A16460">
        <v>41151563</v>
      </c>
      <c r="B16460" s="56">
        <v>480.000045</v>
      </c>
      <c r="C16460" t="s">
        <v>83</v>
      </c>
    </row>
    <row r="16461" spans="1:3" x14ac:dyDescent="0.25">
      <c r="A16461">
        <v>41232390</v>
      </c>
      <c r="B16461" s="56">
        <v>480.000045</v>
      </c>
      <c r="C16461" t="s">
        <v>83</v>
      </c>
    </row>
    <row r="16462" spans="1:3" x14ac:dyDescent="0.25">
      <c r="A16462">
        <v>42702423</v>
      </c>
      <c r="B16462" s="56">
        <v>6015.2001029999983</v>
      </c>
      <c r="C16462" t="s">
        <v>87</v>
      </c>
    </row>
    <row r="16463" spans="1:3" x14ac:dyDescent="0.25">
      <c r="A16463">
        <v>41234854</v>
      </c>
      <c r="B16463" s="56">
        <v>480.000045</v>
      </c>
      <c r="C16463" t="s">
        <v>83</v>
      </c>
    </row>
    <row r="16464" spans="1:3" x14ac:dyDescent="0.25">
      <c r="A16464">
        <v>40014579</v>
      </c>
      <c r="B16464" s="56">
        <v>6882.2218629999998</v>
      </c>
      <c r="C16464" t="s">
        <v>87</v>
      </c>
    </row>
    <row r="16465" spans="1:3" x14ac:dyDescent="0.25">
      <c r="A16465">
        <v>40014579</v>
      </c>
      <c r="B16465" s="56">
        <v>6882.2218629999998</v>
      </c>
      <c r="C16465" t="s">
        <v>87</v>
      </c>
    </row>
    <row r="16466" spans="1:3" x14ac:dyDescent="0.25">
      <c r="A16466">
        <v>42462293</v>
      </c>
      <c r="B16466" s="56">
        <v>4100.3462609999997</v>
      </c>
      <c r="C16466" t="s">
        <v>87</v>
      </c>
    </row>
    <row r="16467" spans="1:3" x14ac:dyDescent="0.25">
      <c r="A16467">
        <v>40028303</v>
      </c>
      <c r="B16467" s="56">
        <v>6727.3797560000003</v>
      </c>
      <c r="C16467" t="s">
        <v>87</v>
      </c>
    </row>
    <row r="16468" spans="1:3" x14ac:dyDescent="0.25">
      <c r="A16468">
        <v>41235072</v>
      </c>
      <c r="B16468" s="56">
        <v>460.77422999999999</v>
      </c>
      <c r="C16468" t="s">
        <v>87</v>
      </c>
    </row>
    <row r="16469" spans="1:3" x14ac:dyDescent="0.25">
      <c r="A16469">
        <v>41235072</v>
      </c>
      <c r="B16469" s="56">
        <v>460.77422999999999</v>
      </c>
      <c r="C16469" t="s">
        <v>87</v>
      </c>
    </row>
    <row r="16470" spans="1:3" x14ac:dyDescent="0.25">
      <c r="A16470">
        <v>41235451</v>
      </c>
      <c r="B16470" s="56">
        <v>480.000045</v>
      </c>
      <c r="C16470" t="s">
        <v>83</v>
      </c>
    </row>
    <row r="16471" spans="1:3" x14ac:dyDescent="0.25">
      <c r="A16471">
        <v>41232165</v>
      </c>
      <c r="B16471" s="56">
        <v>480.000045</v>
      </c>
      <c r="C16471" t="s">
        <v>83</v>
      </c>
    </row>
    <row r="16472" spans="1:3" x14ac:dyDescent="0.25">
      <c r="A16472">
        <v>40027781</v>
      </c>
      <c r="B16472" s="56">
        <v>6593.914804</v>
      </c>
      <c r="C16472" t="s">
        <v>87</v>
      </c>
    </row>
    <row r="16473" spans="1:3" x14ac:dyDescent="0.25">
      <c r="A16473">
        <v>40016483</v>
      </c>
      <c r="B16473" s="56">
        <v>6397.0443359999999</v>
      </c>
      <c r="C16473" t="s">
        <v>87</v>
      </c>
    </row>
    <row r="16474" spans="1:3" x14ac:dyDescent="0.25">
      <c r="A16474">
        <v>40014301</v>
      </c>
      <c r="B16474" s="56">
        <v>6176.2346200000002</v>
      </c>
      <c r="C16474" t="s">
        <v>87</v>
      </c>
    </row>
    <row r="16475" spans="1:3" x14ac:dyDescent="0.25">
      <c r="A16475">
        <v>41233467</v>
      </c>
      <c r="B16475" s="56">
        <v>480.000045</v>
      </c>
      <c r="C16475" t="s">
        <v>83</v>
      </c>
    </row>
    <row r="16476" spans="1:3" x14ac:dyDescent="0.25">
      <c r="A16476">
        <v>42361867</v>
      </c>
      <c r="B16476" s="56">
        <v>6262.6608990000004</v>
      </c>
      <c r="C16476" t="s">
        <v>87</v>
      </c>
    </row>
    <row r="16477" spans="1:3" x14ac:dyDescent="0.25">
      <c r="A16477">
        <v>41230726</v>
      </c>
      <c r="B16477" s="56">
        <v>480.000045</v>
      </c>
      <c r="C16477" t="s">
        <v>83</v>
      </c>
    </row>
    <row r="16478" spans="1:3" x14ac:dyDescent="0.25">
      <c r="A16478">
        <v>41232925</v>
      </c>
      <c r="B16478" s="56">
        <v>480.000045</v>
      </c>
      <c r="C16478" t="s">
        <v>83</v>
      </c>
    </row>
    <row r="16479" spans="1:3" x14ac:dyDescent="0.25">
      <c r="A16479">
        <v>41233255</v>
      </c>
      <c r="B16479" s="56">
        <v>480.000045</v>
      </c>
      <c r="C16479" t="s">
        <v>83</v>
      </c>
    </row>
    <row r="16480" spans="1:3" x14ac:dyDescent="0.25">
      <c r="A16480">
        <v>41233255</v>
      </c>
      <c r="B16480" s="56">
        <v>480.000045</v>
      </c>
      <c r="C16480" t="s">
        <v>83</v>
      </c>
    </row>
    <row r="16481" spans="1:3" x14ac:dyDescent="0.25">
      <c r="A16481">
        <v>41964165</v>
      </c>
      <c r="B16481" s="56">
        <v>57870.0864</v>
      </c>
      <c r="C16481" t="s">
        <v>82</v>
      </c>
    </row>
    <row r="16482" spans="1:3" x14ac:dyDescent="0.25">
      <c r="A16482">
        <v>40029743</v>
      </c>
      <c r="B16482" s="56">
        <v>12575.03715</v>
      </c>
      <c r="C16482" t="s">
        <v>87</v>
      </c>
    </row>
    <row r="16483" spans="1:3" x14ac:dyDescent="0.25">
      <c r="A16483">
        <v>41228151</v>
      </c>
      <c r="B16483" s="56">
        <v>480.000045</v>
      </c>
      <c r="C16483" t="s">
        <v>83</v>
      </c>
    </row>
    <row r="16484" spans="1:3" x14ac:dyDescent="0.25">
      <c r="A16484">
        <v>40018267</v>
      </c>
      <c r="B16484" s="56">
        <v>31238.631863999999</v>
      </c>
      <c r="C16484" t="s">
        <v>85</v>
      </c>
    </row>
    <row r="16485" spans="1:3" x14ac:dyDescent="0.25">
      <c r="A16485">
        <v>41234904</v>
      </c>
      <c r="B16485" s="56">
        <v>480.000045</v>
      </c>
      <c r="C16485" t="s">
        <v>83</v>
      </c>
    </row>
    <row r="16486" spans="1:3" x14ac:dyDescent="0.25">
      <c r="A16486">
        <v>41230637</v>
      </c>
      <c r="B16486" s="56">
        <v>480.000045</v>
      </c>
      <c r="C16486" t="s">
        <v>83</v>
      </c>
    </row>
    <row r="16487" spans="1:3" x14ac:dyDescent="0.25">
      <c r="A16487">
        <v>41230637</v>
      </c>
      <c r="B16487" s="56">
        <v>480.000045</v>
      </c>
      <c r="C16487" t="s">
        <v>83</v>
      </c>
    </row>
    <row r="16488" spans="1:3" x14ac:dyDescent="0.25">
      <c r="A16488">
        <v>40024359</v>
      </c>
      <c r="B16488" s="56">
        <v>14742.825000000001</v>
      </c>
      <c r="C16488" t="s">
        <v>82</v>
      </c>
    </row>
    <row r="16489" spans="1:3" x14ac:dyDescent="0.25">
      <c r="A16489">
        <v>41233168</v>
      </c>
      <c r="B16489" s="56">
        <v>480.000045</v>
      </c>
      <c r="C16489" t="s">
        <v>83</v>
      </c>
    </row>
    <row r="16490" spans="1:3" x14ac:dyDescent="0.25">
      <c r="A16490">
        <v>40031709</v>
      </c>
      <c r="B16490" s="56">
        <v>5658.3643050000001</v>
      </c>
      <c r="C16490" t="s">
        <v>87</v>
      </c>
    </row>
    <row r="16491" spans="1:3" x14ac:dyDescent="0.25">
      <c r="A16491">
        <v>40031709</v>
      </c>
      <c r="B16491" s="56">
        <v>5658.3643050000001</v>
      </c>
      <c r="C16491" t="s">
        <v>87</v>
      </c>
    </row>
    <row r="16492" spans="1:3" x14ac:dyDescent="0.25">
      <c r="A16492">
        <v>41230494</v>
      </c>
      <c r="B16492" s="56">
        <v>480.000045</v>
      </c>
      <c r="C16492" t="s">
        <v>87</v>
      </c>
    </row>
    <row r="16493" spans="1:3" x14ac:dyDescent="0.25">
      <c r="A16493">
        <v>41230494</v>
      </c>
      <c r="B16493" s="56">
        <v>480.000045</v>
      </c>
      <c r="C16493" t="s">
        <v>87</v>
      </c>
    </row>
    <row r="16494" spans="1:3" x14ac:dyDescent="0.25">
      <c r="A16494">
        <v>41226009</v>
      </c>
      <c r="B16494" s="56">
        <v>480.000045</v>
      </c>
      <c r="C16494" t="s">
        <v>83</v>
      </c>
    </row>
    <row r="16495" spans="1:3" x14ac:dyDescent="0.25">
      <c r="A16495">
        <v>41942808</v>
      </c>
      <c r="B16495" s="56">
        <v>8799.980408999998</v>
      </c>
      <c r="C16495" t="s">
        <v>87</v>
      </c>
    </row>
    <row r="16496" spans="1:3" x14ac:dyDescent="0.25">
      <c r="A16496">
        <v>40015329</v>
      </c>
      <c r="B16496" s="56">
        <v>8359.213968</v>
      </c>
      <c r="C16496" t="s">
        <v>87</v>
      </c>
    </row>
    <row r="16497" spans="1:3" x14ac:dyDescent="0.25">
      <c r="A16497">
        <v>40021409</v>
      </c>
      <c r="B16497" s="56">
        <v>31261.262230000011</v>
      </c>
      <c r="C16497" t="s">
        <v>82</v>
      </c>
    </row>
    <row r="16498" spans="1:3" x14ac:dyDescent="0.25">
      <c r="A16498">
        <v>40021409</v>
      </c>
      <c r="B16498" s="56">
        <v>31261.262230000011</v>
      </c>
      <c r="C16498" t="s">
        <v>82</v>
      </c>
    </row>
    <row r="16499" spans="1:3" x14ac:dyDescent="0.25">
      <c r="A16499">
        <v>40023537</v>
      </c>
      <c r="B16499" s="56">
        <v>9149.969556</v>
      </c>
      <c r="C16499" t="s">
        <v>82</v>
      </c>
    </row>
    <row r="16500" spans="1:3" x14ac:dyDescent="0.25">
      <c r="A16500">
        <v>40018987</v>
      </c>
      <c r="B16500" s="56">
        <v>5636.0756430000001</v>
      </c>
      <c r="C16500" t="s">
        <v>87</v>
      </c>
    </row>
    <row r="16501" spans="1:3" x14ac:dyDescent="0.25">
      <c r="A16501">
        <v>41225964</v>
      </c>
      <c r="B16501" s="56">
        <v>490.66667999999999</v>
      </c>
      <c r="C16501" t="s">
        <v>87</v>
      </c>
    </row>
    <row r="16502" spans="1:3" x14ac:dyDescent="0.25">
      <c r="A16502">
        <v>41225964</v>
      </c>
      <c r="B16502" s="56">
        <v>490.66667999999999</v>
      </c>
      <c r="C16502" t="s">
        <v>87</v>
      </c>
    </row>
    <row r="16503" spans="1:3" x14ac:dyDescent="0.25">
      <c r="A16503">
        <v>40013129</v>
      </c>
      <c r="B16503" s="56">
        <v>21723.91995</v>
      </c>
      <c r="C16503" t="s">
        <v>82</v>
      </c>
    </row>
    <row r="16504" spans="1:3" x14ac:dyDescent="0.25">
      <c r="A16504">
        <v>42355246</v>
      </c>
      <c r="B16504" s="56">
        <v>66457.19219999999</v>
      </c>
      <c r="C16504" t="s">
        <v>82</v>
      </c>
    </row>
    <row r="16505" spans="1:3" x14ac:dyDescent="0.25">
      <c r="A16505">
        <v>40022209</v>
      </c>
      <c r="B16505" s="56">
        <v>6743.9944919999989</v>
      </c>
      <c r="C16505" t="s">
        <v>87</v>
      </c>
    </row>
    <row r="16506" spans="1:3" x14ac:dyDescent="0.25">
      <c r="A16506">
        <v>41236544</v>
      </c>
      <c r="B16506" s="56">
        <v>480.000045</v>
      </c>
      <c r="C16506" t="s">
        <v>83</v>
      </c>
    </row>
    <row r="16507" spans="1:3" x14ac:dyDescent="0.25">
      <c r="A16507">
        <v>41964219</v>
      </c>
      <c r="B16507" s="56">
        <v>24645.963374999999</v>
      </c>
      <c r="C16507" t="s">
        <v>87</v>
      </c>
    </row>
    <row r="16508" spans="1:3" x14ac:dyDescent="0.25">
      <c r="A16508">
        <v>41232308</v>
      </c>
      <c r="B16508" s="56">
        <v>480.000045</v>
      </c>
      <c r="C16508" t="s">
        <v>83</v>
      </c>
    </row>
    <row r="16509" spans="1:3" x14ac:dyDescent="0.25">
      <c r="A16509">
        <v>40010253</v>
      </c>
      <c r="B16509" s="56">
        <v>117777.03988</v>
      </c>
      <c r="C16509" t="s">
        <v>82</v>
      </c>
    </row>
    <row r="16510" spans="1:3" x14ac:dyDescent="0.25">
      <c r="A16510">
        <v>40015525</v>
      </c>
      <c r="B16510" s="56">
        <v>13006.921679999999</v>
      </c>
      <c r="C16510" t="s">
        <v>87</v>
      </c>
    </row>
    <row r="16511" spans="1:3" x14ac:dyDescent="0.25">
      <c r="A16511">
        <v>41230014</v>
      </c>
      <c r="B16511" s="56">
        <v>480.000045</v>
      </c>
      <c r="C16511" t="s">
        <v>83</v>
      </c>
    </row>
    <row r="16512" spans="1:3" x14ac:dyDescent="0.25">
      <c r="A16512">
        <v>41226286</v>
      </c>
      <c r="B16512" s="56">
        <v>480.000045</v>
      </c>
      <c r="C16512" t="s">
        <v>83</v>
      </c>
    </row>
    <row r="16513" spans="1:3" x14ac:dyDescent="0.25">
      <c r="A16513">
        <v>41236949</v>
      </c>
      <c r="B16513" s="56">
        <v>480.000045</v>
      </c>
      <c r="C16513" t="s">
        <v>83</v>
      </c>
    </row>
    <row r="16514" spans="1:3" x14ac:dyDescent="0.25">
      <c r="A16514">
        <v>40024443</v>
      </c>
      <c r="B16514" s="56">
        <v>15684.1728</v>
      </c>
      <c r="C16514" t="s">
        <v>87</v>
      </c>
    </row>
    <row r="16515" spans="1:3" x14ac:dyDescent="0.25">
      <c r="A16515">
        <v>42768183</v>
      </c>
      <c r="B16515" s="56">
        <v>9979.3246409999992</v>
      </c>
      <c r="C16515" t="s">
        <v>87</v>
      </c>
    </row>
    <row r="16516" spans="1:3" x14ac:dyDescent="0.25">
      <c r="A16516">
        <v>41229515</v>
      </c>
      <c r="B16516" s="56">
        <v>480.000045</v>
      </c>
      <c r="C16516" t="s">
        <v>83</v>
      </c>
    </row>
    <row r="16517" spans="1:3" x14ac:dyDescent="0.25">
      <c r="A16517">
        <v>41235154</v>
      </c>
      <c r="B16517" s="56">
        <v>480.000045</v>
      </c>
      <c r="C16517" t="s">
        <v>83</v>
      </c>
    </row>
    <row r="16518" spans="1:3" x14ac:dyDescent="0.25">
      <c r="A16518">
        <v>41230358</v>
      </c>
      <c r="B16518" s="56">
        <v>480.000045</v>
      </c>
      <c r="C16518" t="s">
        <v>83</v>
      </c>
    </row>
    <row r="16519" spans="1:3" x14ac:dyDescent="0.25">
      <c r="A16519">
        <v>41230358</v>
      </c>
      <c r="B16519" s="56">
        <v>480.000045</v>
      </c>
      <c r="C16519" t="s">
        <v>83</v>
      </c>
    </row>
    <row r="16520" spans="1:3" x14ac:dyDescent="0.25">
      <c r="A16520">
        <v>42807020</v>
      </c>
      <c r="B16520" s="56">
        <v>11128.873239</v>
      </c>
      <c r="C16520" t="s">
        <v>82</v>
      </c>
    </row>
    <row r="16521" spans="1:3" x14ac:dyDescent="0.25">
      <c r="A16521">
        <v>42807020</v>
      </c>
      <c r="B16521" s="56">
        <v>11128.873239</v>
      </c>
      <c r="C16521" t="s">
        <v>82</v>
      </c>
    </row>
    <row r="16522" spans="1:3" x14ac:dyDescent="0.25">
      <c r="A16522">
        <v>40028081</v>
      </c>
      <c r="B16522" s="56">
        <v>6664.5455039999988</v>
      </c>
      <c r="C16522" t="s">
        <v>87</v>
      </c>
    </row>
    <row r="16523" spans="1:3" x14ac:dyDescent="0.25">
      <c r="A16523">
        <v>42813241</v>
      </c>
      <c r="B16523" s="56">
        <v>4546.20435</v>
      </c>
      <c r="C16523" t="s">
        <v>87</v>
      </c>
    </row>
    <row r="16524" spans="1:3" x14ac:dyDescent="0.25">
      <c r="A16524">
        <v>40012119</v>
      </c>
      <c r="B16524" s="56">
        <v>122892.9354</v>
      </c>
      <c r="C16524" t="s">
        <v>82</v>
      </c>
    </row>
    <row r="16525" spans="1:3" x14ac:dyDescent="0.25">
      <c r="A16525">
        <v>41236735</v>
      </c>
      <c r="B16525" s="56">
        <v>480.000045</v>
      </c>
      <c r="C16525" t="s">
        <v>83</v>
      </c>
    </row>
    <row r="16526" spans="1:3" x14ac:dyDescent="0.25">
      <c r="A16526">
        <v>41234073</v>
      </c>
      <c r="B16526" s="56">
        <v>480.000045</v>
      </c>
      <c r="C16526" t="s">
        <v>83</v>
      </c>
    </row>
    <row r="16527" spans="1:3" x14ac:dyDescent="0.25">
      <c r="A16527">
        <v>40020929</v>
      </c>
      <c r="B16527" s="56">
        <v>20249.426933999999</v>
      </c>
      <c r="C16527" t="s">
        <v>87</v>
      </c>
    </row>
    <row r="16528" spans="1:3" x14ac:dyDescent="0.25">
      <c r="A16528">
        <v>41231038</v>
      </c>
      <c r="B16528" s="56">
        <v>480.000045</v>
      </c>
      <c r="C16528" t="s">
        <v>83</v>
      </c>
    </row>
    <row r="16529" spans="1:3" x14ac:dyDescent="0.25">
      <c r="A16529">
        <v>42965742</v>
      </c>
      <c r="B16529" s="56">
        <v>17813.689938</v>
      </c>
      <c r="C16529" t="s">
        <v>87</v>
      </c>
    </row>
    <row r="16530" spans="1:3" x14ac:dyDescent="0.25">
      <c r="A16530">
        <v>42015526</v>
      </c>
      <c r="B16530" s="56">
        <v>19531.690695000001</v>
      </c>
      <c r="C16530" t="s">
        <v>87</v>
      </c>
    </row>
    <row r="16531" spans="1:3" x14ac:dyDescent="0.25">
      <c r="A16531">
        <v>42470230</v>
      </c>
      <c r="B16531" s="56">
        <v>9779.8815180000001</v>
      </c>
      <c r="C16531" t="s">
        <v>87</v>
      </c>
    </row>
    <row r="16532" spans="1:3" x14ac:dyDescent="0.25">
      <c r="A16532">
        <v>41227148</v>
      </c>
      <c r="B16532" s="56">
        <v>480.000045</v>
      </c>
      <c r="C16532" t="s">
        <v>83</v>
      </c>
    </row>
    <row r="16533" spans="1:3" x14ac:dyDescent="0.25">
      <c r="A16533">
        <v>41227060</v>
      </c>
      <c r="B16533" s="56">
        <v>480.000045</v>
      </c>
      <c r="C16533" t="s">
        <v>83</v>
      </c>
    </row>
    <row r="16534" spans="1:3" x14ac:dyDescent="0.25">
      <c r="A16534">
        <v>41231847</v>
      </c>
      <c r="B16534" s="56">
        <v>480.000045</v>
      </c>
      <c r="C16534" t="s">
        <v>83</v>
      </c>
    </row>
    <row r="16535" spans="1:3" x14ac:dyDescent="0.25">
      <c r="A16535">
        <v>42739514</v>
      </c>
      <c r="B16535" s="56">
        <v>1651.704354</v>
      </c>
      <c r="C16535" t="s">
        <v>81</v>
      </c>
    </row>
    <row r="16536" spans="1:3" x14ac:dyDescent="0.25">
      <c r="A16536">
        <v>41231825</v>
      </c>
      <c r="B16536" s="56">
        <v>480.000045</v>
      </c>
      <c r="C16536" t="s">
        <v>83</v>
      </c>
    </row>
    <row r="16537" spans="1:3" x14ac:dyDescent="0.25">
      <c r="A16537">
        <v>41227435</v>
      </c>
      <c r="B16537" s="56">
        <v>480.000045</v>
      </c>
      <c r="C16537" t="s">
        <v>83</v>
      </c>
    </row>
    <row r="16538" spans="1:3" x14ac:dyDescent="0.25">
      <c r="A16538">
        <v>42612895</v>
      </c>
      <c r="B16538" s="56">
        <v>9464.0906249999989</v>
      </c>
      <c r="C16538" t="s">
        <v>87</v>
      </c>
    </row>
    <row r="16539" spans="1:3" x14ac:dyDescent="0.25">
      <c r="A16539">
        <v>40028543</v>
      </c>
      <c r="B16539" s="56">
        <v>8564.6686499999996</v>
      </c>
      <c r="C16539" t="s">
        <v>87</v>
      </c>
    </row>
    <row r="16540" spans="1:3" x14ac:dyDescent="0.25">
      <c r="A16540">
        <v>42768187</v>
      </c>
      <c r="B16540" s="56">
        <v>10340.125092</v>
      </c>
      <c r="C16540" t="s">
        <v>87</v>
      </c>
    </row>
    <row r="16541" spans="1:3" x14ac:dyDescent="0.25">
      <c r="A16541">
        <v>42768187</v>
      </c>
      <c r="B16541" s="56">
        <v>10340.125092</v>
      </c>
      <c r="C16541" t="s">
        <v>87</v>
      </c>
    </row>
    <row r="16542" spans="1:3" x14ac:dyDescent="0.25">
      <c r="A16542">
        <v>41233310</v>
      </c>
      <c r="B16542" s="56">
        <v>480.000045</v>
      </c>
      <c r="C16542" t="s">
        <v>83</v>
      </c>
    </row>
    <row r="16543" spans="1:3" x14ac:dyDescent="0.25">
      <c r="A16543">
        <v>41233282</v>
      </c>
      <c r="B16543" s="56">
        <v>480.000045</v>
      </c>
      <c r="C16543" t="s">
        <v>83</v>
      </c>
    </row>
    <row r="16544" spans="1:3" x14ac:dyDescent="0.25">
      <c r="A16544">
        <v>41233282</v>
      </c>
      <c r="B16544" s="56">
        <v>480.000045</v>
      </c>
      <c r="C16544" t="s">
        <v>83</v>
      </c>
    </row>
    <row r="16545" spans="1:3" x14ac:dyDescent="0.25">
      <c r="A16545">
        <v>40029401</v>
      </c>
      <c r="B16545" s="56">
        <v>9470.8382249999995</v>
      </c>
      <c r="C16545" t="s">
        <v>87</v>
      </c>
    </row>
    <row r="16546" spans="1:3" x14ac:dyDescent="0.25">
      <c r="A16546">
        <v>41233012</v>
      </c>
      <c r="B16546" s="56">
        <v>480.000045</v>
      </c>
      <c r="C16546" t="s">
        <v>83</v>
      </c>
    </row>
    <row r="16547" spans="1:3" x14ac:dyDescent="0.25">
      <c r="A16547">
        <v>40014819</v>
      </c>
      <c r="B16547" s="56">
        <v>5907.0689160000002</v>
      </c>
      <c r="C16547" t="s">
        <v>87</v>
      </c>
    </row>
    <row r="16548" spans="1:3" x14ac:dyDescent="0.25">
      <c r="A16548">
        <v>41227883</v>
      </c>
      <c r="B16548" s="56">
        <v>480.000045</v>
      </c>
      <c r="C16548" t="s">
        <v>83</v>
      </c>
    </row>
    <row r="16549" spans="1:3" x14ac:dyDescent="0.25">
      <c r="A16549">
        <v>40019883</v>
      </c>
      <c r="B16549" s="56">
        <v>10932.849838</v>
      </c>
      <c r="C16549" t="s">
        <v>87</v>
      </c>
    </row>
    <row r="16550" spans="1:3" x14ac:dyDescent="0.25">
      <c r="A16550">
        <v>41225745</v>
      </c>
      <c r="B16550" s="56">
        <v>480.000045</v>
      </c>
      <c r="C16550" t="s">
        <v>83</v>
      </c>
    </row>
    <row r="16551" spans="1:3" x14ac:dyDescent="0.25">
      <c r="A16551">
        <v>40016413</v>
      </c>
      <c r="B16551" s="56">
        <v>9302.6949120000008</v>
      </c>
      <c r="C16551" t="s">
        <v>87</v>
      </c>
    </row>
    <row r="16552" spans="1:3" x14ac:dyDescent="0.25">
      <c r="A16552">
        <v>41228642</v>
      </c>
      <c r="B16552" s="56">
        <v>480.000045</v>
      </c>
      <c r="C16552" t="s">
        <v>83</v>
      </c>
    </row>
    <row r="16553" spans="1:3" x14ac:dyDescent="0.25">
      <c r="A16553">
        <v>41228581</v>
      </c>
      <c r="B16553" s="56">
        <v>480.000045</v>
      </c>
      <c r="C16553" t="s">
        <v>83</v>
      </c>
    </row>
    <row r="16554" spans="1:3" x14ac:dyDescent="0.25">
      <c r="A16554">
        <v>41226900</v>
      </c>
      <c r="B16554" s="56">
        <v>480.000045</v>
      </c>
      <c r="C16554" t="s">
        <v>83</v>
      </c>
    </row>
    <row r="16555" spans="1:3" x14ac:dyDescent="0.25">
      <c r="A16555">
        <v>41232548</v>
      </c>
      <c r="B16555" s="56">
        <v>480.000045</v>
      </c>
      <c r="C16555" t="s">
        <v>83</v>
      </c>
    </row>
    <row r="16556" spans="1:3" x14ac:dyDescent="0.25">
      <c r="A16556">
        <v>40017183</v>
      </c>
      <c r="B16556" s="56">
        <v>21610.094219999999</v>
      </c>
      <c r="C16556" t="s">
        <v>87</v>
      </c>
    </row>
    <row r="16557" spans="1:3" x14ac:dyDescent="0.25">
      <c r="A16557">
        <v>41233123</v>
      </c>
      <c r="B16557" s="56">
        <v>480.000045</v>
      </c>
      <c r="C16557" t="s">
        <v>83</v>
      </c>
    </row>
    <row r="16558" spans="1:3" x14ac:dyDescent="0.25">
      <c r="A16558">
        <v>41236419</v>
      </c>
      <c r="B16558" s="56">
        <v>480.000045</v>
      </c>
      <c r="C16558" t="s">
        <v>83</v>
      </c>
    </row>
    <row r="16559" spans="1:3" x14ac:dyDescent="0.25">
      <c r="A16559">
        <v>41151471</v>
      </c>
      <c r="B16559" s="56">
        <v>480.000045</v>
      </c>
      <c r="C16559" t="s">
        <v>83</v>
      </c>
    </row>
    <row r="16560" spans="1:3" x14ac:dyDescent="0.25">
      <c r="A16560">
        <v>41233756</v>
      </c>
      <c r="B16560" s="56">
        <v>480.000045</v>
      </c>
      <c r="C16560" t="s">
        <v>83</v>
      </c>
    </row>
    <row r="16561" spans="1:3" x14ac:dyDescent="0.25">
      <c r="A16561">
        <v>41234570</v>
      </c>
      <c r="B16561" s="56">
        <v>480.000045</v>
      </c>
      <c r="C16561" t="s">
        <v>83</v>
      </c>
    </row>
    <row r="16562" spans="1:3" x14ac:dyDescent="0.25">
      <c r="A16562">
        <v>40014541</v>
      </c>
      <c r="B16562" s="56">
        <v>15692.119304</v>
      </c>
      <c r="C16562" t="s">
        <v>87</v>
      </c>
    </row>
    <row r="16563" spans="1:3" x14ac:dyDescent="0.25">
      <c r="A16563">
        <v>41232822</v>
      </c>
      <c r="B16563" s="56">
        <v>480.000045</v>
      </c>
      <c r="C16563" t="s">
        <v>83</v>
      </c>
    </row>
    <row r="16564" spans="1:3" x14ac:dyDescent="0.25">
      <c r="A16564">
        <v>40008404</v>
      </c>
      <c r="B16564" s="56">
        <v>2380.336695</v>
      </c>
      <c r="C16564" t="s">
        <v>87</v>
      </c>
    </row>
    <row r="16565" spans="1:3" x14ac:dyDescent="0.25">
      <c r="A16565">
        <v>41230488</v>
      </c>
      <c r="B16565" s="56">
        <v>480.000045</v>
      </c>
      <c r="C16565" t="s">
        <v>83</v>
      </c>
    </row>
    <row r="16566" spans="1:3" x14ac:dyDescent="0.25">
      <c r="A16566">
        <v>41237952</v>
      </c>
      <c r="B16566" s="56">
        <v>480.000045</v>
      </c>
      <c r="C16566" t="s">
        <v>83</v>
      </c>
    </row>
    <row r="16567" spans="1:3" x14ac:dyDescent="0.25">
      <c r="A16567">
        <v>41232772</v>
      </c>
      <c r="B16567" s="56">
        <v>480.000045</v>
      </c>
      <c r="C16567" t="s">
        <v>83</v>
      </c>
    </row>
    <row r="16568" spans="1:3" x14ac:dyDescent="0.25">
      <c r="A16568">
        <v>41231080</v>
      </c>
      <c r="B16568" s="56">
        <v>480.000045</v>
      </c>
      <c r="C16568" t="s">
        <v>83</v>
      </c>
    </row>
    <row r="16569" spans="1:3" x14ac:dyDescent="0.25">
      <c r="A16569">
        <v>40022651</v>
      </c>
      <c r="B16569" s="56">
        <v>13348.381848000001</v>
      </c>
      <c r="C16569" t="s">
        <v>87</v>
      </c>
    </row>
    <row r="16570" spans="1:3" x14ac:dyDescent="0.25">
      <c r="A16570">
        <v>42006661</v>
      </c>
      <c r="B16570" s="56">
        <v>35754.556859999997</v>
      </c>
      <c r="C16570" t="s">
        <v>87</v>
      </c>
    </row>
    <row r="16571" spans="1:3" x14ac:dyDescent="0.25">
      <c r="A16571">
        <v>40016635</v>
      </c>
      <c r="B16571" s="56">
        <v>6498.2721600000004</v>
      </c>
      <c r="C16571" t="s">
        <v>87</v>
      </c>
    </row>
    <row r="16572" spans="1:3" x14ac:dyDescent="0.25">
      <c r="A16572">
        <v>40034710</v>
      </c>
      <c r="B16572" s="56">
        <v>45523.150299000001</v>
      </c>
      <c r="C16572" t="s">
        <v>82</v>
      </c>
    </row>
    <row r="16573" spans="1:3" x14ac:dyDescent="0.25">
      <c r="A16573">
        <v>41230311</v>
      </c>
      <c r="B16573" s="56">
        <v>480.000045</v>
      </c>
      <c r="C16573" t="s">
        <v>83</v>
      </c>
    </row>
    <row r="16574" spans="1:3" x14ac:dyDescent="0.25">
      <c r="A16574">
        <v>40014815</v>
      </c>
      <c r="B16574" s="56">
        <v>6711.50965</v>
      </c>
      <c r="C16574" t="s">
        <v>87</v>
      </c>
    </row>
    <row r="16575" spans="1:3" x14ac:dyDescent="0.25">
      <c r="A16575">
        <v>41228750</v>
      </c>
      <c r="B16575" s="56">
        <v>480.000045</v>
      </c>
      <c r="C16575" t="s">
        <v>83</v>
      </c>
    </row>
    <row r="16576" spans="1:3" x14ac:dyDescent="0.25">
      <c r="A16576">
        <v>41229218</v>
      </c>
      <c r="B16576" s="56">
        <v>480.000045</v>
      </c>
      <c r="C16576" t="s">
        <v>83</v>
      </c>
    </row>
    <row r="16577" spans="1:3" x14ac:dyDescent="0.25">
      <c r="A16577">
        <v>41227072</v>
      </c>
      <c r="B16577" s="56">
        <v>480.000045</v>
      </c>
      <c r="C16577" t="s">
        <v>83</v>
      </c>
    </row>
    <row r="16578" spans="1:3" x14ac:dyDescent="0.25">
      <c r="A16578">
        <v>41237714</v>
      </c>
      <c r="B16578" s="56">
        <v>480.000045</v>
      </c>
      <c r="C16578" t="s">
        <v>83</v>
      </c>
    </row>
    <row r="16579" spans="1:3" x14ac:dyDescent="0.25">
      <c r="A16579">
        <v>40013579</v>
      </c>
      <c r="B16579" s="56">
        <v>57486.841350000002</v>
      </c>
      <c r="C16579" t="s">
        <v>82</v>
      </c>
    </row>
    <row r="16580" spans="1:3" x14ac:dyDescent="0.25">
      <c r="A16580">
        <v>41964208</v>
      </c>
      <c r="B16580" s="56">
        <v>11048.143725</v>
      </c>
      <c r="C16580" t="s">
        <v>87</v>
      </c>
    </row>
    <row r="16581" spans="1:3" x14ac:dyDescent="0.25">
      <c r="A16581">
        <v>40028559</v>
      </c>
      <c r="B16581" s="56">
        <v>4230.8807999999999</v>
      </c>
      <c r="C16581" t="s">
        <v>87</v>
      </c>
    </row>
    <row r="16582" spans="1:3" x14ac:dyDescent="0.25">
      <c r="A16582">
        <v>40009167</v>
      </c>
      <c r="B16582" s="56">
        <v>102245.882104</v>
      </c>
      <c r="C16582" t="s">
        <v>82</v>
      </c>
    </row>
    <row r="16583" spans="1:3" x14ac:dyDescent="0.25">
      <c r="A16583">
        <v>41230791</v>
      </c>
      <c r="B16583" s="56">
        <v>480.000045</v>
      </c>
      <c r="C16583" t="s">
        <v>83</v>
      </c>
    </row>
    <row r="16584" spans="1:3" x14ac:dyDescent="0.25">
      <c r="A16584">
        <v>40032253</v>
      </c>
      <c r="B16584" s="56">
        <v>9203.9549580000003</v>
      </c>
      <c r="C16584" t="s">
        <v>87</v>
      </c>
    </row>
    <row r="16585" spans="1:3" x14ac:dyDescent="0.25">
      <c r="A16585">
        <v>41232162</v>
      </c>
      <c r="B16585" s="56">
        <v>480.000045</v>
      </c>
      <c r="C16585" t="s">
        <v>83</v>
      </c>
    </row>
    <row r="16586" spans="1:3" x14ac:dyDescent="0.25">
      <c r="A16586">
        <v>40025099</v>
      </c>
      <c r="B16586" s="56">
        <v>8174.24496</v>
      </c>
      <c r="C16586" t="s">
        <v>87</v>
      </c>
    </row>
    <row r="16587" spans="1:3" x14ac:dyDescent="0.25">
      <c r="A16587">
        <v>41229240</v>
      </c>
      <c r="B16587" s="56">
        <v>480.000045</v>
      </c>
      <c r="C16587" t="s">
        <v>83</v>
      </c>
    </row>
    <row r="16588" spans="1:3" x14ac:dyDescent="0.25">
      <c r="A16588">
        <v>41227859</v>
      </c>
      <c r="B16588" s="56">
        <v>480.000045</v>
      </c>
      <c r="C16588" t="s">
        <v>83</v>
      </c>
    </row>
    <row r="16589" spans="1:3" x14ac:dyDescent="0.25">
      <c r="A16589">
        <v>40024767</v>
      </c>
      <c r="B16589" s="56">
        <v>7588.536020999999</v>
      </c>
      <c r="C16589" t="s">
        <v>87</v>
      </c>
    </row>
    <row r="16590" spans="1:3" x14ac:dyDescent="0.25">
      <c r="A16590">
        <v>41235874</v>
      </c>
      <c r="B16590" s="56">
        <v>480.000045</v>
      </c>
      <c r="C16590" t="s">
        <v>83</v>
      </c>
    </row>
    <row r="16591" spans="1:3" x14ac:dyDescent="0.25">
      <c r="A16591">
        <v>41235870</v>
      </c>
      <c r="B16591" s="56">
        <v>480.000045</v>
      </c>
      <c r="C16591" t="s">
        <v>83</v>
      </c>
    </row>
    <row r="16592" spans="1:3" x14ac:dyDescent="0.25">
      <c r="A16592">
        <v>41226153</v>
      </c>
      <c r="B16592" s="56">
        <v>480.000045</v>
      </c>
      <c r="C16592" t="s">
        <v>83</v>
      </c>
    </row>
    <row r="16593" spans="1:3" x14ac:dyDescent="0.25">
      <c r="A16593">
        <v>41227333</v>
      </c>
      <c r="B16593" s="56">
        <v>480.000045</v>
      </c>
      <c r="C16593" t="s">
        <v>83</v>
      </c>
    </row>
    <row r="16594" spans="1:3" x14ac:dyDescent="0.25">
      <c r="A16594">
        <v>41231743</v>
      </c>
      <c r="B16594" s="56">
        <v>480.000045</v>
      </c>
      <c r="C16594" t="s">
        <v>83</v>
      </c>
    </row>
    <row r="16595" spans="1:3" x14ac:dyDescent="0.25">
      <c r="A16595">
        <v>40028071</v>
      </c>
      <c r="B16595" s="56">
        <v>8096.1288919999997</v>
      </c>
      <c r="C16595" t="s">
        <v>87</v>
      </c>
    </row>
    <row r="16596" spans="1:3" x14ac:dyDescent="0.25">
      <c r="A16596">
        <v>41231856</v>
      </c>
      <c r="B16596" s="56">
        <v>480.000045</v>
      </c>
      <c r="C16596" t="s">
        <v>83</v>
      </c>
    </row>
    <row r="16597" spans="1:3" x14ac:dyDescent="0.25">
      <c r="A16597">
        <v>41226891</v>
      </c>
      <c r="B16597" s="56">
        <v>480.000045</v>
      </c>
      <c r="C16597" t="s">
        <v>83</v>
      </c>
    </row>
    <row r="16598" spans="1:3" x14ac:dyDescent="0.25">
      <c r="A16598">
        <v>42006697</v>
      </c>
      <c r="B16598" s="56">
        <v>19089.513107999999</v>
      </c>
      <c r="C16598" t="s">
        <v>87</v>
      </c>
    </row>
    <row r="16599" spans="1:3" x14ac:dyDescent="0.25">
      <c r="A16599">
        <v>40013147</v>
      </c>
      <c r="B16599" s="56">
        <v>28384.248149999999</v>
      </c>
      <c r="C16599" t="s">
        <v>82</v>
      </c>
    </row>
    <row r="16600" spans="1:3" x14ac:dyDescent="0.25">
      <c r="A16600">
        <v>41227654</v>
      </c>
      <c r="B16600" s="56">
        <v>480.000045</v>
      </c>
      <c r="C16600" t="s">
        <v>83</v>
      </c>
    </row>
    <row r="16601" spans="1:3" x14ac:dyDescent="0.25">
      <c r="A16601">
        <v>41227654</v>
      </c>
      <c r="B16601" s="56">
        <v>480.000045</v>
      </c>
      <c r="C16601" t="s">
        <v>83</v>
      </c>
    </row>
    <row r="16602" spans="1:3" x14ac:dyDescent="0.25">
      <c r="A16602">
        <v>40021083</v>
      </c>
      <c r="B16602" s="56">
        <v>10548.89847</v>
      </c>
      <c r="C16602" t="s">
        <v>87</v>
      </c>
    </row>
    <row r="16603" spans="1:3" x14ac:dyDescent="0.25">
      <c r="A16603">
        <v>41235519</v>
      </c>
      <c r="B16603" s="56">
        <v>480.000045</v>
      </c>
      <c r="C16603" t="s">
        <v>83</v>
      </c>
    </row>
    <row r="16604" spans="1:3" x14ac:dyDescent="0.25">
      <c r="A16604">
        <v>41999106</v>
      </c>
      <c r="B16604" s="56">
        <v>187398.93645000001</v>
      </c>
      <c r="C16604" t="s">
        <v>82</v>
      </c>
    </row>
    <row r="16605" spans="1:3" x14ac:dyDescent="0.25">
      <c r="A16605">
        <v>40023577</v>
      </c>
      <c r="B16605" s="56">
        <v>6636.9336479999984</v>
      </c>
      <c r="C16605" t="s">
        <v>82</v>
      </c>
    </row>
    <row r="16606" spans="1:3" x14ac:dyDescent="0.25">
      <c r="A16606">
        <v>40023577</v>
      </c>
      <c r="B16606" s="56">
        <v>6636.9336479999984</v>
      </c>
      <c r="C16606" t="s">
        <v>82</v>
      </c>
    </row>
    <row r="16607" spans="1:3" x14ac:dyDescent="0.25">
      <c r="A16607">
        <v>41228629</v>
      </c>
      <c r="B16607" s="56">
        <v>480.000045</v>
      </c>
      <c r="C16607" t="s">
        <v>83</v>
      </c>
    </row>
    <row r="16608" spans="1:3" x14ac:dyDescent="0.25">
      <c r="A16608">
        <v>40021587</v>
      </c>
      <c r="B16608" s="56">
        <v>21342.004024000002</v>
      </c>
      <c r="C16608" t="s">
        <v>81</v>
      </c>
    </row>
    <row r="16609" spans="1:3" x14ac:dyDescent="0.25">
      <c r="A16609">
        <v>41941254</v>
      </c>
      <c r="B16609" s="56">
        <v>1.0678730000000001</v>
      </c>
      <c r="C16609" t="s">
        <v>83</v>
      </c>
    </row>
    <row r="16610" spans="1:3" x14ac:dyDescent="0.25">
      <c r="A16610">
        <v>41235879</v>
      </c>
      <c r="B16610" s="56">
        <v>480.000045</v>
      </c>
      <c r="C16610" t="s">
        <v>83</v>
      </c>
    </row>
    <row r="16611" spans="1:3" x14ac:dyDescent="0.25">
      <c r="A16611">
        <v>41233549</v>
      </c>
      <c r="B16611" s="56">
        <v>480.000045</v>
      </c>
      <c r="C16611" t="s">
        <v>83</v>
      </c>
    </row>
    <row r="16612" spans="1:3" x14ac:dyDescent="0.25">
      <c r="A16612">
        <v>41233549</v>
      </c>
      <c r="B16612" s="56">
        <v>480.000045</v>
      </c>
      <c r="C16612" t="s">
        <v>83</v>
      </c>
    </row>
    <row r="16613" spans="1:3" x14ac:dyDescent="0.25">
      <c r="A16613">
        <v>40030695</v>
      </c>
      <c r="B16613" s="56">
        <v>10154.154407</v>
      </c>
      <c r="C16613" t="s">
        <v>87</v>
      </c>
    </row>
    <row r="16614" spans="1:3" x14ac:dyDescent="0.25">
      <c r="A16614">
        <v>41946763</v>
      </c>
      <c r="B16614" s="56">
        <v>17018.527116000001</v>
      </c>
      <c r="C16614" t="s">
        <v>87</v>
      </c>
    </row>
    <row r="16615" spans="1:3" x14ac:dyDescent="0.25">
      <c r="A16615">
        <v>41946763</v>
      </c>
      <c r="B16615" s="56">
        <v>17018.527116000001</v>
      </c>
      <c r="C16615" t="s">
        <v>87</v>
      </c>
    </row>
    <row r="16616" spans="1:3" x14ac:dyDescent="0.25">
      <c r="A16616">
        <v>40031543</v>
      </c>
      <c r="B16616" s="56">
        <v>4653.1776600000003</v>
      </c>
      <c r="C16616" t="s">
        <v>87</v>
      </c>
    </row>
    <row r="16617" spans="1:3" x14ac:dyDescent="0.25">
      <c r="A16617">
        <v>41234012</v>
      </c>
      <c r="B16617" s="56">
        <v>480.000045</v>
      </c>
      <c r="C16617" t="s">
        <v>83</v>
      </c>
    </row>
    <row r="16618" spans="1:3" x14ac:dyDescent="0.25">
      <c r="A16618">
        <v>41234012</v>
      </c>
      <c r="B16618" s="56">
        <v>480.000045</v>
      </c>
      <c r="C16618" t="s">
        <v>83</v>
      </c>
    </row>
    <row r="16619" spans="1:3" x14ac:dyDescent="0.25">
      <c r="A16619">
        <v>40021479</v>
      </c>
      <c r="B16619" s="56">
        <v>9814.0512519999993</v>
      </c>
      <c r="C16619" t="s">
        <v>87</v>
      </c>
    </row>
    <row r="16620" spans="1:3" x14ac:dyDescent="0.25">
      <c r="A16620">
        <v>41235651</v>
      </c>
      <c r="B16620" s="56">
        <v>480.000045</v>
      </c>
      <c r="C16620" t="s">
        <v>83</v>
      </c>
    </row>
    <row r="16621" spans="1:3" x14ac:dyDescent="0.25">
      <c r="A16621">
        <v>41235542</v>
      </c>
      <c r="B16621" s="56">
        <v>480.000045</v>
      </c>
      <c r="C16621" t="s">
        <v>83</v>
      </c>
    </row>
    <row r="16622" spans="1:3" x14ac:dyDescent="0.25">
      <c r="A16622">
        <v>40010385</v>
      </c>
      <c r="B16622" s="56">
        <v>131725.54275600001</v>
      </c>
      <c r="C16622" t="s">
        <v>82</v>
      </c>
    </row>
    <row r="16623" spans="1:3" x14ac:dyDescent="0.25">
      <c r="A16623">
        <v>41923756</v>
      </c>
      <c r="B16623" s="56">
        <v>98276.969624999998</v>
      </c>
      <c r="C16623" t="s">
        <v>82</v>
      </c>
    </row>
    <row r="16624" spans="1:3" x14ac:dyDescent="0.25">
      <c r="A16624">
        <v>41963648</v>
      </c>
      <c r="B16624" s="56">
        <v>132680.12557</v>
      </c>
      <c r="C16624" t="s">
        <v>82</v>
      </c>
    </row>
    <row r="16625" spans="1:3" x14ac:dyDescent="0.25">
      <c r="A16625">
        <v>41233688</v>
      </c>
      <c r="B16625" s="56">
        <v>480.000045</v>
      </c>
      <c r="C16625" t="s">
        <v>83</v>
      </c>
    </row>
    <row r="16626" spans="1:3" x14ac:dyDescent="0.25">
      <c r="A16626">
        <v>41232449</v>
      </c>
      <c r="B16626" s="56">
        <v>480.000045</v>
      </c>
      <c r="C16626" t="s">
        <v>83</v>
      </c>
    </row>
    <row r="16627" spans="1:3" x14ac:dyDescent="0.25">
      <c r="A16627">
        <v>40015601</v>
      </c>
      <c r="B16627" s="56">
        <v>4434.9258239999999</v>
      </c>
      <c r="C16627" t="s">
        <v>87</v>
      </c>
    </row>
    <row r="16628" spans="1:3" x14ac:dyDescent="0.25">
      <c r="A16628">
        <v>41231357</v>
      </c>
      <c r="B16628" s="56">
        <v>480.000045</v>
      </c>
      <c r="C16628" t="s">
        <v>83</v>
      </c>
    </row>
    <row r="16629" spans="1:3" x14ac:dyDescent="0.25">
      <c r="A16629">
        <v>40017733</v>
      </c>
      <c r="B16629" s="56">
        <v>9425.5945040000006</v>
      </c>
      <c r="C16629" t="s">
        <v>87</v>
      </c>
    </row>
    <row r="16630" spans="1:3" x14ac:dyDescent="0.25">
      <c r="A16630">
        <v>40016431</v>
      </c>
      <c r="B16630" s="56">
        <v>9271.3685759999989</v>
      </c>
      <c r="C16630" t="s">
        <v>82</v>
      </c>
    </row>
    <row r="16631" spans="1:3" x14ac:dyDescent="0.25">
      <c r="A16631">
        <v>40015963</v>
      </c>
      <c r="B16631" s="56">
        <v>8343.6223680000003</v>
      </c>
      <c r="C16631" t="s">
        <v>87</v>
      </c>
    </row>
    <row r="16632" spans="1:3" x14ac:dyDescent="0.25">
      <c r="A16632">
        <v>41226030</v>
      </c>
      <c r="B16632" s="56">
        <v>480.000045</v>
      </c>
      <c r="C16632" t="s">
        <v>83</v>
      </c>
    </row>
    <row r="16633" spans="1:3" x14ac:dyDescent="0.25">
      <c r="A16633">
        <v>41237592</v>
      </c>
      <c r="B16633" s="56">
        <v>480.000045</v>
      </c>
      <c r="C16633" t="s">
        <v>83</v>
      </c>
    </row>
    <row r="16634" spans="1:3" x14ac:dyDescent="0.25">
      <c r="A16634">
        <v>42014825</v>
      </c>
      <c r="B16634" s="56">
        <v>520.07759099999998</v>
      </c>
      <c r="C16634" t="s">
        <v>87</v>
      </c>
    </row>
    <row r="16635" spans="1:3" x14ac:dyDescent="0.25">
      <c r="A16635">
        <v>41233416</v>
      </c>
      <c r="B16635" s="56">
        <v>480.000045</v>
      </c>
      <c r="C16635" t="s">
        <v>83</v>
      </c>
    </row>
    <row r="16636" spans="1:3" x14ac:dyDescent="0.25">
      <c r="A16636">
        <v>41771971</v>
      </c>
      <c r="B16636" s="56">
        <v>18936.158199000001</v>
      </c>
      <c r="C16636" t="s">
        <v>82</v>
      </c>
    </row>
    <row r="16637" spans="1:3" x14ac:dyDescent="0.25">
      <c r="A16637">
        <v>41229357</v>
      </c>
      <c r="B16637" s="56">
        <v>480.000045</v>
      </c>
      <c r="C16637" t="s">
        <v>83</v>
      </c>
    </row>
    <row r="16638" spans="1:3" x14ac:dyDescent="0.25">
      <c r="A16638">
        <v>40008318</v>
      </c>
      <c r="B16638" s="56">
        <v>39607.452522</v>
      </c>
      <c r="C16638" t="s">
        <v>85</v>
      </c>
    </row>
    <row r="16639" spans="1:3" x14ac:dyDescent="0.25">
      <c r="A16639">
        <v>41236996</v>
      </c>
      <c r="B16639" s="56">
        <v>480.000045</v>
      </c>
      <c r="C16639" t="s">
        <v>83</v>
      </c>
    </row>
    <row r="16640" spans="1:3" x14ac:dyDescent="0.25">
      <c r="A16640">
        <v>41233386</v>
      </c>
      <c r="B16640" s="56">
        <v>480.000045</v>
      </c>
      <c r="C16640" t="s">
        <v>83</v>
      </c>
    </row>
    <row r="16641" spans="1:3" x14ac:dyDescent="0.25">
      <c r="A16641">
        <v>41770173</v>
      </c>
      <c r="B16641" s="56">
        <v>17370.003175999998</v>
      </c>
      <c r="C16641" t="s">
        <v>87</v>
      </c>
    </row>
    <row r="16642" spans="1:3" x14ac:dyDescent="0.25">
      <c r="A16642">
        <v>42910112</v>
      </c>
      <c r="B16642" s="56">
        <v>5977.2570659999983</v>
      </c>
      <c r="C16642" t="s">
        <v>87</v>
      </c>
    </row>
    <row r="16643" spans="1:3" x14ac:dyDescent="0.25">
      <c r="A16643">
        <v>40023557</v>
      </c>
      <c r="B16643" s="56">
        <v>7739.1260400000001</v>
      </c>
      <c r="C16643" t="s">
        <v>87</v>
      </c>
    </row>
    <row r="16644" spans="1:3" x14ac:dyDescent="0.25">
      <c r="A16644">
        <v>41964114</v>
      </c>
      <c r="B16644" s="56">
        <v>1634.7072680000001</v>
      </c>
      <c r="C16644" t="s">
        <v>82</v>
      </c>
    </row>
    <row r="16645" spans="1:3" x14ac:dyDescent="0.25">
      <c r="A16645">
        <v>41964114</v>
      </c>
      <c r="B16645" s="56">
        <v>1634.7072680000001</v>
      </c>
      <c r="C16645" t="s">
        <v>82</v>
      </c>
    </row>
    <row r="16646" spans="1:3" x14ac:dyDescent="0.25">
      <c r="A16646">
        <v>41964114</v>
      </c>
      <c r="B16646" s="56">
        <v>1634.7072680000001</v>
      </c>
      <c r="C16646" t="s">
        <v>82</v>
      </c>
    </row>
    <row r="16647" spans="1:3" x14ac:dyDescent="0.25">
      <c r="A16647">
        <v>41233599</v>
      </c>
      <c r="B16647" s="56">
        <v>480.000045</v>
      </c>
      <c r="C16647" t="s">
        <v>83</v>
      </c>
    </row>
    <row r="16648" spans="1:3" x14ac:dyDescent="0.25">
      <c r="A16648">
        <v>40019881</v>
      </c>
      <c r="B16648" s="56">
        <v>11954.338646</v>
      </c>
      <c r="C16648" t="s">
        <v>87</v>
      </c>
    </row>
    <row r="16649" spans="1:3" x14ac:dyDescent="0.25">
      <c r="A16649">
        <v>41963707</v>
      </c>
      <c r="B16649" s="56">
        <v>507.94145299999991</v>
      </c>
      <c r="C16649" t="s">
        <v>82</v>
      </c>
    </row>
    <row r="16650" spans="1:3" x14ac:dyDescent="0.25">
      <c r="A16650">
        <v>41235818</v>
      </c>
      <c r="B16650" s="56">
        <v>480.000045</v>
      </c>
      <c r="C16650" t="s">
        <v>83</v>
      </c>
    </row>
    <row r="16651" spans="1:3" x14ac:dyDescent="0.25">
      <c r="A16651">
        <v>41228391</v>
      </c>
      <c r="B16651" s="56">
        <v>480.000045</v>
      </c>
      <c r="C16651" t="s">
        <v>83</v>
      </c>
    </row>
    <row r="16652" spans="1:3" x14ac:dyDescent="0.25">
      <c r="A16652">
        <v>41228025</v>
      </c>
      <c r="B16652" s="56">
        <v>480.000045</v>
      </c>
      <c r="C16652" t="s">
        <v>83</v>
      </c>
    </row>
    <row r="16653" spans="1:3" x14ac:dyDescent="0.25">
      <c r="A16653">
        <v>40030405</v>
      </c>
      <c r="B16653" s="56">
        <v>10484.001558</v>
      </c>
      <c r="C16653" t="s">
        <v>87</v>
      </c>
    </row>
    <row r="16654" spans="1:3" x14ac:dyDescent="0.25">
      <c r="A16654">
        <v>41233124</v>
      </c>
      <c r="B16654" s="56">
        <v>480.000045</v>
      </c>
      <c r="C16654" t="s">
        <v>83</v>
      </c>
    </row>
    <row r="16655" spans="1:3" x14ac:dyDescent="0.25">
      <c r="A16655">
        <v>41234168</v>
      </c>
      <c r="B16655" s="56">
        <v>480.000045</v>
      </c>
      <c r="C16655" t="s">
        <v>83</v>
      </c>
    </row>
    <row r="16656" spans="1:3" x14ac:dyDescent="0.25">
      <c r="A16656">
        <v>41235716</v>
      </c>
      <c r="B16656" s="56">
        <v>480.000045</v>
      </c>
      <c r="C16656" t="s">
        <v>83</v>
      </c>
    </row>
    <row r="16657" spans="1:3" x14ac:dyDescent="0.25">
      <c r="A16657">
        <v>42802362</v>
      </c>
      <c r="B16657" s="56">
        <v>10125.35025</v>
      </c>
      <c r="C16657" t="s">
        <v>87</v>
      </c>
    </row>
    <row r="16658" spans="1:3" x14ac:dyDescent="0.25">
      <c r="A16658">
        <v>42804513</v>
      </c>
      <c r="B16658" s="56">
        <v>0</v>
      </c>
      <c r="C16658" t="s">
        <v>87</v>
      </c>
    </row>
    <row r="16659" spans="1:3" x14ac:dyDescent="0.25">
      <c r="A16659">
        <v>40008362</v>
      </c>
      <c r="B16659" s="56">
        <v>596657.06099999999</v>
      </c>
      <c r="C16659" t="s">
        <v>84</v>
      </c>
    </row>
    <row r="16660" spans="1:3" x14ac:dyDescent="0.25">
      <c r="A16660">
        <v>41151363</v>
      </c>
      <c r="B16660" s="56">
        <v>480.000045</v>
      </c>
      <c r="C16660" t="s">
        <v>83</v>
      </c>
    </row>
    <row r="16661" spans="1:3" x14ac:dyDescent="0.25">
      <c r="A16661">
        <v>41237693</v>
      </c>
      <c r="B16661" s="56">
        <v>480.000045</v>
      </c>
      <c r="C16661" t="s">
        <v>83</v>
      </c>
    </row>
    <row r="16662" spans="1:3" x14ac:dyDescent="0.25">
      <c r="A16662">
        <v>41229570</v>
      </c>
      <c r="B16662" s="56">
        <v>480.000045</v>
      </c>
      <c r="C16662" t="s">
        <v>83</v>
      </c>
    </row>
    <row r="16663" spans="1:3" x14ac:dyDescent="0.25">
      <c r="A16663">
        <v>42675900</v>
      </c>
      <c r="B16663" s="56">
        <v>50305.225435999993</v>
      </c>
      <c r="C16663" t="s">
        <v>82</v>
      </c>
    </row>
    <row r="16664" spans="1:3" x14ac:dyDescent="0.25">
      <c r="A16664">
        <v>41236973</v>
      </c>
      <c r="B16664" s="56">
        <v>480.000045</v>
      </c>
      <c r="C16664" t="s">
        <v>83</v>
      </c>
    </row>
    <row r="16665" spans="1:3" x14ac:dyDescent="0.25">
      <c r="A16665">
        <v>41236973</v>
      </c>
      <c r="B16665" s="56">
        <v>480.000045</v>
      </c>
      <c r="C16665" t="s">
        <v>83</v>
      </c>
    </row>
    <row r="16666" spans="1:3" x14ac:dyDescent="0.25">
      <c r="A16666">
        <v>41234700</v>
      </c>
      <c r="B16666" s="56">
        <v>480.000045</v>
      </c>
      <c r="C16666" t="s">
        <v>83</v>
      </c>
    </row>
    <row r="16667" spans="1:3" x14ac:dyDescent="0.25">
      <c r="A16667">
        <v>40030747</v>
      </c>
      <c r="B16667" s="56">
        <v>14022.956558</v>
      </c>
      <c r="C16667" t="s">
        <v>87</v>
      </c>
    </row>
    <row r="16668" spans="1:3" x14ac:dyDescent="0.25">
      <c r="A16668">
        <v>41231156</v>
      </c>
      <c r="B16668" s="56">
        <v>480.000045</v>
      </c>
      <c r="C16668" t="s">
        <v>83</v>
      </c>
    </row>
    <row r="16669" spans="1:3" x14ac:dyDescent="0.25">
      <c r="A16669">
        <v>41237562</v>
      </c>
      <c r="B16669" s="56">
        <v>480.000045</v>
      </c>
      <c r="C16669" t="s">
        <v>83</v>
      </c>
    </row>
    <row r="16670" spans="1:3" x14ac:dyDescent="0.25">
      <c r="A16670">
        <v>42612897</v>
      </c>
      <c r="B16670" s="56">
        <v>13509.954315000001</v>
      </c>
      <c r="C16670" t="s">
        <v>87</v>
      </c>
    </row>
    <row r="16671" spans="1:3" x14ac:dyDescent="0.25">
      <c r="A16671">
        <v>40010817</v>
      </c>
      <c r="B16671" s="56">
        <v>1740972.8048030001</v>
      </c>
      <c r="C16671" t="s">
        <v>86</v>
      </c>
    </row>
    <row r="16672" spans="1:3" x14ac:dyDescent="0.25">
      <c r="A16672">
        <v>40010817</v>
      </c>
      <c r="B16672" s="56">
        <v>1740972.8048030001</v>
      </c>
      <c r="C16672" t="s">
        <v>86</v>
      </c>
    </row>
    <row r="16673" spans="1:3" x14ac:dyDescent="0.25">
      <c r="A16673">
        <v>40030627</v>
      </c>
      <c r="B16673" s="56">
        <v>8297.1612889999997</v>
      </c>
      <c r="C16673" t="s">
        <v>87</v>
      </c>
    </row>
    <row r="16674" spans="1:3" x14ac:dyDescent="0.25">
      <c r="A16674">
        <v>41236936</v>
      </c>
      <c r="B16674" s="56">
        <v>480.000045</v>
      </c>
      <c r="C16674" t="s">
        <v>83</v>
      </c>
    </row>
    <row r="16675" spans="1:3" x14ac:dyDescent="0.25">
      <c r="A16675">
        <v>41728310</v>
      </c>
      <c r="B16675" s="56">
        <v>480.000045</v>
      </c>
      <c r="C16675" t="s">
        <v>83</v>
      </c>
    </row>
    <row r="16676" spans="1:3" x14ac:dyDescent="0.25">
      <c r="A16676">
        <v>41227712</v>
      </c>
      <c r="B16676" s="56">
        <v>480.000045</v>
      </c>
      <c r="C16676" t="s">
        <v>83</v>
      </c>
    </row>
    <row r="16677" spans="1:3" x14ac:dyDescent="0.25">
      <c r="A16677">
        <v>40024507</v>
      </c>
      <c r="B16677" s="56">
        <v>4488.0973829999994</v>
      </c>
      <c r="C16677" t="s">
        <v>81</v>
      </c>
    </row>
    <row r="16678" spans="1:3" x14ac:dyDescent="0.25">
      <c r="A16678">
        <v>40010115</v>
      </c>
      <c r="B16678" s="56">
        <v>73293.751871999993</v>
      </c>
      <c r="C16678" t="s">
        <v>82</v>
      </c>
    </row>
    <row r="16679" spans="1:3" x14ac:dyDescent="0.25">
      <c r="A16679">
        <v>40010115</v>
      </c>
      <c r="B16679" s="56">
        <v>73293.751871999993</v>
      </c>
      <c r="C16679" t="s">
        <v>82</v>
      </c>
    </row>
    <row r="16680" spans="1:3" x14ac:dyDescent="0.25">
      <c r="A16680">
        <v>41229419</v>
      </c>
      <c r="B16680" s="56">
        <v>480.000045</v>
      </c>
      <c r="C16680" t="s">
        <v>83</v>
      </c>
    </row>
    <row r="16681" spans="1:3" x14ac:dyDescent="0.25">
      <c r="A16681">
        <v>41229530</v>
      </c>
      <c r="B16681" s="56">
        <v>480.000045</v>
      </c>
      <c r="C16681" t="s">
        <v>83</v>
      </c>
    </row>
    <row r="16682" spans="1:3" x14ac:dyDescent="0.25">
      <c r="A16682">
        <v>41232816</v>
      </c>
      <c r="B16682" s="56">
        <v>480.000045</v>
      </c>
      <c r="C16682" t="s">
        <v>83</v>
      </c>
    </row>
    <row r="16683" spans="1:3" x14ac:dyDescent="0.25">
      <c r="A16683">
        <v>41232816</v>
      </c>
      <c r="B16683" s="56">
        <v>480.000045</v>
      </c>
      <c r="C16683" t="s">
        <v>83</v>
      </c>
    </row>
    <row r="16684" spans="1:3" x14ac:dyDescent="0.25">
      <c r="A16684">
        <v>40023603</v>
      </c>
      <c r="B16684" s="56">
        <v>6331.6918079999996</v>
      </c>
      <c r="C16684" t="s">
        <v>87</v>
      </c>
    </row>
    <row r="16685" spans="1:3" x14ac:dyDescent="0.25">
      <c r="A16685">
        <v>40020147</v>
      </c>
      <c r="B16685" s="56">
        <v>9206.741634</v>
      </c>
      <c r="C16685" t="s">
        <v>87</v>
      </c>
    </row>
    <row r="16686" spans="1:3" x14ac:dyDescent="0.25">
      <c r="A16686">
        <v>40015715</v>
      </c>
      <c r="B16686" s="56">
        <v>5326.4075039999998</v>
      </c>
      <c r="C16686" t="s">
        <v>87</v>
      </c>
    </row>
    <row r="16687" spans="1:3" x14ac:dyDescent="0.25">
      <c r="A16687">
        <v>41232619</v>
      </c>
      <c r="B16687" s="56">
        <v>480.000045</v>
      </c>
      <c r="C16687" t="s">
        <v>83</v>
      </c>
    </row>
    <row r="16688" spans="1:3" x14ac:dyDescent="0.25">
      <c r="A16688">
        <v>41234651</v>
      </c>
      <c r="B16688" s="56">
        <v>480.000045</v>
      </c>
      <c r="C16688" t="s">
        <v>83</v>
      </c>
    </row>
    <row r="16689" spans="1:3" x14ac:dyDescent="0.25">
      <c r="A16689">
        <v>41231396</v>
      </c>
      <c r="B16689" s="56">
        <v>480.000045</v>
      </c>
      <c r="C16689" t="s">
        <v>83</v>
      </c>
    </row>
    <row r="16690" spans="1:3" x14ac:dyDescent="0.25">
      <c r="A16690">
        <v>41231397</v>
      </c>
      <c r="B16690" s="56">
        <v>492.90328499999998</v>
      </c>
      <c r="C16690" t="s">
        <v>83</v>
      </c>
    </row>
    <row r="16691" spans="1:3" x14ac:dyDescent="0.25">
      <c r="A16691">
        <v>41232790</v>
      </c>
      <c r="B16691" s="56">
        <v>480.000045</v>
      </c>
      <c r="C16691" t="s">
        <v>83</v>
      </c>
    </row>
    <row r="16692" spans="1:3" x14ac:dyDescent="0.25">
      <c r="A16692">
        <v>40013757</v>
      </c>
      <c r="B16692" s="56">
        <v>395452.36800000002</v>
      </c>
      <c r="C16692" t="s">
        <v>84</v>
      </c>
    </row>
    <row r="16693" spans="1:3" x14ac:dyDescent="0.25">
      <c r="A16693">
        <v>40013757</v>
      </c>
      <c r="B16693" s="56">
        <v>395452.36800000002</v>
      </c>
      <c r="C16693" t="s">
        <v>84</v>
      </c>
    </row>
    <row r="16694" spans="1:3" x14ac:dyDescent="0.25">
      <c r="A16694">
        <v>40013979</v>
      </c>
      <c r="B16694" s="56">
        <v>307852.40338899998</v>
      </c>
      <c r="C16694" t="s">
        <v>84</v>
      </c>
    </row>
    <row r="16695" spans="1:3" x14ac:dyDescent="0.25">
      <c r="A16695">
        <v>40013981</v>
      </c>
      <c r="B16695" s="56">
        <v>98899.782071999987</v>
      </c>
      <c r="C16695" t="s">
        <v>82</v>
      </c>
    </row>
    <row r="16696" spans="1:3" x14ac:dyDescent="0.25">
      <c r="A16696">
        <v>40027157</v>
      </c>
      <c r="B16696" s="56">
        <v>14298.144211999999</v>
      </c>
      <c r="C16696" t="s">
        <v>87</v>
      </c>
    </row>
    <row r="16697" spans="1:3" x14ac:dyDescent="0.25">
      <c r="A16697">
        <v>41236103</v>
      </c>
      <c r="B16697" s="56">
        <v>480.000045</v>
      </c>
      <c r="C16697" t="s">
        <v>83</v>
      </c>
    </row>
    <row r="16698" spans="1:3" x14ac:dyDescent="0.25">
      <c r="A16698">
        <v>41963662</v>
      </c>
      <c r="B16698" s="56">
        <v>39099.760835000001</v>
      </c>
      <c r="C16698" t="s">
        <v>85</v>
      </c>
    </row>
    <row r="16699" spans="1:3" x14ac:dyDescent="0.25">
      <c r="A16699">
        <v>40027881</v>
      </c>
      <c r="B16699" s="56">
        <v>11287.140244</v>
      </c>
      <c r="C16699" t="s">
        <v>85</v>
      </c>
    </row>
    <row r="16700" spans="1:3" x14ac:dyDescent="0.25">
      <c r="A16700">
        <v>42805402</v>
      </c>
      <c r="B16700" s="56">
        <v>157786.67168999999</v>
      </c>
      <c r="C16700" t="s">
        <v>82</v>
      </c>
    </row>
    <row r="16701" spans="1:3" x14ac:dyDescent="0.25">
      <c r="A16701">
        <v>40024611</v>
      </c>
      <c r="B16701" s="56">
        <v>3988.281230999999</v>
      </c>
      <c r="C16701" t="s">
        <v>82</v>
      </c>
    </row>
    <row r="16702" spans="1:3" x14ac:dyDescent="0.25">
      <c r="A16702">
        <v>41232299</v>
      </c>
      <c r="B16702" s="56">
        <v>480.000045</v>
      </c>
      <c r="C16702" t="s">
        <v>83</v>
      </c>
    </row>
    <row r="16703" spans="1:3" x14ac:dyDescent="0.25">
      <c r="A16703">
        <v>41236555</v>
      </c>
      <c r="B16703" s="56">
        <v>480.000045</v>
      </c>
      <c r="C16703" t="s">
        <v>83</v>
      </c>
    </row>
    <row r="16704" spans="1:3" x14ac:dyDescent="0.25">
      <c r="A16704">
        <v>41230761</v>
      </c>
      <c r="B16704" s="56">
        <v>480.000045</v>
      </c>
      <c r="C16704" t="s">
        <v>83</v>
      </c>
    </row>
    <row r="16705" spans="1:3" x14ac:dyDescent="0.25">
      <c r="A16705">
        <v>41236213</v>
      </c>
      <c r="B16705" s="56">
        <v>480.000045</v>
      </c>
      <c r="C16705" t="s">
        <v>83</v>
      </c>
    </row>
    <row r="16706" spans="1:3" x14ac:dyDescent="0.25">
      <c r="A16706">
        <v>40010419</v>
      </c>
      <c r="B16706" s="56">
        <v>1387077.4</v>
      </c>
      <c r="C16706" t="s">
        <v>84</v>
      </c>
    </row>
    <row r="16707" spans="1:3" x14ac:dyDescent="0.25">
      <c r="A16707">
        <v>40010853</v>
      </c>
      <c r="B16707" s="56">
        <v>79056.665999999997</v>
      </c>
      <c r="C16707" t="s">
        <v>82</v>
      </c>
    </row>
    <row r="16708" spans="1:3" x14ac:dyDescent="0.25">
      <c r="A16708">
        <v>41230449</v>
      </c>
      <c r="B16708" s="56">
        <v>480.000045</v>
      </c>
      <c r="C16708" t="s">
        <v>83</v>
      </c>
    </row>
    <row r="16709" spans="1:3" x14ac:dyDescent="0.25">
      <c r="A16709">
        <v>41230449</v>
      </c>
      <c r="B16709" s="56">
        <v>480.000045</v>
      </c>
      <c r="C16709" t="s">
        <v>83</v>
      </c>
    </row>
    <row r="16710" spans="1:3" x14ac:dyDescent="0.25">
      <c r="A16710">
        <v>41151359</v>
      </c>
      <c r="B16710" s="56">
        <v>480.000045</v>
      </c>
      <c r="C16710" t="s">
        <v>83</v>
      </c>
    </row>
    <row r="16711" spans="1:3" x14ac:dyDescent="0.25">
      <c r="A16711">
        <v>40019695</v>
      </c>
      <c r="B16711" s="56">
        <v>3595.5722209999999</v>
      </c>
      <c r="C16711" t="s">
        <v>87</v>
      </c>
    </row>
    <row r="16712" spans="1:3" x14ac:dyDescent="0.25">
      <c r="A16712">
        <v>41227242</v>
      </c>
      <c r="B16712" s="56">
        <v>480.000045</v>
      </c>
      <c r="C16712" t="s">
        <v>83</v>
      </c>
    </row>
    <row r="16713" spans="1:3" x14ac:dyDescent="0.25">
      <c r="A16713">
        <v>40023709</v>
      </c>
      <c r="B16713" s="56">
        <v>18155.856673999999</v>
      </c>
      <c r="C16713" t="s">
        <v>82</v>
      </c>
    </row>
    <row r="16714" spans="1:3" x14ac:dyDescent="0.25">
      <c r="A16714">
        <v>41235417</v>
      </c>
      <c r="B16714" s="56">
        <v>480.000045</v>
      </c>
      <c r="C16714" t="s">
        <v>83</v>
      </c>
    </row>
    <row r="16715" spans="1:3" x14ac:dyDescent="0.25">
      <c r="A16715">
        <v>41226012</v>
      </c>
      <c r="B16715" s="56">
        <v>480.000045</v>
      </c>
      <c r="C16715" t="s">
        <v>83</v>
      </c>
    </row>
    <row r="16716" spans="1:3" x14ac:dyDescent="0.25">
      <c r="A16716">
        <v>40024153</v>
      </c>
      <c r="B16716" s="56">
        <v>12257.829599999999</v>
      </c>
      <c r="C16716" t="s">
        <v>87</v>
      </c>
    </row>
    <row r="16717" spans="1:3" x14ac:dyDescent="0.25">
      <c r="A16717">
        <v>42813249</v>
      </c>
      <c r="B16717" s="56">
        <v>7337.644049999999</v>
      </c>
      <c r="C16717" t="s">
        <v>87</v>
      </c>
    </row>
    <row r="16718" spans="1:3" x14ac:dyDescent="0.25">
      <c r="A16718">
        <v>41236621</v>
      </c>
      <c r="B16718" s="56">
        <v>480.000045</v>
      </c>
      <c r="C16718" t="s">
        <v>83</v>
      </c>
    </row>
    <row r="16719" spans="1:3" x14ac:dyDescent="0.25">
      <c r="A16719">
        <v>41233139</v>
      </c>
      <c r="B16719" s="56">
        <v>480.000045</v>
      </c>
      <c r="C16719" t="s">
        <v>83</v>
      </c>
    </row>
    <row r="16720" spans="1:3" x14ac:dyDescent="0.25">
      <c r="A16720">
        <v>40024637</v>
      </c>
      <c r="B16720" s="56">
        <v>2998.9173059999998</v>
      </c>
      <c r="C16720" t="s">
        <v>87</v>
      </c>
    </row>
    <row r="16721" spans="1:3" x14ac:dyDescent="0.25">
      <c r="A16721">
        <v>41236035</v>
      </c>
      <c r="B16721" s="56">
        <v>480.000045</v>
      </c>
      <c r="C16721" t="s">
        <v>83</v>
      </c>
    </row>
    <row r="16722" spans="1:3" x14ac:dyDescent="0.25">
      <c r="A16722">
        <v>41236656</v>
      </c>
      <c r="B16722" s="56">
        <v>480.000045</v>
      </c>
      <c r="C16722" t="s">
        <v>83</v>
      </c>
    </row>
    <row r="16723" spans="1:3" x14ac:dyDescent="0.25">
      <c r="A16723">
        <v>41228493</v>
      </c>
      <c r="B16723" s="56">
        <v>480.000045</v>
      </c>
      <c r="C16723" t="s">
        <v>83</v>
      </c>
    </row>
    <row r="16724" spans="1:3" x14ac:dyDescent="0.25">
      <c r="A16724">
        <v>41228493</v>
      </c>
      <c r="B16724" s="56">
        <v>480.000045</v>
      </c>
      <c r="C16724" t="s">
        <v>83</v>
      </c>
    </row>
    <row r="16725" spans="1:3" x14ac:dyDescent="0.25">
      <c r="A16725">
        <v>41232096</v>
      </c>
      <c r="B16725" s="56">
        <v>480.000045</v>
      </c>
      <c r="C16725" t="s">
        <v>83</v>
      </c>
    </row>
    <row r="16726" spans="1:3" x14ac:dyDescent="0.25">
      <c r="A16726">
        <v>41151617</v>
      </c>
      <c r="B16726" s="56">
        <v>480.000045</v>
      </c>
      <c r="C16726" t="s">
        <v>83</v>
      </c>
    </row>
    <row r="16727" spans="1:3" x14ac:dyDescent="0.25">
      <c r="A16727">
        <v>41963632</v>
      </c>
      <c r="B16727" s="56">
        <v>12235.255056</v>
      </c>
      <c r="C16727" t="s">
        <v>87</v>
      </c>
    </row>
    <row r="16728" spans="1:3" x14ac:dyDescent="0.25">
      <c r="A16728">
        <v>40022657</v>
      </c>
      <c r="B16728" s="56">
        <v>8225.2957319999987</v>
      </c>
      <c r="C16728" t="s">
        <v>87</v>
      </c>
    </row>
    <row r="16729" spans="1:3" x14ac:dyDescent="0.25">
      <c r="A16729">
        <v>40008368</v>
      </c>
      <c r="B16729" s="56">
        <v>10407.186863999999</v>
      </c>
      <c r="C16729" t="s">
        <v>87</v>
      </c>
    </row>
    <row r="16730" spans="1:3" x14ac:dyDescent="0.25">
      <c r="A16730">
        <v>40023381</v>
      </c>
      <c r="B16730" s="56">
        <v>13472.073506999999</v>
      </c>
      <c r="C16730" t="s">
        <v>87</v>
      </c>
    </row>
    <row r="16731" spans="1:3" x14ac:dyDescent="0.25">
      <c r="A16731">
        <v>41230056</v>
      </c>
      <c r="B16731" s="56">
        <v>480.000045</v>
      </c>
      <c r="C16731" t="s">
        <v>83</v>
      </c>
    </row>
    <row r="16732" spans="1:3" x14ac:dyDescent="0.25">
      <c r="A16732">
        <v>40008460</v>
      </c>
      <c r="B16732" s="56">
        <v>15486.102323999999</v>
      </c>
      <c r="C16732" t="s">
        <v>87</v>
      </c>
    </row>
    <row r="16733" spans="1:3" x14ac:dyDescent="0.25">
      <c r="A16733">
        <v>42666369</v>
      </c>
      <c r="B16733" s="56">
        <v>181.11743999999999</v>
      </c>
      <c r="C16733" t="s">
        <v>81</v>
      </c>
    </row>
    <row r="16734" spans="1:3" x14ac:dyDescent="0.25">
      <c r="A16734">
        <v>40024693</v>
      </c>
      <c r="B16734" s="56">
        <v>6448.0031179999996</v>
      </c>
      <c r="C16734" t="s">
        <v>87</v>
      </c>
    </row>
    <row r="16735" spans="1:3" x14ac:dyDescent="0.25">
      <c r="A16735">
        <v>40014967</v>
      </c>
      <c r="B16735" s="56">
        <v>6275.2040239999997</v>
      </c>
      <c r="C16735" t="s">
        <v>87</v>
      </c>
    </row>
    <row r="16736" spans="1:3" x14ac:dyDescent="0.25">
      <c r="A16736">
        <v>40020771</v>
      </c>
      <c r="B16736" s="56">
        <v>10592.531433</v>
      </c>
      <c r="C16736" t="s">
        <v>87</v>
      </c>
    </row>
    <row r="16737" spans="1:3" x14ac:dyDescent="0.25">
      <c r="A16737">
        <v>41228509</v>
      </c>
      <c r="B16737" s="56">
        <v>480.000045</v>
      </c>
      <c r="C16737" t="s">
        <v>82</v>
      </c>
    </row>
    <row r="16738" spans="1:3" x14ac:dyDescent="0.25">
      <c r="A16738">
        <v>40009229</v>
      </c>
      <c r="B16738" s="56">
        <v>10058.233338</v>
      </c>
      <c r="C16738" t="s">
        <v>87</v>
      </c>
    </row>
    <row r="16739" spans="1:3" x14ac:dyDescent="0.25">
      <c r="A16739">
        <v>40028337</v>
      </c>
      <c r="B16739" s="56">
        <v>5070.3876450000007</v>
      </c>
      <c r="C16739" t="s">
        <v>87</v>
      </c>
    </row>
    <row r="16740" spans="1:3" x14ac:dyDescent="0.25">
      <c r="A16740">
        <v>40009623</v>
      </c>
      <c r="B16740" s="56">
        <v>16032.40776</v>
      </c>
      <c r="C16740" t="s">
        <v>87</v>
      </c>
    </row>
    <row r="16741" spans="1:3" x14ac:dyDescent="0.25">
      <c r="A16741">
        <v>42570685</v>
      </c>
      <c r="B16741" s="56">
        <v>115301.6712</v>
      </c>
      <c r="C16741" t="s">
        <v>82</v>
      </c>
    </row>
    <row r="16742" spans="1:3" x14ac:dyDescent="0.25">
      <c r="A16742">
        <v>42570693</v>
      </c>
      <c r="B16742" s="56">
        <v>114808.43476800001</v>
      </c>
      <c r="C16742" t="s">
        <v>82</v>
      </c>
    </row>
    <row r="16743" spans="1:3" x14ac:dyDescent="0.25">
      <c r="A16743">
        <v>41227140</v>
      </c>
      <c r="B16743" s="56">
        <v>480.000045</v>
      </c>
      <c r="C16743" t="s">
        <v>83</v>
      </c>
    </row>
    <row r="16744" spans="1:3" x14ac:dyDescent="0.25">
      <c r="A16744">
        <v>41234713</v>
      </c>
      <c r="B16744" s="56">
        <v>480.000045</v>
      </c>
      <c r="C16744" t="s">
        <v>83</v>
      </c>
    </row>
    <row r="16745" spans="1:3" x14ac:dyDescent="0.25">
      <c r="A16745">
        <v>41231127</v>
      </c>
      <c r="B16745" s="56">
        <v>480.000045</v>
      </c>
      <c r="C16745" t="s">
        <v>83</v>
      </c>
    </row>
    <row r="16746" spans="1:3" x14ac:dyDescent="0.25">
      <c r="A16746">
        <v>41234368</v>
      </c>
      <c r="B16746" s="56">
        <v>480.000045</v>
      </c>
      <c r="C16746" t="s">
        <v>83</v>
      </c>
    </row>
    <row r="16747" spans="1:3" x14ac:dyDescent="0.25">
      <c r="A16747">
        <v>40032033</v>
      </c>
      <c r="B16747" s="56">
        <v>16002.759050000001</v>
      </c>
      <c r="C16747" t="s">
        <v>87</v>
      </c>
    </row>
    <row r="16748" spans="1:3" x14ac:dyDescent="0.25">
      <c r="A16748">
        <v>40019157</v>
      </c>
      <c r="B16748" s="56">
        <v>4593.5139689999996</v>
      </c>
      <c r="C16748" t="s">
        <v>87</v>
      </c>
    </row>
    <row r="16749" spans="1:3" x14ac:dyDescent="0.25">
      <c r="A16749">
        <v>40009723</v>
      </c>
      <c r="B16749" s="56">
        <v>1093808.25</v>
      </c>
      <c r="C16749" t="s">
        <v>84</v>
      </c>
    </row>
    <row r="16750" spans="1:3" x14ac:dyDescent="0.25">
      <c r="A16750">
        <v>41234681</v>
      </c>
      <c r="B16750" s="56">
        <v>480.000045</v>
      </c>
      <c r="C16750" t="s">
        <v>83</v>
      </c>
    </row>
    <row r="16751" spans="1:3" x14ac:dyDescent="0.25">
      <c r="A16751">
        <v>41230482</v>
      </c>
      <c r="B16751" s="56">
        <v>480.000045</v>
      </c>
      <c r="C16751" t="s">
        <v>83</v>
      </c>
    </row>
    <row r="16752" spans="1:3" x14ac:dyDescent="0.25">
      <c r="A16752">
        <v>42702409</v>
      </c>
      <c r="B16752" s="56">
        <v>9700.314327</v>
      </c>
      <c r="C16752" t="s">
        <v>87</v>
      </c>
    </row>
    <row r="16753" spans="1:3" x14ac:dyDescent="0.25">
      <c r="A16753">
        <v>40018687</v>
      </c>
      <c r="B16753" s="56">
        <v>15267.111552</v>
      </c>
      <c r="C16753" t="s">
        <v>87</v>
      </c>
    </row>
    <row r="16754" spans="1:3" x14ac:dyDescent="0.25">
      <c r="A16754">
        <v>41228062</v>
      </c>
      <c r="B16754" s="56">
        <v>480.000045</v>
      </c>
      <c r="C16754" t="s">
        <v>83</v>
      </c>
    </row>
    <row r="16755" spans="1:3" x14ac:dyDescent="0.25">
      <c r="A16755">
        <v>41235848</v>
      </c>
      <c r="B16755" s="56">
        <v>480.000045</v>
      </c>
      <c r="C16755" t="s">
        <v>83</v>
      </c>
    </row>
    <row r="16756" spans="1:3" x14ac:dyDescent="0.25">
      <c r="A16756">
        <v>40017747</v>
      </c>
      <c r="B16756" s="56">
        <v>10239.65166</v>
      </c>
      <c r="C16756" t="s">
        <v>87</v>
      </c>
    </row>
    <row r="16757" spans="1:3" x14ac:dyDescent="0.25">
      <c r="A16757">
        <v>41231077</v>
      </c>
      <c r="B16757" s="56">
        <v>480.000045</v>
      </c>
      <c r="C16757" t="s">
        <v>83</v>
      </c>
    </row>
    <row r="16758" spans="1:3" x14ac:dyDescent="0.25">
      <c r="A16758">
        <v>41230144</v>
      </c>
      <c r="B16758" s="56">
        <v>480.000045</v>
      </c>
      <c r="C16758" t="s">
        <v>83</v>
      </c>
    </row>
    <row r="16759" spans="1:3" x14ac:dyDescent="0.25">
      <c r="A16759">
        <v>41231076</v>
      </c>
      <c r="B16759" s="56">
        <v>480.000045</v>
      </c>
      <c r="C16759" t="s">
        <v>83</v>
      </c>
    </row>
    <row r="16760" spans="1:3" x14ac:dyDescent="0.25">
      <c r="A16760">
        <v>41232555</v>
      </c>
      <c r="B16760" s="56">
        <v>480.000045</v>
      </c>
      <c r="C16760" t="s">
        <v>83</v>
      </c>
    </row>
    <row r="16761" spans="1:3" x14ac:dyDescent="0.25">
      <c r="A16761">
        <v>41232555</v>
      </c>
      <c r="B16761" s="56">
        <v>480.000045</v>
      </c>
      <c r="C16761" t="s">
        <v>83</v>
      </c>
    </row>
    <row r="16762" spans="1:3" x14ac:dyDescent="0.25">
      <c r="A16762">
        <v>41236456</v>
      </c>
      <c r="B16762" s="56">
        <v>480.000045</v>
      </c>
      <c r="C16762" t="s">
        <v>83</v>
      </c>
    </row>
    <row r="16763" spans="1:3" x14ac:dyDescent="0.25">
      <c r="A16763">
        <v>41233233</v>
      </c>
      <c r="B16763" s="56">
        <v>480.000045</v>
      </c>
      <c r="C16763" t="s">
        <v>83</v>
      </c>
    </row>
    <row r="16764" spans="1:3" x14ac:dyDescent="0.25">
      <c r="A16764">
        <v>40015917</v>
      </c>
      <c r="B16764" s="56">
        <v>4093.3419840000001</v>
      </c>
      <c r="C16764" t="s">
        <v>87</v>
      </c>
    </row>
    <row r="16765" spans="1:3" x14ac:dyDescent="0.25">
      <c r="A16765">
        <v>40015917</v>
      </c>
      <c r="B16765" s="56">
        <v>4093.3419840000001</v>
      </c>
      <c r="C16765" t="s">
        <v>87</v>
      </c>
    </row>
    <row r="16766" spans="1:3" x14ac:dyDescent="0.25">
      <c r="A16766">
        <v>41964138</v>
      </c>
      <c r="B16766" s="56">
        <v>125541.08676999999</v>
      </c>
      <c r="C16766" t="s">
        <v>82</v>
      </c>
    </row>
    <row r="16767" spans="1:3" x14ac:dyDescent="0.25">
      <c r="A16767">
        <v>41964138</v>
      </c>
      <c r="B16767" s="56">
        <v>125541.08676999999</v>
      </c>
      <c r="C16767" t="s">
        <v>82</v>
      </c>
    </row>
    <row r="16768" spans="1:3" x14ac:dyDescent="0.25">
      <c r="A16768">
        <v>40020149</v>
      </c>
      <c r="B16768" s="56">
        <v>13616.876499</v>
      </c>
      <c r="C16768" t="s">
        <v>87</v>
      </c>
    </row>
    <row r="16769" spans="1:3" x14ac:dyDescent="0.25">
      <c r="A16769">
        <v>41232429</v>
      </c>
      <c r="B16769" s="56">
        <v>480.000045</v>
      </c>
      <c r="C16769" t="s">
        <v>83</v>
      </c>
    </row>
    <row r="16770" spans="1:3" x14ac:dyDescent="0.25">
      <c r="A16770">
        <v>42995880</v>
      </c>
      <c r="B16770" s="56">
        <v>9999.9960899999987</v>
      </c>
      <c r="C16770" t="s">
        <v>87</v>
      </c>
    </row>
    <row r="16771" spans="1:3" x14ac:dyDescent="0.25">
      <c r="A16771">
        <v>41231705</v>
      </c>
      <c r="B16771" s="56">
        <v>480.000045</v>
      </c>
      <c r="C16771" t="s">
        <v>83</v>
      </c>
    </row>
    <row r="16772" spans="1:3" x14ac:dyDescent="0.25">
      <c r="A16772">
        <v>41235613</v>
      </c>
      <c r="B16772" s="56">
        <v>480.000045</v>
      </c>
      <c r="C16772" t="s">
        <v>83</v>
      </c>
    </row>
    <row r="16773" spans="1:3" x14ac:dyDescent="0.25">
      <c r="A16773">
        <v>41234124</v>
      </c>
      <c r="B16773" s="56">
        <v>480.000045</v>
      </c>
      <c r="C16773" t="s">
        <v>83</v>
      </c>
    </row>
    <row r="16774" spans="1:3" x14ac:dyDescent="0.25">
      <c r="A16774">
        <v>40019587</v>
      </c>
      <c r="B16774" s="56">
        <v>13791.921093999999</v>
      </c>
      <c r="C16774" t="s">
        <v>87</v>
      </c>
    </row>
    <row r="16775" spans="1:3" x14ac:dyDescent="0.25">
      <c r="A16775">
        <v>40009116</v>
      </c>
      <c r="B16775" s="56">
        <v>332422.2</v>
      </c>
      <c r="C16775" t="s">
        <v>84</v>
      </c>
    </row>
    <row r="16776" spans="1:3" x14ac:dyDescent="0.25">
      <c r="A16776">
        <v>41280769</v>
      </c>
      <c r="B16776" s="56">
        <v>0</v>
      </c>
      <c r="C16776" t="s">
        <v>87</v>
      </c>
    </row>
    <row r="16777" spans="1:3" x14ac:dyDescent="0.25">
      <c r="A16777">
        <v>41280769</v>
      </c>
      <c r="B16777" s="56">
        <v>0</v>
      </c>
      <c r="C16777" t="s">
        <v>87</v>
      </c>
    </row>
    <row r="16778" spans="1:3" x14ac:dyDescent="0.25">
      <c r="A16778">
        <v>42538569</v>
      </c>
      <c r="B16778" s="56">
        <v>10439.483796</v>
      </c>
      <c r="C16778" t="s">
        <v>87</v>
      </c>
    </row>
    <row r="16779" spans="1:3" x14ac:dyDescent="0.25">
      <c r="A16779">
        <v>40030863</v>
      </c>
      <c r="B16779" s="56">
        <v>11330.622384</v>
      </c>
      <c r="C16779" t="s">
        <v>87</v>
      </c>
    </row>
    <row r="16780" spans="1:3" x14ac:dyDescent="0.25">
      <c r="A16780">
        <v>40032879</v>
      </c>
      <c r="B16780" s="56">
        <v>14027.447088999999</v>
      </c>
      <c r="C16780" t="s">
        <v>82</v>
      </c>
    </row>
    <row r="16781" spans="1:3" x14ac:dyDescent="0.25">
      <c r="A16781">
        <v>42436037</v>
      </c>
      <c r="B16781" s="56">
        <v>12382.910496</v>
      </c>
      <c r="C16781" t="s">
        <v>87</v>
      </c>
    </row>
    <row r="16782" spans="1:3" x14ac:dyDescent="0.25">
      <c r="A16782">
        <v>41226002</v>
      </c>
      <c r="B16782" s="56">
        <v>480.000045</v>
      </c>
      <c r="C16782" t="s">
        <v>83</v>
      </c>
    </row>
    <row r="16783" spans="1:3" x14ac:dyDescent="0.25">
      <c r="A16783">
        <v>42786904</v>
      </c>
      <c r="B16783" s="56">
        <v>49534.863839999998</v>
      </c>
      <c r="C16783" t="s">
        <v>82</v>
      </c>
    </row>
    <row r="16784" spans="1:3" x14ac:dyDescent="0.25">
      <c r="A16784">
        <v>42960505</v>
      </c>
      <c r="B16784" s="56">
        <v>480.000045</v>
      </c>
      <c r="C16784" t="s">
        <v>83</v>
      </c>
    </row>
    <row r="16785" spans="1:3" x14ac:dyDescent="0.25">
      <c r="A16785">
        <v>40031519</v>
      </c>
      <c r="B16785" s="56">
        <v>10496.678625</v>
      </c>
      <c r="C16785" t="s">
        <v>87</v>
      </c>
    </row>
    <row r="16786" spans="1:3" x14ac:dyDescent="0.25">
      <c r="A16786">
        <v>41234089</v>
      </c>
      <c r="B16786" s="56">
        <v>480.000045</v>
      </c>
      <c r="C16786" t="s">
        <v>83</v>
      </c>
    </row>
    <row r="16787" spans="1:3" x14ac:dyDescent="0.25">
      <c r="A16787">
        <v>41234089</v>
      </c>
      <c r="B16787" s="56">
        <v>480.000045</v>
      </c>
      <c r="C16787" t="s">
        <v>83</v>
      </c>
    </row>
    <row r="16788" spans="1:3" x14ac:dyDescent="0.25">
      <c r="A16788">
        <v>40029143</v>
      </c>
      <c r="B16788" s="56">
        <v>19089.424800000001</v>
      </c>
      <c r="C16788" t="s">
        <v>87</v>
      </c>
    </row>
    <row r="16789" spans="1:3" x14ac:dyDescent="0.25">
      <c r="A16789">
        <v>41233993</v>
      </c>
      <c r="B16789" s="56">
        <v>480.000045</v>
      </c>
      <c r="C16789" t="s">
        <v>83</v>
      </c>
    </row>
    <row r="16790" spans="1:3" x14ac:dyDescent="0.25">
      <c r="A16790">
        <v>41232575</v>
      </c>
      <c r="B16790" s="56">
        <v>480.000045</v>
      </c>
      <c r="C16790" t="s">
        <v>83</v>
      </c>
    </row>
    <row r="16791" spans="1:3" x14ac:dyDescent="0.25">
      <c r="A16791">
        <v>40019121</v>
      </c>
      <c r="B16791" s="56">
        <v>8138.9496870000003</v>
      </c>
      <c r="C16791" t="s">
        <v>87</v>
      </c>
    </row>
    <row r="16792" spans="1:3" x14ac:dyDescent="0.25">
      <c r="A16792">
        <v>40019121</v>
      </c>
      <c r="B16792" s="56">
        <v>8138.9496870000003</v>
      </c>
      <c r="C16792" t="s">
        <v>87</v>
      </c>
    </row>
    <row r="16793" spans="1:3" x14ac:dyDescent="0.25">
      <c r="A16793">
        <v>40019141</v>
      </c>
      <c r="B16793" s="56">
        <v>7416.4718429999984</v>
      </c>
      <c r="C16793" t="s">
        <v>87</v>
      </c>
    </row>
    <row r="16794" spans="1:3" x14ac:dyDescent="0.25">
      <c r="A16794">
        <v>40019145</v>
      </c>
      <c r="B16794" s="56">
        <v>10096.641126</v>
      </c>
      <c r="C16794" t="s">
        <v>87</v>
      </c>
    </row>
    <row r="16795" spans="1:3" x14ac:dyDescent="0.25">
      <c r="A16795">
        <v>40019145</v>
      </c>
      <c r="B16795" s="56">
        <v>10096.641126</v>
      </c>
      <c r="C16795" t="s">
        <v>87</v>
      </c>
    </row>
    <row r="16796" spans="1:3" x14ac:dyDescent="0.25">
      <c r="A16796">
        <v>40015599</v>
      </c>
      <c r="B16796" s="56">
        <v>4689.810144</v>
      </c>
      <c r="C16796" t="s">
        <v>87</v>
      </c>
    </row>
    <row r="16797" spans="1:3" x14ac:dyDescent="0.25">
      <c r="A16797">
        <v>40015595</v>
      </c>
      <c r="B16797" s="56">
        <v>6939.7035839999999</v>
      </c>
      <c r="C16797" t="s">
        <v>87</v>
      </c>
    </row>
    <row r="16798" spans="1:3" x14ac:dyDescent="0.25">
      <c r="A16798">
        <v>40015595</v>
      </c>
      <c r="B16798" s="56">
        <v>6939.7035839999999</v>
      </c>
      <c r="C16798" t="s">
        <v>87</v>
      </c>
    </row>
    <row r="16799" spans="1:3" x14ac:dyDescent="0.25">
      <c r="A16799">
        <v>40015763</v>
      </c>
      <c r="B16799" s="56">
        <v>10363.138416</v>
      </c>
      <c r="C16799" t="s">
        <v>87</v>
      </c>
    </row>
    <row r="16800" spans="1:3" x14ac:dyDescent="0.25">
      <c r="A16800">
        <v>41227074</v>
      </c>
      <c r="B16800" s="56">
        <v>480.000045</v>
      </c>
      <c r="C16800" t="s">
        <v>83</v>
      </c>
    </row>
    <row r="16801" spans="1:3" x14ac:dyDescent="0.25">
      <c r="A16801">
        <v>40013383</v>
      </c>
      <c r="B16801" s="56">
        <v>33074.879999999997</v>
      </c>
      <c r="C16801" t="s">
        <v>82</v>
      </c>
    </row>
    <row r="16802" spans="1:3" x14ac:dyDescent="0.25">
      <c r="A16802">
        <v>40013383</v>
      </c>
      <c r="B16802" s="56">
        <v>33074.879999999997</v>
      </c>
      <c r="C16802" t="s">
        <v>82</v>
      </c>
    </row>
    <row r="16803" spans="1:3" x14ac:dyDescent="0.25">
      <c r="A16803">
        <v>40021067</v>
      </c>
      <c r="B16803" s="56">
        <v>20247.338199000002</v>
      </c>
      <c r="C16803" t="s">
        <v>87</v>
      </c>
    </row>
    <row r="16804" spans="1:3" x14ac:dyDescent="0.25">
      <c r="A16804">
        <v>40021067</v>
      </c>
      <c r="B16804" s="56">
        <v>20247.338199000002</v>
      </c>
      <c r="C16804" t="s">
        <v>87</v>
      </c>
    </row>
    <row r="16805" spans="1:3" x14ac:dyDescent="0.25">
      <c r="A16805">
        <v>41227144</v>
      </c>
      <c r="B16805" s="56">
        <v>480.000045</v>
      </c>
      <c r="C16805" t="s">
        <v>83</v>
      </c>
    </row>
    <row r="16806" spans="1:3" x14ac:dyDescent="0.25">
      <c r="A16806">
        <v>41228357</v>
      </c>
      <c r="B16806" s="56">
        <v>480.000045</v>
      </c>
      <c r="C16806" t="s">
        <v>83</v>
      </c>
    </row>
    <row r="16807" spans="1:3" x14ac:dyDescent="0.25">
      <c r="A16807">
        <v>41232574</v>
      </c>
      <c r="B16807" s="56">
        <v>480.000045</v>
      </c>
      <c r="C16807" t="s">
        <v>83</v>
      </c>
    </row>
    <row r="16808" spans="1:3" x14ac:dyDescent="0.25">
      <c r="A16808">
        <v>41232574</v>
      </c>
      <c r="B16808" s="56">
        <v>480.000045</v>
      </c>
      <c r="C16808" t="s">
        <v>83</v>
      </c>
    </row>
    <row r="16809" spans="1:3" x14ac:dyDescent="0.25">
      <c r="A16809">
        <v>41233698</v>
      </c>
      <c r="B16809" s="56">
        <v>480.000045</v>
      </c>
      <c r="C16809" t="s">
        <v>83</v>
      </c>
    </row>
    <row r="16810" spans="1:3" x14ac:dyDescent="0.25">
      <c r="A16810">
        <v>41234905</v>
      </c>
      <c r="B16810" s="56">
        <v>480.000045</v>
      </c>
      <c r="C16810" t="s">
        <v>83</v>
      </c>
    </row>
    <row r="16811" spans="1:3" x14ac:dyDescent="0.25">
      <c r="A16811">
        <v>41233000</v>
      </c>
      <c r="B16811" s="56">
        <v>480.000045</v>
      </c>
      <c r="C16811" t="s">
        <v>83</v>
      </c>
    </row>
    <row r="16812" spans="1:3" x14ac:dyDescent="0.25">
      <c r="A16812">
        <v>41236928</v>
      </c>
      <c r="B16812" s="56">
        <v>480.000045</v>
      </c>
      <c r="C16812" t="s">
        <v>83</v>
      </c>
    </row>
    <row r="16813" spans="1:3" x14ac:dyDescent="0.25">
      <c r="A16813">
        <v>41235289</v>
      </c>
      <c r="B16813" s="56">
        <v>480.000045</v>
      </c>
      <c r="C16813" t="s">
        <v>83</v>
      </c>
    </row>
    <row r="16814" spans="1:3" x14ac:dyDescent="0.25">
      <c r="A16814">
        <v>40023687</v>
      </c>
      <c r="B16814" s="56">
        <v>9234.0546439999998</v>
      </c>
      <c r="C16814" t="s">
        <v>87</v>
      </c>
    </row>
    <row r="16815" spans="1:3" x14ac:dyDescent="0.25">
      <c r="A16815">
        <v>41230442</v>
      </c>
      <c r="B16815" s="56">
        <v>480.000045</v>
      </c>
      <c r="C16815" t="s">
        <v>83</v>
      </c>
    </row>
    <row r="16816" spans="1:3" x14ac:dyDescent="0.25">
      <c r="A16816">
        <v>41234635</v>
      </c>
      <c r="B16816" s="56">
        <v>480.000045</v>
      </c>
      <c r="C16816" t="s">
        <v>83</v>
      </c>
    </row>
    <row r="16817" spans="1:3" x14ac:dyDescent="0.25">
      <c r="A16817">
        <v>40015923</v>
      </c>
      <c r="B16817" s="56">
        <v>2843.6726880000001</v>
      </c>
      <c r="C16817" t="s">
        <v>87</v>
      </c>
    </row>
    <row r="16818" spans="1:3" x14ac:dyDescent="0.25">
      <c r="A16818">
        <v>40031419</v>
      </c>
      <c r="B16818" s="56">
        <v>8060.0640299999995</v>
      </c>
      <c r="C16818" t="s">
        <v>87</v>
      </c>
    </row>
    <row r="16819" spans="1:3" x14ac:dyDescent="0.25">
      <c r="A16819">
        <v>40016301</v>
      </c>
      <c r="B16819" s="56">
        <v>6693.19272</v>
      </c>
      <c r="C16819" t="s">
        <v>87</v>
      </c>
    </row>
    <row r="16820" spans="1:3" x14ac:dyDescent="0.25">
      <c r="A16820">
        <v>41770209</v>
      </c>
      <c r="B16820" s="56">
        <v>627.3306</v>
      </c>
      <c r="C16820" t="s">
        <v>81</v>
      </c>
    </row>
    <row r="16821" spans="1:3" x14ac:dyDescent="0.25">
      <c r="A16821">
        <v>41232239</v>
      </c>
      <c r="B16821" s="56">
        <v>480.000045</v>
      </c>
      <c r="C16821" t="s">
        <v>83</v>
      </c>
    </row>
    <row r="16822" spans="1:3" x14ac:dyDescent="0.25">
      <c r="A16822">
        <v>40022407</v>
      </c>
      <c r="B16822" s="56">
        <v>5040.7005239999999</v>
      </c>
      <c r="C16822" t="s">
        <v>82</v>
      </c>
    </row>
    <row r="16823" spans="1:3" x14ac:dyDescent="0.25">
      <c r="A16823">
        <v>42817238</v>
      </c>
      <c r="B16823" s="56">
        <v>6752.6573399999997</v>
      </c>
      <c r="C16823" t="s">
        <v>87</v>
      </c>
    </row>
    <row r="16824" spans="1:3" x14ac:dyDescent="0.25">
      <c r="A16824">
        <v>41151356</v>
      </c>
      <c r="B16824" s="56">
        <v>480.000045</v>
      </c>
      <c r="C16824" t="s">
        <v>83</v>
      </c>
    </row>
    <row r="16825" spans="1:3" x14ac:dyDescent="0.25">
      <c r="A16825">
        <v>40019395</v>
      </c>
      <c r="B16825" s="56">
        <v>20620.994542</v>
      </c>
      <c r="C16825" t="s">
        <v>87</v>
      </c>
    </row>
    <row r="16826" spans="1:3" x14ac:dyDescent="0.25">
      <c r="A16826">
        <v>41228129</v>
      </c>
      <c r="B16826" s="56">
        <v>480.000045</v>
      </c>
      <c r="C16826" t="s">
        <v>83</v>
      </c>
    </row>
    <row r="16827" spans="1:3" x14ac:dyDescent="0.25">
      <c r="A16827">
        <v>40023963</v>
      </c>
      <c r="B16827" s="56">
        <v>12256.508484</v>
      </c>
      <c r="C16827" t="s">
        <v>87</v>
      </c>
    </row>
    <row r="16828" spans="1:3" x14ac:dyDescent="0.25">
      <c r="A16828">
        <v>40024551</v>
      </c>
      <c r="B16828" s="56">
        <v>9211.2764039999984</v>
      </c>
      <c r="C16828" t="s">
        <v>87</v>
      </c>
    </row>
    <row r="16829" spans="1:3" x14ac:dyDescent="0.25">
      <c r="A16829">
        <v>41234586</v>
      </c>
      <c r="B16829" s="56">
        <v>480.000045</v>
      </c>
      <c r="C16829" t="s">
        <v>83</v>
      </c>
    </row>
    <row r="16830" spans="1:3" x14ac:dyDescent="0.25">
      <c r="A16830">
        <v>41234392</v>
      </c>
      <c r="B16830" s="56">
        <v>480.000045</v>
      </c>
      <c r="C16830" t="s">
        <v>83</v>
      </c>
    </row>
    <row r="16831" spans="1:3" x14ac:dyDescent="0.25">
      <c r="A16831">
        <v>41234392</v>
      </c>
      <c r="B16831" s="56">
        <v>480.000045</v>
      </c>
      <c r="C16831" t="s">
        <v>83</v>
      </c>
    </row>
    <row r="16832" spans="1:3" x14ac:dyDescent="0.25">
      <c r="A16832">
        <v>41151445</v>
      </c>
      <c r="B16832" s="56">
        <v>480.000045</v>
      </c>
      <c r="C16832" t="s">
        <v>83</v>
      </c>
    </row>
    <row r="16833" spans="1:3" x14ac:dyDescent="0.25">
      <c r="A16833">
        <v>41233646</v>
      </c>
      <c r="B16833" s="56">
        <v>480.000045</v>
      </c>
      <c r="C16833" t="s">
        <v>83</v>
      </c>
    </row>
    <row r="16834" spans="1:3" x14ac:dyDescent="0.25">
      <c r="A16834">
        <v>41232286</v>
      </c>
      <c r="B16834" s="56">
        <v>480.000045</v>
      </c>
      <c r="C16834" t="s">
        <v>83</v>
      </c>
    </row>
    <row r="16835" spans="1:3" x14ac:dyDescent="0.25">
      <c r="A16835">
        <v>41233454</v>
      </c>
      <c r="B16835" s="56">
        <v>480.000045</v>
      </c>
      <c r="C16835" t="s">
        <v>83</v>
      </c>
    </row>
    <row r="16836" spans="1:3" x14ac:dyDescent="0.25">
      <c r="A16836">
        <v>41233131</v>
      </c>
      <c r="B16836" s="56">
        <v>480.000045</v>
      </c>
      <c r="C16836" t="s">
        <v>83</v>
      </c>
    </row>
    <row r="16837" spans="1:3" x14ac:dyDescent="0.25">
      <c r="A16837">
        <v>42810256</v>
      </c>
      <c r="B16837" s="56">
        <v>46857.582922999987</v>
      </c>
      <c r="C16837" t="s">
        <v>87</v>
      </c>
    </row>
    <row r="16838" spans="1:3" x14ac:dyDescent="0.25">
      <c r="A16838">
        <v>41232276</v>
      </c>
      <c r="B16838" s="56">
        <v>480.000045</v>
      </c>
      <c r="C16838" t="s">
        <v>87</v>
      </c>
    </row>
    <row r="16839" spans="1:3" x14ac:dyDescent="0.25">
      <c r="A16839">
        <v>40027009</v>
      </c>
      <c r="B16839" s="56">
        <v>6916.0438709999999</v>
      </c>
      <c r="C16839" t="s">
        <v>87</v>
      </c>
    </row>
    <row r="16840" spans="1:3" x14ac:dyDescent="0.25">
      <c r="A16840">
        <v>41230505</v>
      </c>
      <c r="B16840" s="56">
        <v>480.000045</v>
      </c>
      <c r="C16840" t="s">
        <v>83</v>
      </c>
    </row>
    <row r="16841" spans="1:3" x14ac:dyDescent="0.25">
      <c r="A16841">
        <v>41950687</v>
      </c>
      <c r="B16841" s="56">
        <v>15385.153265999999</v>
      </c>
      <c r="C16841" t="s">
        <v>87</v>
      </c>
    </row>
    <row r="16842" spans="1:3" x14ac:dyDescent="0.25">
      <c r="A16842">
        <v>41233433</v>
      </c>
      <c r="B16842" s="56">
        <v>480.000045</v>
      </c>
      <c r="C16842" t="s">
        <v>83</v>
      </c>
    </row>
    <row r="16843" spans="1:3" x14ac:dyDescent="0.25">
      <c r="A16843">
        <v>41233433</v>
      </c>
      <c r="B16843" s="56">
        <v>480.000045</v>
      </c>
      <c r="C16843" t="s">
        <v>83</v>
      </c>
    </row>
    <row r="16844" spans="1:3" x14ac:dyDescent="0.25">
      <c r="A16844">
        <v>41230511</v>
      </c>
      <c r="B16844" s="56">
        <v>480.000045</v>
      </c>
      <c r="C16844" t="s">
        <v>83</v>
      </c>
    </row>
    <row r="16845" spans="1:3" x14ac:dyDescent="0.25">
      <c r="A16845">
        <v>40027897</v>
      </c>
      <c r="B16845" s="56">
        <v>6675.2164000000002</v>
      </c>
      <c r="C16845" t="s">
        <v>87</v>
      </c>
    </row>
    <row r="16846" spans="1:3" x14ac:dyDescent="0.25">
      <c r="A16846">
        <v>40016291</v>
      </c>
      <c r="B16846" s="56">
        <v>7758.8402400000004</v>
      </c>
      <c r="C16846" t="s">
        <v>87</v>
      </c>
    </row>
    <row r="16847" spans="1:3" x14ac:dyDescent="0.25">
      <c r="A16847">
        <v>40016469</v>
      </c>
      <c r="B16847" s="56">
        <v>6241.4861760000003</v>
      </c>
      <c r="C16847" t="s">
        <v>87</v>
      </c>
    </row>
    <row r="16848" spans="1:3" x14ac:dyDescent="0.25">
      <c r="A16848">
        <v>40015257</v>
      </c>
      <c r="B16848" s="56">
        <v>4435.3462439999994</v>
      </c>
      <c r="C16848" t="s">
        <v>87</v>
      </c>
    </row>
    <row r="16849" spans="1:3" x14ac:dyDescent="0.25">
      <c r="A16849">
        <v>41227194</v>
      </c>
      <c r="B16849" s="56">
        <v>480.000045</v>
      </c>
      <c r="C16849" t="s">
        <v>83</v>
      </c>
    </row>
    <row r="16850" spans="1:3" x14ac:dyDescent="0.25">
      <c r="A16850">
        <v>41232464</v>
      </c>
      <c r="B16850" s="56">
        <v>480.000045</v>
      </c>
      <c r="C16850" t="s">
        <v>83</v>
      </c>
    </row>
    <row r="16851" spans="1:3" x14ac:dyDescent="0.25">
      <c r="A16851">
        <v>41232464</v>
      </c>
      <c r="B16851" s="56">
        <v>480.000045</v>
      </c>
      <c r="C16851" t="s">
        <v>83</v>
      </c>
    </row>
    <row r="16852" spans="1:3" x14ac:dyDescent="0.25">
      <c r="A16852">
        <v>41229415</v>
      </c>
      <c r="B16852" s="56">
        <v>480.000045</v>
      </c>
      <c r="C16852" t="s">
        <v>83</v>
      </c>
    </row>
    <row r="16853" spans="1:3" x14ac:dyDescent="0.25">
      <c r="A16853">
        <v>41229415</v>
      </c>
      <c r="B16853" s="56">
        <v>480.000045</v>
      </c>
      <c r="C16853" t="s">
        <v>83</v>
      </c>
    </row>
    <row r="16854" spans="1:3" x14ac:dyDescent="0.25">
      <c r="A16854">
        <v>40022105</v>
      </c>
      <c r="B16854" s="56">
        <v>2601.150756</v>
      </c>
      <c r="C16854" t="s">
        <v>82</v>
      </c>
    </row>
    <row r="16855" spans="1:3" x14ac:dyDescent="0.25">
      <c r="A16855">
        <v>42800944</v>
      </c>
      <c r="B16855" s="56">
        <v>7615.347675</v>
      </c>
      <c r="C16855" t="s">
        <v>87</v>
      </c>
    </row>
    <row r="16856" spans="1:3" x14ac:dyDescent="0.25">
      <c r="A16856">
        <v>40009715</v>
      </c>
      <c r="B16856" s="56">
        <v>67650.522750000004</v>
      </c>
      <c r="C16856" t="s">
        <v>82</v>
      </c>
    </row>
    <row r="16857" spans="1:3" x14ac:dyDescent="0.25">
      <c r="A16857">
        <v>42404097</v>
      </c>
      <c r="B16857" s="56">
        <v>1072819.7717919999</v>
      </c>
      <c r="C16857" t="s">
        <v>87</v>
      </c>
    </row>
    <row r="16858" spans="1:3" x14ac:dyDescent="0.25">
      <c r="A16858">
        <v>42404097</v>
      </c>
      <c r="B16858" s="56">
        <v>1072819.7717919999</v>
      </c>
      <c r="C16858" t="s">
        <v>87</v>
      </c>
    </row>
    <row r="16859" spans="1:3" x14ac:dyDescent="0.25">
      <c r="A16859">
        <v>40016763</v>
      </c>
      <c r="B16859" s="56">
        <v>18643.177727999999</v>
      </c>
      <c r="C16859" t="s">
        <v>87</v>
      </c>
    </row>
    <row r="16860" spans="1:3" x14ac:dyDescent="0.25">
      <c r="A16860">
        <v>41231652</v>
      </c>
      <c r="B16860" s="56">
        <v>480.000045</v>
      </c>
      <c r="C16860" t="s">
        <v>83</v>
      </c>
    </row>
    <row r="16861" spans="1:3" x14ac:dyDescent="0.25">
      <c r="A16861">
        <v>42662062</v>
      </c>
      <c r="B16861" s="56">
        <v>480.000045</v>
      </c>
      <c r="C16861" t="s">
        <v>83</v>
      </c>
    </row>
    <row r="16862" spans="1:3" x14ac:dyDescent="0.25">
      <c r="A16862">
        <v>41237339</v>
      </c>
      <c r="B16862" s="56">
        <v>480.000045</v>
      </c>
      <c r="C16862" t="s">
        <v>83</v>
      </c>
    </row>
    <row r="16863" spans="1:3" x14ac:dyDescent="0.25">
      <c r="A16863">
        <v>41237867</v>
      </c>
      <c r="B16863" s="56">
        <v>480.000045</v>
      </c>
      <c r="C16863" t="s">
        <v>83</v>
      </c>
    </row>
    <row r="16864" spans="1:3" x14ac:dyDescent="0.25">
      <c r="A16864">
        <v>42474633</v>
      </c>
      <c r="B16864" s="56">
        <v>480.000045</v>
      </c>
      <c r="C16864" t="s">
        <v>83</v>
      </c>
    </row>
    <row r="16865" spans="1:3" x14ac:dyDescent="0.25">
      <c r="A16865">
        <v>40022815</v>
      </c>
      <c r="B16865" s="56">
        <v>15037.29636</v>
      </c>
      <c r="C16865" t="s">
        <v>87</v>
      </c>
    </row>
    <row r="16866" spans="1:3" x14ac:dyDescent="0.25">
      <c r="A16866">
        <v>41229342</v>
      </c>
      <c r="B16866" s="56">
        <v>480.000045</v>
      </c>
      <c r="C16866" t="s">
        <v>83</v>
      </c>
    </row>
    <row r="16867" spans="1:3" x14ac:dyDescent="0.25">
      <c r="A16867">
        <v>41232997</v>
      </c>
      <c r="B16867" s="56">
        <v>480.000045</v>
      </c>
      <c r="C16867" t="s">
        <v>83</v>
      </c>
    </row>
    <row r="16868" spans="1:3" x14ac:dyDescent="0.25">
      <c r="A16868">
        <v>40030951</v>
      </c>
      <c r="B16868" s="56">
        <v>12203.56566</v>
      </c>
      <c r="C16868" t="s">
        <v>87</v>
      </c>
    </row>
    <row r="16869" spans="1:3" x14ac:dyDescent="0.25">
      <c r="A16869">
        <v>42443971</v>
      </c>
      <c r="B16869" s="56">
        <v>84088.38784499999</v>
      </c>
      <c r="C16869" t="s">
        <v>82</v>
      </c>
    </row>
    <row r="16870" spans="1:3" x14ac:dyDescent="0.25">
      <c r="A16870">
        <v>40023341</v>
      </c>
      <c r="B16870" s="56">
        <v>17789.673320999998</v>
      </c>
      <c r="C16870" t="s">
        <v>87</v>
      </c>
    </row>
    <row r="16871" spans="1:3" x14ac:dyDescent="0.25">
      <c r="A16871">
        <v>40025565</v>
      </c>
      <c r="B16871" s="56">
        <v>15997.901728000001</v>
      </c>
      <c r="C16871" t="s">
        <v>82</v>
      </c>
    </row>
    <row r="16872" spans="1:3" x14ac:dyDescent="0.25">
      <c r="A16872">
        <v>40025565</v>
      </c>
      <c r="B16872" s="56">
        <v>15997.901728000001</v>
      </c>
      <c r="C16872" t="s">
        <v>82</v>
      </c>
    </row>
    <row r="16873" spans="1:3" x14ac:dyDescent="0.25">
      <c r="A16873">
        <v>41227131</v>
      </c>
      <c r="B16873" s="56">
        <v>480.000045</v>
      </c>
      <c r="C16873" t="s">
        <v>83</v>
      </c>
    </row>
    <row r="16874" spans="1:3" x14ac:dyDescent="0.25">
      <c r="A16874">
        <v>41235092</v>
      </c>
      <c r="B16874" s="56">
        <v>480.000045</v>
      </c>
      <c r="C16874" t="s">
        <v>83</v>
      </c>
    </row>
    <row r="16875" spans="1:3" x14ac:dyDescent="0.25">
      <c r="A16875">
        <v>41235239</v>
      </c>
      <c r="B16875" s="56">
        <v>480.000045</v>
      </c>
      <c r="C16875" t="s">
        <v>83</v>
      </c>
    </row>
    <row r="16876" spans="1:3" x14ac:dyDescent="0.25">
      <c r="A16876">
        <v>41235239</v>
      </c>
      <c r="B16876" s="56">
        <v>480.000045</v>
      </c>
      <c r="C16876" t="s">
        <v>83</v>
      </c>
    </row>
    <row r="16877" spans="1:3" x14ac:dyDescent="0.25">
      <c r="A16877">
        <v>41235023</v>
      </c>
      <c r="B16877" s="56">
        <v>480.000045</v>
      </c>
      <c r="C16877" t="s">
        <v>83</v>
      </c>
    </row>
    <row r="16878" spans="1:3" x14ac:dyDescent="0.25">
      <c r="A16878">
        <v>41235023</v>
      </c>
      <c r="B16878" s="56">
        <v>480.000045</v>
      </c>
      <c r="C16878" t="s">
        <v>83</v>
      </c>
    </row>
    <row r="16879" spans="1:3" x14ac:dyDescent="0.25">
      <c r="A16879">
        <v>42349081</v>
      </c>
      <c r="B16879" s="56">
        <v>20694.729923999999</v>
      </c>
      <c r="C16879" t="s">
        <v>87</v>
      </c>
    </row>
    <row r="16880" spans="1:3" x14ac:dyDescent="0.25">
      <c r="A16880">
        <v>41234145</v>
      </c>
      <c r="B16880" s="56">
        <v>480.000045</v>
      </c>
      <c r="C16880" t="s">
        <v>83</v>
      </c>
    </row>
    <row r="16881" spans="1:3" x14ac:dyDescent="0.25">
      <c r="A16881">
        <v>41230042</v>
      </c>
      <c r="B16881" s="56">
        <v>480.000045</v>
      </c>
      <c r="C16881" t="s">
        <v>83</v>
      </c>
    </row>
    <row r="16882" spans="1:3" x14ac:dyDescent="0.25">
      <c r="A16882">
        <v>41229683</v>
      </c>
      <c r="B16882" s="56">
        <v>480.000045</v>
      </c>
      <c r="C16882" t="s">
        <v>83</v>
      </c>
    </row>
    <row r="16883" spans="1:3" x14ac:dyDescent="0.25">
      <c r="A16883">
        <v>41229462</v>
      </c>
      <c r="B16883" s="56">
        <v>480.000045</v>
      </c>
      <c r="C16883" t="s">
        <v>83</v>
      </c>
    </row>
    <row r="16884" spans="1:3" x14ac:dyDescent="0.25">
      <c r="A16884">
        <v>42510120</v>
      </c>
      <c r="B16884" s="56">
        <v>480.000045</v>
      </c>
      <c r="C16884" t="s">
        <v>83</v>
      </c>
    </row>
    <row r="16885" spans="1:3" x14ac:dyDescent="0.25">
      <c r="A16885">
        <v>41235230</v>
      </c>
      <c r="B16885" s="56">
        <v>480.000045</v>
      </c>
      <c r="C16885" t="s">
        <v>83</v>
      </c>
    </row>
    <row r="16886" spans="1:3" x14ac:dyDescent="0.25">
      <c r="A16886">
        <v>41231851</v>
      </c>
      <c r="B16886" s="56">
        <v>480.000045</v>
      </c>
      <c r="C16886" t="s">
        <v>83</v>
      </c>
    </row>
    <row r="16887" spans="1:3" x14ac:dyDescent="0.25">
      <c r="A16887">
        <v>41232409</v>
      </c>
      <c r="B16887" s="56">
        <v>480.000045</v>
      </c>
      <c r="C16887" t="s">
        <v>83</v>
      </c>
    </row>
    <row r="16888" spans="1:3" x14ac:dyDescent="0.25">
      <c r="A16888">
        <v>41235434</v>
      </c>
      <c r="B16888" s="56">
        <v>480.000045</v>
      </c>
      <c r="C16888" t="s">
        <v>83</v>
      </c>
    </row>
    <row r="16889" spans="1:3" x14ac:dyDescent="0.25">
      <c r="A16889">
        <v>40031965</v>
      </c>
      <c r="B16889" s="56">
        <v>11097.483016</v>
      </c>
      <c r="C16889" t="s">
        <v>87</v>
      </c>
    </row>
    <row r="16890" spans="1:3" x14ac:dyDescent="0.25">
      <c r="A16890">
        <v>41236289</v>
      </c>
      <c r="B16890" s="56">
        <v>480.000045</v>
      </c>
      <c r="C16890" t="s">
        <v>87</v>
      </c>
    </row>
    <row r="16891" spans="1:3" x14ac:dyDescent="0.25">
      <c r="A16891">
        <v>41236289</v>
      </c>
      <c r="B16891" s="56">
        <v>480.000045</v>
      </c>
      <c r="C16891" t="s">
        <v>87</v>
      </c>
    </row>
    <row r="16892" spans="1:3" x14ac:dyDescent="0.25">
      <c r="A16892">
        <v>41234753</v>
      </c>
      <c r="B16892" s="56">
        <v>480.000045</v>
      </c>
      <c r="C16892" t="s">
        <v>83</v>
      </c>
    </row>
    <row r="16893" spans="1:3" x14ac:dyDescent="0.25">
      <c r="A16893">
        <v>41235845</v>
      </c>
      <c r="B16893" s="56">
        <v>480.000045</v>
      </c>
      <c r="C16893" t="s">
        <v>87</v>
      </c>
    </row>
    <row r="16894" spans="1:3" x14ac:dyDescent="0.25">
      <c r="A16894">
        <v>41235845</v>
      </c>
      <c r="B16894" s="56">
        <v>480.000045</v>
      </c>
      <c r="C16894" t="s">
        <v>87</v>
      </c>
    </row>
    <row r="16895" spans="1:3" x14ac:dyDescent="0.25">
      <c r="A16895">
        <v>41232207</v>
      </c>
      <c r="B16895" s="56">
        <v>480.000045</v>
      </c>
      <c r="C16895" t="s">
        <v>87</v>
      </c>
    </row>
    <row r="16896" spans="1:3" x14ac:dyDescent="0.25">
      <c r="A16896">
        <v>41232207</v>
      </c>
      <c r="B16896" s="56">
        <v>480.000045</v>
      </c>
      <c r="C16896" t="s">
        <v>87</v>
      </c>
    </row>
    <row r="16897" spans="1:3" x14ac:dyDescent="0.25">
      <c r="A16897">
        <v>41233018</v>
      </c>
      <c r="B16897" s="56">
        <v>480.000045</v>
      </c>
      <c r="C16897" t="s">
        <v>83</v>
      </c>
    </row>
    <row r="16898" spans="1:3" x14ac:dyDescent="0.25">
      <c r="A16898">
        <v>41236692</v>
      </c>
      <c r="B16898" s="56">
        <v>480.000045</v>
      </c>
      <c r="C16898" t="s">
        <v>83</v>
      </c>
    </row>
    <row r="16899" spans="1:3" x14ac:dyDescent="0.25">
      <c r="A16899">
        <v>41234846</v>
      </c>
      <c r="B16899" s="56">
        <v>480.000045</v>
      </c>
      <c r="C16899" t="s">
        <v>83</v>
      </c>
    </row>
    <row r="16900" spans="1:3" x14ac:dyDescent="0.25">
      <c r="A16900">
        <v>40018623</v>
      </c>
      <c r="B16900" s="56">
        <v>5752.8849999999993</v>
      </c>
      <c r="C16900" t="s">
        <v>87</v>
      </c>
    </row>
    <row r="16901" spans="1:3" x14ac:dyDescent="0.25">
      <c r="A16901">
        <v>41232988</v>
      </c>
      <c r="B16901" s="56">
        <v>480.000045</v>
      </c>
      <c r="C16901" t="s">
        <v>83</v>
      </c>
    </row>
    <row r="16902" spans="1:3" x14ac:dyDescent="0.25">
      <c r="A16902">
        <v>40009865</v>
      </c>
      <c r="B16902" s="56">
        <v>11236.046963999999</v>
      </c>
      <c r="C16902" t="s">
        <v>87</v>
      </c>
    </row>
    <row r="16903" spans="1:3" x14ac:dyDescent="0.25">
      <c r="A16903">
        <v>41227322</v>
      </c>
      <c r="B16903" s="56">
        <v>480.000045</v>
      </c>
      <c r="C16903" t="s">
        <v>83</v>
      </c>
    </row>
    <row r="16904" spans="1:3" x14ac:dyDescent="0.25">
      <c r="A16904">
        <v>41229400</v>
      </c>
      <c r="B16904" s="56">
        <v>480.000045</v>
      </c>
      <c r="C16904" t="s">
        <v>83</v>
      </c>
    </row>
    <row r="16905" spans="1:3" x14ac:dyDescent="0.25">
      <c r="A16905">
        <v>40019785</v>
      </c>
      <c r="B16905" s="56">
        <v>11560.838603</v>
      </c>
      <c r="C16905" t="s">
        <v>87</v>
      </c>
    </row>
    <row r="16906" spans="1:3" x14ac:dyDescent="0.25">
      <c r="A16906">
        <v>40015895</v>
      </c>
      <c r="B16906" s="56">
        <v>7436.7126719999997</v>
      </c>
      <c r="C16906" t="s">
        <v>87</v>
      </c>
    </row>
    <row r="16907" spans="1:3" x14ac:dyDescent="0.25">
      <c r="A16907">
        <v>40026943</v>
      </c>
      <c r="B16907" s="56">
        <v>15227.363646</v>
      </c>
      <c r="C16907" t="s">
        <v>87</v>
      </c>
    </row>
    <row r="16908" spans="1:3" x14ac:dyDescent="0.25">
      <c r="A16908">
        <v>40030497</v>
      </c>
      <c r="B16908" s="56">
        <v>10308.550933</v>
      </c>
      <c r="C16908" t="s">
        <v>87</v>
      </c>
    </row>
    <row r="16909" spans="1:3" x14ac:dyDescent="0.25">
      <c r="A16909">
        <v>40014259</v>
      </c>
      <c r="B16909" s="56">
        <v>6744.7924819999998</v>
      </c>
      <c r="C16909" t="s">
        <v>87</v>
      </c>
    </row>
    <row r="16910" spans="1:3" x14ac:dyDescent="0.25">
      <c r="A16910">
        <v>42800952</v>
      </c>
      <c r="B16910" s="56">
        <v>9157.0375499999991</v>
      </c>
      <c r="C16910" t="s">
        <v>87</v>
      </c>
    </row>
    <row r="16911" spans="1:3" x14ac:dyDescent="0.25">
      <c r="A16911">
        <v>41151530</v>
      </c>
      <c r="B16911" s="56">
        <v>480.000045</v>
      </c>
      <c r="C16911" t="s">
        <v>83</v>
      </c>
    </row>
    <row r="16912" spans="1:3" x14ac:dyDescent="0.25">
      <c r="A16912">
        <v>40029267</v>
      </c>
      <c r="B16912" s="56">
        <v>7601.4845999999998</v>
      </c>
      <c r="C16912" t="s">
        <v>87</v>
      </c>
    </row>
    <row r="16913" spans="1:3" x14ac:dyDescent="0.25">
      <c r="A16913">
        <v>41229647</v>
      </c>
      <c r="B16913" s="56">
        <v>480.000045</v>
      </c>
      <c r="C16913" t="s">
        <v>83</v>
      </c>
    </row>
    <row r="16914" spans="1:3" x14ac:dyDescent="0.25">
      <c r="A16914">
        <v>40009843</v>
      </c>
      <c r="B16914" s="56">
        <v>237347.391</v>
      </c>
      <c r="C16914" t="s">
        <v>84</v>
      </c>
    </row>
    <row r="16915" spans="1:3" x14ac:dyDescent="0.25">
      <c r="A16915">
        <v>40009843</v>
      </c>
      <c r="B16915" s="56">
        <v>237347.391</v>
      </c>
      <c r="C16915" t="s">
        <v>84</v>
      </c>
    </row>
    <row r="16916" spans="1:3" x14ac:dyDescent="0.25">
      <c r="A16916">
        <v>42719515</v>
      </c>
      <c r="B16916" s="56">
        <v>17707.936700999999</v>
      </c>
      <c r="C16916" t="s">
        <v>87</v>
      </c>
    </row>
    <row r="16917" spans="1:3" x14ac:dyDescent="0.25">
      <c r="A16917">
        <v>41237570</v>
      </c>
      <c r="B16917" s="56">
        <v>480.000045</v>
      </c>
      <c r="C16917" t="s">
        <v>83</v>
      </c>
    </row>
    <row r="16918" spans="1:3" x14ac:dyDescent="0.25">
      <c r="A16918">
        <v>40012229</v>
      </c>
      <c r="B16918" s="56">
        <v>109761.13008</v>
      </c>
      <c r="C16918" t="s">
        <v>82</v>
      </c>
    </row>
    <row r="16919" spans="1:3" x14ac:dyDescent="0.25">
      <c r="A16919">
        <v>40012315</v>
      </c>
      <c r="B16919" s="56">
        <v>216353.37023999999</v>
      </c>
      <c r="C16919" t="s">
        <v>82</v>
      </c>
    </row>
    <row r="16920" spans="1:3" x14ac:dyDescent="0.25">
      <c r="A16920">
        <v>40012315</v>
      </c>
      <c r="B16920" s="56">
        <v>216353.37023999999</v>
      </c>
      <c r="C16920" t="s">
        <v>82</v>
      </c>
    </row>
    <row r="16921" spans="1:3" x14ac:dyDescent="0.25">
      <c r="A16921">
        <v>41234041</v>
      </c>
      <c r="B16921" s="56">
        <v>480.000045</v>
      </c>
      <c r="C16921" t="s">
        <v>83</v>
      </c>
    </row>
    <row r="16922" spans="1:3" x14ac:dyDescent="0.25">
      <c r="A16922">
        <v>41233000</v>
      </c>
      <c r="B16922" s="56">
        <v>480.000045</v>
      </c>
      <c r="C16922" t="s">
        <v>83</v>
      </c>
    </row>
    <row r="16923" spans="1:3" x14ac:dyDescent="0.25">
      <c r="A16923">
        <v>41229132</v>
      </c>
      <c r="B16923" s="56">
        <v>480.000045</v>
      </c>
      <c r="C16923" t="s">
        <v>83</v>
      </c>
    </row>
    <row r="16924" spans="1:3" x14ac:dyDescent="0.25">
      <c r="A16924">
        <v>41233186</v>
      </c>
      <c r="B16924" s="56">
        <v>480.000045</v>
      </c>
      <c r="C16924" t="s">
        <v>83</v>
      </c>
    </row>
    <row r="16925" spans="1:3" x14ac:dyDescent="0.25">
      <c r="A16925">
        <v>40017955</v>
      </c>
      <c r="B16925" s="56">
        <v>11314.784111999999</v>
      </c>
      <c r="C16925" t="s">
        <v>87</v>
      </c>
    </row>
    <row r="16926" spans="1:3" x14ac:dyDescent="0.25">
      <c r="A16926">
        <v>40017657</v>
      </c>
      <c r="B16926" s="56">
        <v>16709.997249</v>
      </c>
      <c r="C16926" t="s">
        <v>87</v>
      </c>
    </row>
    <row r="16927" spans="1:3" x14ac:dyDescent="0.25">
      <c r="A16927">
        <v>41231351</v>
      </c>
      <c r="B16927" s="56">
        <v>480.000045</v>
      </c>
      <c r="C16927" t="s">
        <v>83</v>
      </c>
    </row>
    <row r="16928" spans="1:3" x14ac:dyDescent="0.25">
      <c r="A16928">
        <v>40149690</v>
      </c>
      <c r="B16928" s="56">
        <v>30865.551899999999</v>
      </c>
      <c r="C16928" t="s">
        <v>82</v>
      </c>
    </row>
    <row r="16929" spans="1:3" x14ac:dyDescent="0.25">
      <c r="A16929">
        <v>41225802</v>
      </c>
      <c r="B16929" s="56">
        <v>480.000045</v>
      </c>
      <c r="C16929" t="s">
        <v>83</v>
      </c>
    </row>
    <row r="16930" spans="1:3" x14ac:dyDescent="0.25">
      <c r="A16930">
        <v>40016579</v>
      </c>
      <c r="B16930" s="56">
        <v>9938.9957759999998</v>
      </c>
      <c r="C16930" t="s">
        <v>87</v>
      </c>
    </row>
    <row r="16931" spans="1:3" x14ac:dyDescent="0.25">
      <c r="A16931">
        <v>40016161</v>
      </c>
      <c r="B16931" s="56">
        <v>3946.0448160000001</v>
      </c>
      <c r="C16931" t="s">
        <v>87</v>
      </c>
    </row>
    <row r="16932" spans="1:3" x14ac:dyDescent="0.25">
      <c r="A16932">
        <v>40016161</v>
      </c>
      <c r="B16932" s="56">
        <v>3946.0448160000001</v>
      </c>
      <c r="C16932" t="s">
        <v>87</v>
      </c>
    </row>
    <row r="16933" spans="1:3" x14ac:dyDescent="0.25">
      <c r="A16933">
        <v>41228976</v>
      </c>
      <c r="B16933" s="56">
        <v>480.000045</v>
      </c>
      <c r="C16933" t="s">
        <v>81</v>
      </c>
    </row>
    <row r="16934" spans="1:3" x14ac:dyDescent="0.25">
      <c r="A16934">
        <v>41235224</v>
      </c>
      <c r="B16934" s="56">
        <v>480.000045</v>
      </c>
      <c r="C16934" t="s">
        <v>83</v>
      </c>
    </row>
    <row r="16935" spans="1:3" x14ac:dyDescent="0.25">
      <c r="A16935">
        <v>40028649</v>
      </c>
      <c r="B16935" s="56">
        <v>10921.234200000001</v>
      </c>
      <c r="C16935" t="s">
        <v>87</v>
      </c>
    </row>
    <row r="16936" spans="1:3" x14ac:dyDescent="0.25">
      <c r="A16936">
        <v>40010413</v>
      </c>
      <c r="B16936" s="56">
        <v>91.943999999999988</v>
      </c>
      <c r="C16936" t="s">
        <v>81</v>
      </c>
    </row>
    <row r="16937" spans="1:3" x14ac:dyDescent="0.25">
      <c r="A16937">
        <v>40032037</v>
      </c>
      <c r="B16937" s="56">
        <v>13526.839829</v>
      </c>
      <c r="C16937" t="s">
        <v>87</v>
      </c>
    </row>
    <row r="16938" spans="1:3" x14ac:dyDescent="0.25">
      <c r="A16938">
        <v>40019869</v>
      </c>
      <c r="B16938" s="56">
        <v>10428.800432</v>
      </c>
      <c r="C16938" t="s">
        <v>87</v>
      </c>
    </row>
    <row r="16939" spans="1:3" x14ac:dyDescent="0.25">
      <c r="A16939">
        <v>41229787</v>
      </c>
      <c r="B16939" s="56">
        <v>480.000045</v>
      </c>
      <c r="C16939" t="s">
        <v>83</v>
      </c>
    </row>
    <row r="16940" spans="1:3" x14ac:dyDescent="0.25">
      <c r="A16940">
        <v>41232281</v>
      </c>
      <c r="B16940" s="56">
        <v>480.000045</v>
      </c>
      <c r="C16940" t="s">
        <v>83</v>
      </c>
    </row>
    <row r="16941" spans="1:3" x14ac:dyDescent="0.25">
      <c r="A16941">
        <v>41151554</v>
      </c>
      <c r="B16941" s="56">
        <v>480.000045</v>
      </c>
      <c r="C16941" t="s">
        <v>83</v>
      </c>
    </row>
    <row r="16942" spans="1:3" x14ac:dyDescent="0.25">
      <c r="A16942">
        <v>40020325</v>
      </c>
      <c r="B16942" s="56">
        <v>16305.088968</v>
      </c>
      <c r="C16942" t="s">
        <v>87</v>
      </c>
    </row>
    <row r="16943" spans="1:3" x14ac:dyDescent="0.25">
      <c r="A16943">
        <v>40020325</v>
      </c>
      <c r="B16943" s="56">
        <v>16305.088968</v>
      </c>
      <c r="C16943" t="s">
        <v>87</v>
      </c>
    </row>
    <row r="16944" spans="1:3" x14ac:dyDescent="0.25">
      <c r="A16944">
        <v>40016127</v>
      </c>
      <c r="B16944" s="56">
        <v>7671.9055679999983</v>
      </c>
      <c r="C16944" t="s">
        <v>87</v>
      </c>
    </row>
    <row r="16945" spans="1:3" x14ac:dyDescent="0.25">
      <c r="A16945">
        <v>40026777</v>
      </c>
      <c r="B16945" s="56">
        <v>9545.1567749999995</v>
      </c>
      <c r="C16945" t="s">
        <v>87</v>
      </c>
    </row>
    <row r="16946" spans="1:3" x14ac:dyDescent="0.25">
      <c r="A16946">
        <v>41229923</v>
      </c>
      <c r="B16946" s="56">
        <v>480.000045</v>
      </c>
      <c r="C16946" t="s">
        <v>87</v>
      </c>
    </row>
    <row r="16947" spans="1:3" x14ac:dyDescent="0.25">
      <c r="A16947">
        <v>40034727</v>
      </c>
      <c r="B16947" s="56">
        <v>10170.701937</v>
      </c>
      <c r="C16947" t="s">
        <v>87</v>
      </c>
    </row>
    <row r="16948" spans="1:3" x14ac:dyDescent="0.25">
      <c r="A16948">
        <v>40010529</v>
      </c>
      <c r="B16948" s="56">
        <v>614864.93099999998</v>
      </c>
      <c r="C16948" t="s">
        <v>84</v>
      </c>
    </row>
    <row r="16949" spans="1:3" x14ac:dyDescent="0.25">
      <c r="A16949">
        <v>42858773</v>
      </c>
      <c r="B16949" s="56">
        <v>6832.472025</v>
      </c>
      <c r="C16949" t="s">
        <v>87</v>
      </c>
    </row>
    <row r="16950" spans="1:3" x14ac:dyDescent="0.25">
      <c r="A16950">
        <v>40018065</v>
      </c>
      <c r="B16950" s="56">
        <v>8372.3321759999999</v>
      </c>
      <c r="C16950" t="s">
        <v>87</v>
      </c>
    </row>
    <row r="16951" spans="1:3" x14ac:dyDescent="0.25">
      <c r="A16951">
        <v>41230466</v>
      </c>
      <c r="B16951" s="56">
        <v>480.000045</v>
      </c>
      <c r="C16951" t="s">
        <v>83</v>
      </c>
    </row>
    <row r="16952" spans="1:3" x14ac:dyDescent="0.25">
      <c r="A16952">
        <v>42823023</v>
      </c>
      <c r="B16952" s="56">
        <v>5707.1926380000004</v>
      </c>
      <c r="C16952" t="s">
        <v>87</v>
      </c>
    </row>
    <row r="16953" spans="1:3" x14ac:dyDescent="0.25">
      <c r="A16953">
        <v>41236944</v>
      </c>
      <c r="B16953" s="56">
        <v>480.000045</v>
      </c>
      <c r="C16953" t="s">
        <v>83</v>
      </c>
    </row>
    <row r="16954" spans="1:3" x14ac:dyDescent="0.25">
      <c r="A16954">
        <v>40030685</v>
      </c>
      <c r="B16954" s="56">
        <v>11651.107923</v>
      </c>
      <c r="C16954" t="s">
        <v>87</v>
      </c>
    </row>
    <row r="16955" spans="1:3" x14ac:dyDescent="0.25">
      <c r="A16955">
        <v>41233104</v>
      </c>
      <c r="B16955" s="56">
        <v>480.000045</v>
      </c>
      <c r="C16955" t="s">
        <v>83</v>
      </c>
    </row>
    <row r="16956" spans="1:3" x14ac:dyDescent="0.25">
      <c r="A16956">
        <v>41233104</v>
      </c>
      <c r="B16956" s="56">
        <v>480.000045</v>
      </c>
      <c r="C16956" t="s">
        <v>83</v>
      </c>
    </row>
    <row r="16957" spans="1:3" x14ac:dyDescent="0.25">
      <c r="A16957">
        <v>41234850</v>
      </c>
      <c r="B16957" s="56">
        <v>480.000045</v>
      </c>
      <c r="C16957" t="s">
        <v>83</v>
      </c>
    </row>
    <row r="16958" spans="1:3" x14ac:dyDescent="0.25">
      <c r="A16958">
        <v>41234850</v>
      </c>
      <c r="B16958" s="56">
        <v>480.000045</v>
      </c>
      <c r="C16958" t="s">
        <v>83</v>
      </c>
    </row>
    <row r="16959" spans="1:3" x14ac:dyDescent="0.25">
      <c r="A16959">
        <v>40023067</v>
      </c>
      <c r="B16959" s="56">
        <v>14483.033631</v>
      </c>
      <c r="C16959" t="s">
        <v>87</v>
      </c>
    </row>
    <row r="16960" spans="1:3" x14ac:dyDescent="0.25">
      <c r="A16960">
        <v>41230971</v>
      </c>
      <c r="B16960" s="56">
        <v>480.000045</v>
      </c>
      <c r="C16960" t="s">
        <v>83</v>
      </c>
    </row>
    <row r="16961" spans="1:3" x14ac:dyDescent="0.25">
      <c r="A16961">
        <v>41235855</v>
      </c>
      <c r="B16961" s="56">
        <v>480.000045</v>
      </c>
      <c r="C16961" t="s">
        <v>83</v>
      </c>
    </row>
    <row r="16962" spans="1:3" x14ac:dyDescent="0.25">
      <c r="A16962">
        <v>41237152</v>
      </c>
      <c r="B16962" s="56">
        <v>480.000045</v>
      </c>
      <c r="C16962" t="s">
        <v>83</v>
      </c>
    </row>
    <row r="16963" spans="1:3" x14ac:dyDescent="0.25">
      <c r="A16963">
        <v>41226899</v>
      </c>
      <c r="B16963" s="56">
        <v>480.000045</v>
      </c>
      <c r="C16963" t="s">
        <v>83</v>
      </c>
    </row>
    <row r="16964" spans="1:3" x14ac:dyDescent="0.25">
      <c r="A16964">
        <v>41226588</v>
      </c>
      <c r="B16964" s="56">
        <v>480.000045</v>
      </c>
      <c r="C16964" t="s">
        <v>83</v>
      </c>
    </row>
    <row r="16965" spans="1:3" x14ac:dyDescent="0.25">
      <c r="A16965">
        <v>41232640</v>
      </c>
      <c r="B16965" s="56">
        <v>480.000045</v>
      </c>
      <c r="C16965" t="s">
        <v>83</v>
      </c>
    </row>
    <row r="16966" spans="1:3" x14ac:dyDescent="0.25">
      <c r="A16966">
        <v>41942469</v>
      </c>
      <c r="B16966" s="56">
        <v>8715.4982639999998</v>
      </c>
      <c r="C16966" t="s">
        <v>87</v>
      </c>
    </row>
    <row r="16967" spans="1:3" x14ac:dyDescent="0.25">
      <c r="A16967">
        <v>40018093</v>
      </c>
      <c r="B16967" s="56">
        <v>5619.4759359999998</v>
      </c>
      <c r="C16967" t="s">
        <v>87</v>
      </c>
    </row>
    <row r="16968" spans="1:3" x14ac:dyDescent="0.25">
      <c r="A16968">
        <v>42518364</v>
      </c>
      <c r="B16968" s="56">
        <v>38015.955746999993</v>
      </c>
      <c r="C16968" t="s">
        <v>87</v>
      </c>
    </row>
    <row r="16969" spans="1:3" x14ac:dyDescent="0.25">
      <c r="A16969">
        <v>42844052</v>
      </c>
      <c r="B16969" s="56">
        <v>16911.964190999999</v>
      </c>
      <c r="C16969" t="s">
        <v>87</v>
      </c>
    </row>
    <row r="16970" spans="1:3" x14ac:dyDescent="0.25">
      <c r="A16970">
        <v>41226207</v>
      </c>
      <c r="B16970" s="56">
        <v>480.000045</v>
      </c>
      <c r="C16970" t="s">
        <v>83</v>
      </c>
    </row>
    <row r="16971" spans="1:3" x14ac:dyDescent="0.25">
      <c r="A16971">
        <v>41228409</v>
      </c>
      <c r="B16971" s="56">
        <v>480.000045</v>
      </c>
      <c r="C16971" t="s">
        <v>83</v>
      </c>
    </row>
    <row r="16972" spans="1:3" x14ac:dyDescent="0.25">
      <c r="A16972">
        <v>41233815</v>
      </c>
      <c r="B16972" s="56">
        <v>480.000045</v>
      </c>
      <c r="C16972" t="s">
        <v>83</v>
      </c>
    </row>
    <row r="16973" spans="1:3" x14ac:dyDescent="0.25">
      <c r="A16973">
        <v>41233582</v>
      </c>
      <c r="B16973" s="56">
        <v>480.000045</v>
      </c>
      <c r="C16973" t="s">
        <v>83</v>
      </c>
    </row>
    <row r="16974" spans="1:3" x14ac:dyDescent="0.25">
      <c r="A16974">
        <v>41233582</v>
      </c>
      <c r="B16974" s="56">
        <v>480.000045</v>
      </c>
      <c r="C16974" t="s">
        <v>83</v>
      </c>
    </row>
    <row r="16975" spans="1:3" x14ac:dyDescent="0.25">
      <c r="A16975">
        <v>40028827</v>
      </c>
      <c r="B16975" s="56">
        <v>9026.119424999999</v>
      </c>
      <c r="C16975" t="s">
        <v>87</v>
      </c>
    </row>
    <row r="16976" spans="1:3" x14ac:dyDescent="0.25">
      <c r="A16976">
        <v>41231753</v>
      </c>
      <c r="B16976" s="56">
        <v>480.000045</v>
      </c>
      <c r="C16976" t="s">
        <v>83</v>
      </c>
    </row>
    <row r="16977" spans="1:3" x14ac:dyDescent="0.25">
      <c r="A16977">
        <v>43010546</v>
      </c>
      <c r="B16977" s="56">
        <v>480.000045</v>
      </c>
      <c r="C16977" t="s">
        <v>83</v>
      </c>
    </row>
    <row r="16978" spans="1:3" x14ac:dyDescent="0.25">
      <c r="A16978">
        <v>42732681</v>
      </c>
      <c r="B16978" s="56">
        <v>87210.989520000003</v>
      </c>
      <c r="C16978" t="s">
        <v>82</v>
      </c>
    </row>
    <row r="16979" spans="1:3" x14ac:dyDescent="0.25">
      <c r="A16979">
        <v>41228223</v>
      </c>
      <c r="B16979" s="56">
        <v>480.000045</v>
      </c>
      <c r="C16979" t="s">
        <v>83</v>
      </c>
    </row>
    <row r="16980" spans="1:3" x14ac:dyDescent="0.25">
      <c r="A16980">
        <v>42804845</v>
      </c>
      <c r="B16980" s="56">
        <v>92868.672959999996</v>
      </c>
      <c r="C16980" t="s">
        <v>82</v>
      </c>
    </row>
    <row r="16981" spans="1:3" x14ac:dyDescent="0.25">
      <c r="A16981">
        <v>41232679</v>
      </c>
      <c r="B16981" s="56">
        <v>480.000045</v>
      </c>
      <c r="C16981" t="s">
        <v>83</v>
      </c>
    </row>
    <row r="16982" spans="1:3" x14ac:dyDescent="0.25">
      <c r="A16982">
        <v>41230535</v>
      </c>
      <c r="B16982" s="56">
        <v>480.000045</v>
      </c>
      <c r="C16982" t="s">
        <v>83</v>
      </c>
    </row>
    <row r="16983" spans="1:3" x14ac:dyDescent="0.25">
      <c r="A16983">
        <v>41226091</v>
      </c>
      <c r="B16983" s="56">
        <v>480.000045</v>
      </c>
      <c r="C16983" t="s">
        <v>83</v>
      </c>
    </row>
    <row r="16984" spans="1:3" x14ac:dyDescent="0.25">
      <c r="A16984">
        <v>41955985</v>
      </c>
      <c r="B16984" s="56">
        <v>12615.228746999999</v>
      </c>
      <c r="C16984" t="s">
        <v>87</v>
      </c>
    </row>
    <row r="16985" spans="1:3" x14ac:dyDescent="0.25">
      <c r="A16985">
        <v>41235329</v>
      </c>
      <c r="B16985" s="56">
        <v>480.000045</v>
      </c>
      <c r="C16985" t="s">
        <v>83</v>
      </c>
    </row>
    <row r="16986" spans="1:3" x14ac:dyDescent="0.25">
      <c r="A16986">
        <v>41226445</v>
      </c>
      <c r="B16986" s="56">
        <v>480.000045</v>
      </c>
      <c r="C16986" t="s">
        <v>83</v>
      </c>
    </row>
    <row r="16987" spans="1:3" x14ac:dyDescent="0.25">
      <c r="A16987">
        <v>41226445</v>
      </c>
      <c r="B16987" s="56">
        <v>480.000045</v>
      </c>
      <c r="C16987" t="s">
        <v>83</v>
      </c>
    </row>
    <row r="16988" spans="1:3" x14ac:dyDescent="0.25">
      <c r="A16988">
        <v>41226619</v>
      </c>
      <c r="B16988" s="56">
        <v>480.000045</v>
      </c>
      <c r="C16988" t="s">
        <v>83</v>
      </c>
    </row>
    <row r="16989" spans="1:3" x14ac:dyDescent="0.25">
      <c r="A16989">
        <v>41227659</v>
      </c>
      <c r="B16989" s="56">
        <v>480.000045</v>
      </c>
      <c r="C16989" t="s">
        <v>83</v>
      </c>
    </row>
    <row r="16990" spans="1:3" x14ac:dyDescent="0.25">
      <c r="A16990">
        <v>40022131</v>
      </c>
      <c r="B16990" s="56">
        <v>5894.6091119999983</v>
      </c>
      <c r="C16990" t="s">
        <v>87</v>
      </c>
    </row>
    <row r="16991" spans="1:3" x14ac:dyDescent="0.25">
      <c r="A16991">
        <v>40027661</v>
      </c>
      <c r="B16991" s="56">
        <v>7687.7505520000004</v>
      </c>
      <c r="C16991" t="s">
        <v>87</v>
      </c>
    </row>
    <row r="16992" spans="1:3" x14ac:dyDescent="0.25">
      <c r="A16992">
        <v>41917251</v>
      </c>
      <c r="B16992" s="56">
        <v>20199.211284000001</v>
      </c>
      <c r="C16992" t="s">
        <v>87</v>
      </c>
    </row>
    <row r="16993" spans="1:3" x14ac:dyDescent="0.25">
      <c r="A16993">
        <v>41226025</v>
      </c>
      <c r="B16993" s="56">
        <v>480.000045</v>
      </c>
      <c r="C16993" t="s">
        <v>83</v>
      </c>
    </row>
    <row r="16994" spans="1:3" x14ac:dyDescent="0.25">
      <c r="A16994">
        <v>42856218</v>
      </c>
      <c r="B16994" s="56">
        <v>92881.00102499999</v>
      </c>
      <c r="C16994" t="s">
        <v>82</v>
      </c>
    </row>
    <row r="16995" spans="1:3" x14ac:dyDescent="0.25">
      <c r="A16995">
        <v>41229350</v>
      </c>
      <c r="B16995" s="56">
        <v>480.000045</v>
      </c>
      <c r="C16995" t="s">
        <v>83</v>
      </c>
    </row>
    <row r="16996" spans="1:3" x14ac:dyDescent="0.25">
      <c r="A16996">
        <v>41237147</v>
      </c>
      <c r="B16996" s="56">
        <v>480.000045</v>
      </c>
      <c r="C16996" t="s">
        <v>83</v>
      </c>
    </row>
    <row r="16997" spans="1:3" x14ac:dyDescent="0.25">
      <c r="A16997">
        <v>41226135</v>
      </c>
      <c r="B16997" s="56">
        <v>480.000045</v>
      </c>
      <c r="C16997" t="s">
        <v>83</v>
      </c>
    </row>
    <row r="16998" spans="1:3" x14ac:dyDescent="0.25">
      <c r="A16998">
        <v>40011859</v>
      </c>
      <c r="B16998" s="56">
        <v>67184.259603999992</v>
      </c>
      <c r="C16998" t="s">
        <v>82</v>
      </c>
    </row>
    <row r="16999" spans="1:3" x14ac:dyDescent="0.25">
      <c r="A16999">
        <v>41229631</v>
      </c>
      <c r="B16999" s="56">
        <v>480.000045</v>
      </c>
      <c r="C16999" t="s">
        <v>83</v>
      </c>
    </row>
    <row r="17000" spans="1:3" x14ac:dyDescent="0.25">
      <c r="A17000">
        <v>41231590</v>
      </c>
      <c r="B17000" s="56">
        <v>480.000045</v>
      </c>
      <c r="C17000" t="s">
        <v>83</v>
      </c>
    </row>
    <row r="17001" spans="1:3" x14ac:dyDescent="0.25">
      <c r="A17001">
        <v>41234213</v>
      </c>
      <c r="B17001" s="56">
        <v>480.000045</v>
      </c>
      <c r="C17001" t="s">
        <v>83</v>
      </c>
    </row>
    <row r="17002" spans="1:3" x14ac:dyDescent="0.25">
      <c r="A17002">
        <v>40027293</v>
      </c>
      <c r="B17002" s="56">
        <v>4788.7994259999996</v>
      </c>
      <c r="C17002" t="s">
        <v>87</v>
      </c>
    </row>
    <row r="17003" spans="1:3" x14ac:dyDescent="0.25">
      <c r="A17003">
        <v>40027293</v>
      </c>
      <c r="B17003" s="56">
        <v>4788.7994259999996</v>
      </c>
      <c r="C17003" t="s">
        <v>87</v>
      </c>
    </row>
    <row r="17004" spans="1:3" x14ac:dyDescent="0.25">
      <c r="A17004">
        <v>40010103</v>
      </c>
      <c r="B17004" s="56">
        <v>24744.107469999999</v>
      </c>
      <c r="C17004" t="s">
        <v>83</v>
      </c>
    </row>
    <row r="17005" spans="1:3" x14ac:dyDescent="0.25">
      <c r="A17005">
        <v>40010103</v>
      </c>
      <c r="B17005" s="56">
        <v>24744.107469999999</v>
      </c>
      <c r="C17005" t="s">
        <v>83</v>
      </c>
    </row>
    <row r="17006" spans="1:3" x14ac:dyDescent="0.25">
      <c r="A17006">
        <v>40027961</v>
      </c>
      <c r="B17006" s="56">
        <v>18386.337724000001</v>
      </c>
      <c r="C17006" t="s">
        <v>87</v>
      </c>
    </row>
    <row r="17007" spans="1:3" x14ac:dyDescent="0.25">
      <c r="A17007">
        <v>40009789</v>
      </c>
      <c r="B17007" s="56">
        <v>1317887.8219999999</v>
      </c>
      <c r="C17007" t="s">
        <v>84</v>
      </c>
    </row>
    <row r="17008" spans="1:3" x14ac:dyDescent="0.25">
      <c r="A17008">
        <v>40009835</v>
      </c>
      <c r="B17008" s="56">
        <v>378036.31699999998</v>
      </c>
      <c r="C17008" t="s">
        <v>84</v>
      </c>
    </row>
    <row r="17009" spans="1:3" x14ac:dyDescent="0.25">
      <c r="A17009">
        <v>41236778</v>
      </c>
      <c r="B17009" s="56">
        <v>480.000045</v>
      </c>
      <c r="C17009" t="s">
        <v>87</v>
      </c>
    </row>
    <row r="17010" spans="1:3" x14ac:dyDescent="0.25">
      <c r="A17010">
        <v>41235420</v>
      </c>
      <c r="B17010" s="56">
        <v>480.000045</v>
      </c>
      <c r="C17010" t="s">
        <v>83</v>
      </c>
    </row>
    <row r="17011" spans="1:3" x14ac:dyDescent="0.25">
      <c r="A17011">
        <v>41235163</v>
      </c>
      <c r="B17011" s="56">
        <v>480.000045</v>
      </c>
      <c r="C17011" t="s">
        <v>83</v>
      </c>
    </row>
    <row r="17012" spans="1:3" x14ac:dyDescent="0.25">
      <c r="A17012">
        <v>42548094</v>
      </c>
      <c r="B17012" s="56">
        <v>480.000045</v>
      </c>
      <c r="C17012" t="s">
        <v>83</v>
      </c>
    </row>
    <row r="17013" spans="1:3" x14ac:dyDescent="0.25">
      <c r="A17013">
        <v>41232832</v>
      </c>
      <c r="B17013" s="56">
        <v>480.000045</v>
      </c>
      <c r="C17013" t="s">
        <v>83</v>
      </c>
    </row>
    <row r="17014" spans="1:3" x14ac:dyDescent="0.25">
      <c r="A17014">
        <v>41227424</v>
      </c>
      <c r="B17014" s="56">
        <v>480.000045</v>
      </c>
      <c r="C17014" t="s">
        <v>83</v>
      </c>
    </row>
    <row r="17015" spans="1:3" x14ac:dyDescent="0.25">
      <c r="A17015">
        <v>41232969</v>
      </c>
      <c r="B17015" s="56">
        <v>480.000045</v>
      </c>
      <c r="C17015" t="s">
        <v>83</v>
      </c>
    </row>
    <row r="17016" spans="1:3" x14ac:dyDescent="0.25">
      <c r="A17016">
        <v>41232969</v>
      </c>
      <c r="B17016" s="56">
        <v>480.000045</v>
      </c>
      <c r="C17016" t="s">
        <v>83</v>
      </c>
    </row>
    <row r="17017" spans="1:3" x14ac:dyDescent="0.25">
      <c r="A17017">
        <v>40009751</v>
      </c>
      <c r="B17017" s="56">
        <v>124849.17174999999</v>
      </c>
      <c r="C17017" t="s">
        <v>82</v>
      </c>
    </row>
    <row r="17018" spans="1:3" x14ac:dyDescent="0.25">
      <c r="A17018">
        <v>43111979</v>
      </c>
      <c r="B17018" s="56">
        <v>51046.722719999998</v>
      </c>
      <c r="C17018" t="s">
        <v>82</v>
      </c>
    </row>
    <row r="17019" spans="1:3" x14ac:dyDescent="0.25">
      <c r="A17019">
        <v>41227343</v>
      </c>
      <c r="B17019" s="56">
        <v>480.000045</v>
      </c>
      <c r="C17019" t="s">
        <v>83</v>
      </c>
    </row>
    <row r="17020" spans="1:3" x14ac:dyDescent="0.25">
      <c r="A17020">
        <v>42365067</v>
      </c>
      <c r="B17020" s="56">
        <v>55620.007655999987</v>
      </c>
      <c r="C17020" t="s">
        <v>85</v>
      </c>
    </row>
    <row r="17021" spans="1:3" x14ac:dyDescent="0.25">
      <c r="A17021">
        <v>40023425</v>
      </c>
      <c r="B17021" s="56">
        <v>7702.4038410000003</v>
      </c>
      <c r="C17021" t="s">
        <v>87</v>
      </c>
    </row>
    <row r="17022" spans="1:3" x14ac:dyDescent="0.25">
      <c r="A17022">
        <v>41232630</v>
      </c>
      <c r="B17022" s="56">
        <v>480.000045</v>
      </c>
      <c r="C17022" t="s">
        <v>83</v>
      </c>
    </row>
    <row r="17023" spans="1:3" x14ac:dyDescent="0.25">
      <c r="A17023">
        <v>40028411</v>
      </c>
      <c r="B17023" s="56">
        <v>14292.584699999999</v>
      </c>
      <c r="C17023" t="s">
        <v>87</v>
      </c>
    </row>
    <row r="17024" spans="1:3" x14ac:dyDescent="0.25">
      <c r="A17024">
        <v>40026813</v>
      </c>
      <c r="B17024" s="56">
        <v>11097.456281999999</v>
      </c>
      <c r="C17024" t="s">
        <v>87</v>
      </c>
    </row>
    <row r="17025" spans="1:3" x14ac:dyDescent="0.25">
      <c r="A17025">
        <v>40018239</v>
      </c>
      <c r="B17025" s="56">
        <v>24966.53874</v>
      </c>
      <c r="C17025" t="s">
        <v>87</v>
      </c>
    </row>
    <row r="17026" spans="1:3" x14ac:dyDescent="0.25">
      <c r="A17026">
        <v>40019261</v>
      </c>
      <c r="B17026" s="56">
        <v>3974.7702060000001</v>
      </c>
      <c r="C17026" t="s">
        <v>87</v>
      </c>
    </row>
    <row r="17027" spans="1:3" x14ac:dyDescent="0.25">
      <c r="A17027">
        <v>40019261</v>
      </c>
      <c r="B17027" s="56">
        <v>3974.7702060000001</v>
      </c>
      <c r="C17027" t="s">
        <v>87</v>
      </c>
    </row>
    <row r="17028" spans="1:3" x14ac:dyDescent="0.25">
      <c r="A17028">
        <v>41917232</v>
      </c>
      <c r="B17028" s="56">
        <v>7598.2787909999997</v>
      </c>
      <c r="C17028" t="s">
        <v>87</v>
      </c>
    </row>
    <row r="17029" spans="1:3" x14ac:dyDescent="0.25">
      <c r="A17029">
        <v>41917232</v>
      </c>
      <c r="B17029" s="56">
        <v>7598.2787909999997</v>
      </c>
      <c r="C17029" t="s">
        <v>87</v>
      </c>
    </row>
    <row r="17030" spans="1:3" x14ac:dyDescent="0.25">
      <c r="A17030">
        <v>40031639</v>
      </c>
      <c r="B17030" s="56">
        <v>8858.9996100000008</v>
      </c>
      <c r="C17030" t="s">
        <v>87</v>
      </c>
    </row>
    <row r="17031" spans="1:3" x14ac:dyDescent="0.25">
      <c r="A17031">
        <v>40023073</v>
      </c>
      <c r="B17031" s="56">
        <v>17261.991450000001</v>
      </c>
      <c r="C17031" t="s">
        <v>87</v>
      </c>
    </row>
    <row r="17032" spans="1:3" x14ac:dyDescent="0.25">
      <c r="A17032">
        <v>41228850</v>
      </c>
      <c r="B17032" s="56">
        <v>480.000045</v>
      </c>
      <c r="C17032" t="s">
        <v>83</v>
      </c>
    </row>
    <row r="17033" spans="1:3" x14ac:dyDescent="0.25">
      <c r="A17033">
        <v>41228643</v>
      </c>
      <c r="B17033" s="56">
        <v>480.000045</v>
      </c>
      <c r="C17033" t="s">
        <v>83</v>
      </c>
    </row>
    <row r="17034" spans="1:3" x14ac:dyDescent="0.25">
      <c r="A17034">
        <v>41228643</v>
      </c>
      <c r="B17034" s="56">
        <v>480.000045</v>
      </c>
      <c r="C17034" t="s">
        <v>83</v>
      </c>
    </row>
    <row r="17035" spans="1:3" x14ac:dyDescent="0.25">
      <c r="A17035">
        <v>42462991</v>
      </c>
      <c r="B17035" s="56">
        <v>5448.4406459999991</v>
      </c>
      <c r="C17035" t="s">
        <v>87</v>
      </c>
    </row>
    <row r="17036" spans="1:3" x14ac:dyDescent="0.25">
      <c r="A17036">
        <v>41233823</v>
      </c>
      <c r="B17036" s="56">
        <v>480.000045</v>
      </c>
      <c r="C17036" t="s">
        <v>83</v>
      </c>
    </row>
    <row r="17037" spans="1:3" x14ac:dyDescent="0.25">
      <c r="A17037">
        <v>41228795</v>
      </c>
      <c r="B17037" s="56">
        <v>480.000045</v>
      </c>
      <c r="C17037" t="s">
        <v>83</v>
      </c>
    </row>
    <row r="17038" spans="1:3" x14ac:dyDescent="0.25">
      <c r="A17038">
        <v>41228469</v>
      </c>
      <c r="B17038" s="56">
        <v>480.000045</v>
      </c>
      <c r="C17038" t="s">
        <v>83</v>
      </c>
    </row>
    <row r="17039" spans="1:3" x14ac:dyDescent="0.25">
      <c r="A17039">
        <v>40021751</v>
      </c>
      <c r="B17039" s="56">
        <v>9141.828035999999</v>
      </c>
      <c r="C17039" t="s">
        <v>82</v>
      </c>
    </row>
    <row r="17040" spans="1:3" x14ac:dyDescent="0.25">
      <c r="A17040">
        <v>40018627</v>
      </c>
      <c r="B17040" s="56">
        <v>10082.660768</v>
      </c>
      <c r="C17040" t="s">
        <v>87</v>
      </c>
    </row>
    <row r="17041" spans="1:3" x14ac:dyDescent="0.25">
      <c r="A17041">
        <v>41231749</v>
      </c>
      <c r="B17041" s="56">
        <v>480.000045</v>
      </c>
      <c r="C17041" t="s">
        <v>81</v>
      </c>
    </row>
    <row r="17042" spans="1:3" x14ac:dyDescent="0.25">
      <c r="A17042">
        <v>41235800</v>
      </c>
      <c r="B17042" s="56">
        <v>480.000045</v>
      </c>
      <c r="C17042" t="s">
        <v>83</v>
      </c>
    </row>
    <row r="17043" spans="1:3" x14ac:dyDescent="0.25">
      <c r="A17043">
        <v>41229588</v>
      </c>
      <c r="B17043" s="56">
        <v>480.000045</v>
      </c>
      <c r="C17043" t="s">
        <v>83</v>
      </c>
    </row>
    <row r="17044" spans="1:3" x14ac:dyDescent="0.25">
      <c r="A17044">
        <v>41234928</v>
      </c>
      <c r="B17044" s="56">
        <v>480.000045</v>
      </c>
      <c r="C17044" t="s">
        <v>83</v>
      </c>
    </row>
    <row r="17045" spans="1:3" x14ac:dyDescent="0.25">
      <c r="A17045">
        <v>41226745</v>
      </c>
      <c r="B17045" s="56">
        <v>480.000045</v>
      </c>
      <c r="C17045" t="s">
        <v>83</v>
      </c>
    </row>
    <row r="17046" spans="1:3" x14ac:dyDescent="0.25">
      <c r="A17046">
        <v>41237086</v>
      </c>
      <c r="B17046" s="56">
        <v>480.000045</v>
      </c>
      <c r="C17046" t="s">
        <v>83</v>
      </c>
    </row>
    <row r="17047" spans="1:3" x14ac:dyDescent="0.25">
      <c r="A17047">
        <v>41226382</v>
      </c>
      <c r="B17047" s="56">
        <v>480.000045</v>
      </c>
      <c r="C17047" t="s">
        <v>83</v>
      </c>
    </row>
    <row r="17048" spans="1:3" x14ac:dyDescent="0.25">
      <c r="A17048">
        <v>40012337</v>
      </c>
      <c r="B17048" s="56">
        <v>1306236.96</v>
      </c>
      <c r="C17048" t="s">
        <v>84</v>
      </c>
    </row>
    <row r="17049" spans="1:3" x14ac:dyDescent="0.25">
      <c r="A17049">
        <v>40012337</v>
      </c>
      <c r="B17049" s="56">
        <v>1306236.96</v>
      </c>
      <c r="C17049" t="s">
        <v>84</v>
      </c>
    </row>
    <row r="17050" spans="1:3" x14ac:dyDescent="0.25">
      <c r="A17050">
        <v>40016645</v>
      </c>
      <c r="B17050" s="56">
        <v>8035.9208639999997</v>
      </c>
      <c r="C17050" t="s">
        <v>82</v>
      </c>
    </row>
    <row r="17051" spans="1:3" x14ac:dyDescent="0.25">
      <c r="A17051">
        <v>40016645</v>
      </c>
      <c r="B17051" s="56">
        <v>8035.9208639999997</v>
      </c>
      <c r="C17051" t="s">
        <v>82</v>
      </c>
    </row>
    <row r="17052" spans="1:3" x14ac:dyDescent="0.25">
      <c r="A17052">
        <v>40031743</v>
      </c>
      <c r="B17052" s="56">
        <v>10246.717575000001</v>
      </c>
      <c r="C17052" t="s">
        <v>87</v>
      </c>
    </row>
    <row r="17053" spans="1:3" x14ac:dyDescent="0.25">
      <c r="A17053">
        <v>41737802</v>
      </c>
      <c r="B17053" s="56">
        <v>10861.426323</v>
      </c>
      <c r="C17053" t="s">
        <v>87</v>
      </c>
    </row>
    <row r="17054" spans="1:3" x14ac:dyDescent="0.25">
      <c r="A17054">
        <v>40011463</v>
      </c>
      <c r="B17054" s="56">
        <v>203111.61120000001</v>
      </c>
      <c r="C17054" t="s">
        <v>82</v>
      </c>
    </row>
    <row r="17055" spans="1:3" x14ac:dyDescent="0.25">
      <c r="A17055">
        <v>41236890</v>
      </c>
      <c r="B17055" s="56">
        <v>480.000045</v>
      </c>
      <c r="C17055" t="s">
        <v>83</v>
      </c>
    </row>
    <row r="17056" spans="1:3" x14ac:dyDescent="0.25">
      <c r="A17056">
        <v>41237133</v>
      </c>
      <c r="B17056" s="56">
        <v>480.000045</v>
      </c>
      <c r="C17056" t="s">
        <v>83</v>
      </c>
    </row>
    <row r="17057" spans="1:3" x14ac:dyDescent="0.25">
      <c r="A17057">
        <v>40019537</v>
      </c>
      <c r="B17057" s="56">
        <v>7202.4042749999999</v>
      </c>
      <c r="C17057" t="s">
        <v>87</v>
      </c>
    </row>
    <row r="17058" spans="1:3" x14ac:dyDescent="0.25">
      <c r="A17058">
        <v>41225912</v>
      </c>
      <c r="B17058" s="56">
        <v>480.000045</v>
      </c>
      <c r="C17058" t="s">
        <v>87</v>
      </c>
    </row>
    <row r="17059" spans="1:3" x14ac:dyDescent="0.25">
      <c r="A17059">
        <v>41232112</v>
      </c>
      <c r="B17059" s="56">
        <v>480.000045</v>
      </c>
      <c r="C17059" t="s">
        <v>83</v>
      </c>
    </row>
    <row r="17060" spans="1:3" x14ac:dyDescent="0.25">
      <c r="A17060">
        <v>41228679</v>
      </c>
      <c r="B17060" s="56">
        <v>480.000045</v>
      </c>
      <c r="C17060" t="s">
        <v>83</v>
      </c>
    </row>
    <row r="17061" spans="1:3" x14ac:dyDescent="0.25">
      <c r="A17061">
        <v>40031143</v>
      </c>
      <c r="B17061" s="56">
        <v>5728.5522360000004</v>
      </c>
      <c r="C17061" t="s">
        <v>87</v>
      </c>
    </row>
    <row r="17062" spans="1:3" x14ac:dyDescent="0.25">
      <c r="A17062">
        <v>40022353</v>
      </c>
      <c r="B17062" s="56">
        <v>9186.0823920000003</v>
      </c>
      <c r="C17062" t="s">
        <v>87</v>
      </c>
    </row>
    <row r="17063" spans="1:3" x14ac:dyDescent="0.25">
      <c r="A17063">
        <v>40022353</v>
      </c>
      <c r="B17063" s="56">
        <v>9186.0823920000003</v>
      </c>
      <c r="C17063" t="s">
        <v>87</v>
      </c>
    </row>
    <row r="17064" spans="1:3" x14ac:dyDescent="0.25">
      <c r="A17064">
        <v>43000444</v>
      </c>
      <c r="B17064" s="56">
        <v>480.000045</v>
      </c>
      <c r="C17064" t="s">
        <v>83</v>
      </c>
    </row>
    <row r="17065" spans="1:3" x14ac:dyDescent="0.25">
      <c r="A17065">
        <v>41232258</v>
      </c>
      <c r="B17065" s="56">
        <v>480.000045</v>
      </c>
      <c r="C17065" t="s">
        <v>83</v>
      </c>
    </row>
    <row r="17066" spans="1:3" x14ac:dyDescent="0.25">
      <c r="A17066">
        <v>40017805</v>
      </c>
      <c r="B17066" s="56">
        <v>29980.740140999991</v>
      </c>
      <c r="C17066" t="s">
        <v>87</v>
      </c>
    </row>
    <row r="17067" spans="1:3" x14ac:dyDescent="0.25">
      <c r="A17067">
        <v>40017899</v>
      </c>
      <c r="B17067" s="56">
        <v>27099.914292000001</v>
      </c>
      <c r="C17067" t="s">
        <v>87</v>
      </c>
    </row>
    <row r="17068" spans="1:3" x14ac:dyDescent="0.25">
      <c r="A17068">
        <v>41233325</v>
      </c>
      <c r="B17068" s="56">
        <v>480.000045</v>
      </c>
      <c r="C17068" t="s">
        <v>83</v>
      </c>
    </row>
    <row r="17069" spans="1:3" x14ac:dyDescent="0.25">
      <c r="A17069">
        <v>41229925</v>
      </c>
      <c r="B17069" s="56">
        <v>480.000045</v>
      </c>
      <c r="C17069" t="s">
        <v>83</v>
      </c>
    </row>
    <row r="17070" spans="1:3" x14ac:dyDescent="0.25">
      <c r="A17070">
        <v>41226299</v>
      </c>
      <c r="B17070" s="56">
        <v>480.000045</v>
      </c>
      <c r="C17070" t="s">
        <v>83</v>
      </c>
    </row>
    <row r="17071" spans="1:3" x14ac:dyDescent="0.25">
      <c r="A17071">
        <v>40028775</v>
      </c>
      <c r="B17071" s="56">
        <v>5381.3293499999991</v>
      </c>
      <c r="C17071" t="s">
        <v>87</v>
      </c>
    </row>
    <row r="17072" spans="1:3" x14ac:dyDescent="0.25">
      <c r="A17072">
        <v>41225743</v>
      </c>
      <c r="B17072" s="56">
        <v>480.000045</v>
      </c>
      <c r="C17072" t="s">
        <v>83</v>
      </c>
    </row>
    <row r="17073" spans="1:3" x14ac:dyDescent="0.25">
      <c r="A17073">
        <v>41232513</v>
      </c>
      <c r="B17073" s="56">
        <v>480.000045</v>
      </c>
      <c r="C17073" t="s">
        <v>83</v>
      </c>
    </row>
    <row r="17074" spans="1:3" x14ac:dyDescent="0.25">
      <c r="A17074">
        <v>41228219</v>
      </c>
      <c r="B17074" s="56">
        <v>480.000045</v>
      </c>
      <c r="C17074" t="s">
        <v>83</v>
      </c>
    </row>
    <row r="17075" spans="1:3" x14ac:dyDescent="0.25">
      <c r="A17075">
        <v>41232416</v>
      </c>
      <c r="B17075" s="56">
        <v>480.000045</v>
      </c>
      <c r="C17075" t="s">
        <v>83</v>
      </c>
    </row>
    <row r="17076" spans="1:3" x14ac:dyDescent="0.25">
      <c r="A17076">
        <v>41236523</v>
      </c>
      <c r="B17076" s="56">
        <v>480.000045</v>
      </c>
      <c r="C17076" t="s">
        <v>83</v>
      </c>
    </row>
    <row r="17077" spans="1:3" x14ac:dyDescent="0.25">
      <c r="A17077">
        <v>41227213</v>
      </c>
      <c r="B17077" s="56">
        <v>480.000045</v>
      </c>
      <c r="C17077" t="s">
        <v>83</v>
      </c>
    </row>
    <row r="17078" spans="1:3" x14ac:dyDescent="0.25">
      <c r="A17078">
        <v>40017737</v>
      </c>
      <c r="B17078" s="56">
        <v>14450.289364</v>
      </c>
      <c r="C17078" t="s">
        <v>87</v>
      </c>
    </row>
    <row r="17079" spans="1:3" x14ac:dyDescent="0.25">
      <c r="A17079">
        <v>41227212</v>
      </c>
      <c r="B17079" s="56">
        <v>480.000045</v>
      </c>
      <c r="C17079" t="s">
        <v>83</v>
      </c>
    </row>
    <row r="17080" spans="1:3" x14ac:dyDescent="0.25">
      <c r="A17080">
        <v>40013345</v>
      </c>
      <c r="B17080" s="56">
        <v>112348.18725</v>
      </c>
      <c r="C17080" t="s">
        <v>82</v>
      </c>
    </row>
    <row r="17081" spans="1:3" x14ac:dyDescent="0.25">
      <c r="A17081">
        <v>41235684</v>
      </c>
      <c r="B17081" s="56">
        <v>480.000045</v>
      </c>
      <c r="C17081" t="s">
        <v>83</v>
      </c>
    </row>
    <row r="17082" spans="1:3" x14ac:dyDescent="0.25">
      <c r="A17082">
        <v>41230679</v>
      </c>
      <c r="B17082" s="56">
        <v>480.000045</v>
      </c>
      <c r="C17082" t="s">
        <v>83</v>
      </c>
    </row>
    <row r="17083" spans="1:3" x14ac:dyDescent="0.25">
      <c r="A17083">
        <v>40030123</v>
      </c>
      <c r="B17083" s="56">
        <v>9323.2529880000002</v>
      </c>
      <c r="C17083" t="s">
        <v>87</v>
      </c>
    </row>
    <row r="17084" spans="1:3" x14ac:dyDescent="0.25">
      <c r="A17084">
        <v>42466935</v>
      </c>
      <c r="B17084" s="56">
        <v>17349.471513</v>
      </c>
      <c r="C17084" t="s">
        <v>87</v>
      </c>
    </row>
    <row r="17085" spans="1:3" x14ac:dyDescent="0.25">
      <c r="A17085">
        <v>42430774</v>
      </c>
      <c r="B17085" s="56">
        <v>107938.507488</v>
      </c>
      <c r="C17085" t="s">
        <v>82</v>
      </c>
    </row>
    <row r="17086" spans="1:3" x14ac:dyDescent="0.25">
      <c r="A17086">
        <v>42523932</v>
      </c>
      <c r="B17086" s="56">
        <v>480.000045</v>
      </c>
      <c r="C17086" t="s">
        <v>83</v>
      </c>
    </row>
    <row r="17087" spans="1:3" x14ac:dyDescent="0.25">
      <c r="A17087">
        <v>42523932</v>
      </c>
      <c r="B17087" s="56">
        <v>480.000045</v>
      </c>
      <c r="C17087" t="s">
        <v>83</v>
      </c>
    </row>
    <row r="17088" spans="1:3" x14ac:dyDescent="0.25">
      <c r="A17088">
        <v>41229346</v>
      </c>
      <c r="B17088" s="56">
        <v>480.000045</v>
      </c>
      <c r="C17088" t="s">
        <v>83</v>
      </c>
    </row>
    <row r="17089" spans="1:3" x14ac:dyDescent="0.25">
      <c r="A17089">
        <v>41229346</v>
      </c>
      <c r="B17089" s="56">
        <v>480.000045</v>
      </c>
      <c r="C17089" t="s">
        <v>83</v>
      </c>
    </row>
    <row r="17090" spans="1:3" x14ac:dyDescent="0.25">
      <c r="A17090">
        <v>40017759</v>
      </c>
      <c r="B17090" s="56">
        <v>9839.1917679999988</v>
      </c>
      <c r="C17090" t="s">
        <v>87</v>
      </c>
    </row>
    <row r="17091" spans="1:3" x14ac:dyDescent="0.25">
      <c r="A17091">
        <v>42817125</v>
      </c>
      <c r="B17091" s="56">
        <v>7053.1221420000002</v>
      </c>
      <c r="C17091" t="s">
        <v>87</v>
      </c>
    </row>
    <row r="17092" spans="1:3" x14ac:dyDescent="0.25">
      <c r="A17092">
        <v>41236606</v>
      </c>
      <c r="B17092" s="56">
        <v>480.000045</v>
      </c>
      <c r="C17092" t="s">
        <v>83</v>
      </c>
    </row>
    <row r="17093" spans="1:3" x14ac:dyDescent="0.25">
      <c r="A17093">
        <v>40014021</v>
      </c>
      <c r="B17093" s="56">
        <v>62323.085088</v>
      </c>
      <c r="C17093" t="s">
        <v>82</v>
      </c>
    </row>
    <row r="17094" spans="1:3" x14ac:dyDescent="0.25">
      <c r="A17094">
        <v>41237179</v>
      </c>
      <c r="B17094" s="56">
        <v>480.000045</v>
      </c>
      <c r="C17094" t="s">
        <v>83</v>
      </c>
    </row>
    <row r="17095" spans="1:3" x14ac:dyDescent="0.25">
      <c r="A17095">
        <v>42732194</v>
      </c>
      <c r="B17095" s="56">
        <v>9053.916299999999</v>
      </c>
      <c r="C17095" t="s">
        <v>84</v>
      </c>
    </row>
    <row r="17096" spans="1:3" x14ac:dyDescent="0.25">
      <c r="A17096">
        <v>40025361</v>
      </c>
      <c r="B17096" s="56">
        <v>7705.5047999999997</v>
      </c>
      <c r="C17096" t="s">
        <v>87</v>
      </c>
    </row>
    <row r="17097" spans="1:3" x14ac:dyDescent="0.25">
      <c r="A17097">
        <v>41233422</v>
      </c>
      <c r="B17097" s="56">
        <v>480.000045</v>
      </c>
      <c r="C17097" t="s">
        <v>83</v>
      </c>
    </row>
    <row r="17098" spans="1:3" x14ac:dyDescent="0.25">
      <c r="A17098">
        <v>41233422</v>
      </c>
      <c r="B17098" s="56">
        <v>480.000045</v>
      </c>
      <c r="C17098" t="s">
        <v>83</v>
      </c>
    </row>
    <row r="17099" spans="1:3" x14ac:dyDescent="0.25">
      <c r="A17099">
        <v>41235857</v>
      </c>
      <c r="B17099" s="56">
        <v>480.000045</v>
      </c>
      <c r="C17099" t="s">
        <v>83</v>
      </c>
    </row>
    <row r="17100" spans="1:3" x14ac:dyDescent="0.25">
      <c r="A17100">
        <v>40024755</v>
      </c>
      <c r="B17100" s="56">
        <v>2464.5537180000001</v>
      </c>
      <c r="C17100" t="s">
        <v>87</v>
      </c>
    </row>
    <row r="17101" spans="1:3" x14ac:dyDescent="0.25">
      <c r="A17101">
        <v>40024755</v>
      </c>
      <c r="B17101" s="56">
        <v>2464.5537180000001</v>
      </c>
      <c r="C17101" t="s">
        <v>87</v>
      </c>
    </row>
    <row r="17102" spans="1:3" x14ac:dyDescent="0.25">
      <c r="A17102">
        <v>41229687</v>
      </c>
      <c r="B17102" s="56">
        <v>480.000045</v>
      </c>
      <c r="C17102" t="s">
        <v>83</v>
      </c>
    </row>
    <row r="17103" spans="1:3" x14ac:dyDescent="0.25">
      <c r="A17103">
        <v>42926211</v>
      </c>
      <c r="B17103" s="56">
        <v>14396.420313000001</v>
      </c>
      <c r="C17103" t="s">
        <v>87</v>
      </c>
    </row>
    <row r="17104" spans="1:3" x14ac:dyDescent="0.25">
      <c r="A17104">
        <v>40025505</v>
      </c>
      <c r="B17104" s="56">
        <v>5934.5596800000003</v>
      </c>
      <c r="C17104" t="s">
        <v>82</v>
      </c>
    </row>
    <row r="17105" spans="1:3" x14ac:dyDescent="0.25">
      <c r="A17105">
        <v>41236827</v>
      </c>
      <c r="B17105" s="56">
        <v>480.000045</v>
      </c>
      <c r="C17105" t="s">
        <v>83</v>
      </c>
    </row>
    <row r="17106" spans="1:3" x14ac:dyDescent="0.25">
      <c r="A17106">
        <v>41228055</v>
      </c>
      <c r="B17106" s="56">
        <v>480.000045</v>
      </c>
      <c r="C17106" t="s">
        <v>83</v>
      </c>
    </row>
    <row r="17107" spans="1:3" x14ac:dyDescent="0.25">
      <c r="A17107">
        <v>40024297</v>
      </c>
      <c r="B17107" s="56">
        <v>22694.795999999998</v>
      </c>
      <c r="C17107" t="s">
        <v>87</v>
      </c>
    </row>
    <row r="17108" spans="1:3" x14ac:dyDescent="0.25">
      <c r="A17108">
        <v>41234414</v>
      </c>
      <c r="B17108" s="56">
        <v>480.000045</v>
      </c>
      <c r="C17108" t="s">
        <v>83</v>
      </c>
    </row>
    <row r="17109" spans="1:3" x14ac:dyDescent="0.25">
      <c r="A17109">
        <v>40015647</v>
      </c>
      <c r="B17109" s="56">
        <v>4929.4607040000001</v>
      </c>
      <c r="C17109" t="s">
        <v>87</v>
      </c>
    </row>
    <row r="17110" spans="1:3" x14ac:dyDescent="0.25">
      <c r="A17110">
        <v>41234149</v>
      </c>
      <c r="B17110" s="56">
        <v>480.000045</v>
      </c>
      <c r="C17110" t="s">
        <v>83</v>
      </c>
    </row>
    <row r="17111" spans="1:3" x14ac:dyDescent="0.25">
      <c r="A17111">
        <v>41731111</v>
      </c>
      <c r="B17111" s="56">
        <v>30485.415919999999</v>
      </c>
      <c r="C17111" t="s">
        <v>87</v>
      </c>
    </row>
    <row r="17112" spans="1:3" x14ac:dyDescent="0.25">
      <c r="A17112">
        <v>42879628</v>
      </c>
      <c r="B17112" s="56">
        <v>9914.5253999999986</v>
      </c>
      <c r="C17112" t="s">
        <v>87</v>
      </c>
    </row>
    <row r="17113" spans="1:3" x14ac:dyDescent="0.25">
      <c r="A17113">
        <v>41236417</v>
      </c>
      <c r="B17113" s="56">
        <v>480.000045</v>
      </c>
      <c r="C17113" t="s">
        <v>83</v>
      </c>
    </row>
    <row r="17114" spans="1:3" x14ac:dyDescent="0.25">
      <c r="A17114">
        <v>40029349</v>
      </c>
      <c r="B17114" s="56">
        <v>5296.2939749999996</v>
      </c>
      <c r="C17114" t="s">
        <v>87</v>
      </c>
    </row>
    <row r="17115" spans="1:3" x14ac:dyDescent="0.25">
      <c r="A17115">
        <v>41236424</v>
      </c>
      <c r="B17115" s="56">
        <v>480.000045</v>
      </c>
      <c r="C17115" t="s">
        <v>83</v>
      </c>
    </row>
    <row r="17116" spans="1:3" x14ac:dyDescent="0.25">
      <c r="A17116">
        <v>41232316</v>
      </c>
      <c r="B17116" s="56">
        <v>480.000045</v>
      </c>
      <c r="C17116" t="s">
        <v>83</v>
      </c>
    </row>
    <row r="17117" spans="1:3" x14ac:dyDescent="0.25">
      <c r="A17117">
        <v>41232316</v>
      </c>
      <c r="B17117" s="56">
        <v>480.000045</v>
      </c>
      <c r="C17117" t="s">
        <v>83</v>
      </c>
    </row>
    <row r="17118" spans="1:3" x14ac:dyDescent="0.25">
      <c r="A17118">
        <v>40028781</v>
      </c>
      <c r="B17118" s="56">
        <v>9769.2725999999984</v>
      </c>
      <c r="C17118" t="s">
        <v>87</v>
      </c>
    </row>
    <row r="17119" spans="1:3" x14ac:dyDescent="0.25">
      <c r="A17119">
        <v>40023541</v>
      </c>
      <c r="B17119" s="56">
        <v>8560.2471930000011</v>
      </c>
      <c r="C17119" t="s">
        <v>87</v>
      </c>
    </row>
    <row r="17120" spans="1:3" x14ac:dyDescent="0.25">
      <c r="A17120">
        <v>41229539</v>
      </c>
      <c r="B17120" s="56">
        <v>480.000045</v>
      </c>
      <c r="C17120" t="s">
        <v>83</v>
      </c>
    </row>
    <row r="17121" spans="1:3" x14ac:dyDescent="0.25">
      <c r="A17121">
        <v>40015233</v>
      </c>
      <c r="B17121" s="56">
        <v>21617.475377999999</v>
      </c>
      <c r="C17121" t="s">
        <v>85</v>
      </c>
    </row>
    <row r="17122" spans="1:3" x14ac:dyDescent="0.25">
      <c r="A17122">
        <v>41226746</v>
      </c>
      <c r="B17122" s="56">
        <v>480.000045</v>
      </c>
      <c r="C17122" t="s">
        <v>83</v>
      </c>
    </row>
    <row r="17123" spans="1:3" x14ac:dyDescent="0.25">
      <c r="A17123">
        <v>41237721</v>
      </c>
      <c r="B17123" s="56">
        <v>480.000045</v>
      </c>
      <c r="C17123" t="s">
        <v>83</v>
      </c>
    </row>
    <row r="17124" spans="1:3" x14ac:dyDescent="0.25">
      <c r="A17124">
        <v>41228692</v>
      </c>
      <c r="B17124" s="56">
        <v>480.000045</v>
      </c>
      <c r="C17124" t="s">
        <v>83</v>
      </c>
    </row>
    <row r="17125" spans="1:3" x14ac:dyDescent="0.25">
      <c r="A17125">
        <v>41226652</v>
      </c>
      <c r="B17125" s="56">
        <v>480.000045</v>
      </c>
      <c r="C17125" t="s">
        <v>83</v>
      </c>
    </row>
    <row r="17126" spans="1:3" x14ac:dyDescent="0.25">
      <c r="A17126">
        <v>41236235</v>
      </c>
      <c r="B17126" s="56">
        <v>480.000045</v>
      </c>
      <c r="C17126" t="s">
        <v>83</v>
      </c>
    </row>
    <row r="17127" spans="1:3" x14ac:dyDescent="0.25">
      <c r="A17127">
        <v>41231109</v>
      </c>
      <c r="B17127" s="56">
        <v>480.000045</v>
      </c>
      <c r="C17127" t="s">
        <v>83</v>
      </c>
    </row>
    <row r="17128" spans="1:3" x14ac:dyDescent="0.25">
      <c r="A17128">
        <v>41237722</v>
      </c>
      <c r="B17128" s="56">
        <v>480.000045</v>
      </c>
      <c r="C17128" t="s">
        <v>83</v>
      </c>
    </row>
    <row r="17129" spans="1:3" x14ac:dyDescent="0.25">
      <c r="A17129">
        <v>41231068</v>
      </c>
      <c r="B17129" s="56">
        <v>480.000045</v>
      </c>
      <c r="C17129" t="s">
        <v>83</v>
      </c>
    </row>
    <row r="17130" spans="1:3" x14ac:dyDescent="0.25">
      <c r="A17130">
        <v>41231586</v>
      </c>
      <c r="B17130" s="56">
        <v>480.000045</v>
      </c>
      <c r="C17130" t="s">
        <v>83</v>
      </c>
    </row>
    <row r="17131" spans="1:3" x14ac:dyDescent="0.25">
      <c r="A17131">
        <v>41229926</v>
      </c>
      <c r="B17131" s="56">
        <v>480.000045</v>
      </c>
      <c r="C17131" t="s">
        <v>83</v>
      </c>
    </row>
    <row r="17132" spans="1:3" x14ac:dyDescent="0.25">
      <c r="A17132">
        <v>41226300</v>
      </c>
      <c r="B17132" s="56">
        <v>480.000045</v>
      </c>
      <c r="C17132" t="s">
        <v>83</v>
      </c>
    </row>
    <row r="17133" spans="1:3" x14ac:dyDescent="0.25">
      <c r="A17133">
        <v>41234924</v>
      </c>
      <c r="B17133" s="56">
        <v>480.000045</v>
      </c>
      <c r="C17133" t="s">
        <v>83</v>
      </c>
    </row>
    <row r="17134" spans="1:3" x14ac:dyDescent="0.25">
      <c r="A17134">
        <v>41233057</v>
      </c>
      <c r="B17134" s="56">
        <v>480.000045</v>
      </c>
      <c r="C17134" t="s">
        <v>83</v>
      </c>
    </row>
    <row r="17135" spans="1:3" x14ac:dyDescent="0.25">
      <c r="A17135">
        <v>42646004</v>
      </c>
      <c r="B17135" s="56">
        <v>160.38329999999999</v>
      </c>
      <c r="C17135" t="s">
        <v>83</v>
      </c>
    </row>
    <row r="17136" spans="1:3" x14ac:dyDescent="0.25">
      <c r="A17136">
        <v>41225928</v>
      </c>
      <c r="B17136" s="56">
        <v>480.000045</v>
      </c>
      <c r="C17136" t="s">
        <v>83</v>
      </c>
    </row>
    <row r="17137" spans="1:3" x14ac:dyDescent="0.25">
      <c r="A17137">
        <v>40023953</v>
      </c>
      <c r="B17137" s="56">
        <v>9454.5462329999991</v>
      </c>
      <c r="C17137" t="s">
        <v>87</v>
      </c>
    </row>
    <row r="17138" spans="1:3" x14ac:dyDescent="0.25">
      <c r="A17138">
        <v>40017633</v>
      </c>
      <c r="B17138" s="56">
        <v>8407.4570910000002</v>
      </c>
      <c r="C17138" t="s">
        <v>87</v>
      </c>
    </row>
    <row r="17139" spans="1:3" x14ac:dyDescent="0.25">
      <c r="A17139">
        <v>40030485</v>
      </c>
      <c r="B17139" s="56">
        <v>11893.043491</v>
      </c>
      <c r="C17139" t="s">
        <v>87</v>
      </c>
    </row>
    <row r="17140" spans="1:3" x14ac:dyDescent="0.25">
      <c r="A17140">
        <v>41234935</v>
      </c>
      <c r="B17140" s="56">
        <v>480.000045</v>
      </c>
      <c r="C17140" t="s">
        <v>83</v>
      </c>
    </row>
    <row r="17141" spans="1:3" x14ac:dyDescent="0.25">
      <c r="A17141">
        <v>41235353</v>
      </c>
      <c r="B17141" s="56">
        <v>480.000045</v>
      </c>
      <c r="C17141" t="s">
        <v>83</v>
      </c>
    </row>
    <row r="17142" spans="1:3" x14ac:dyDescent="0.25">
      <c r="A17142">
        <v>40017275</v>
      </c>
      <c r="B17142" s="56">
        <v>10658.373462</v>
      </c>
      <c r="C17142" t="s">
        <v>87</v>
      </c>
    </row>
    <row r="17143" spans="1:3" x14ac:dyDescent="0.25">
      <c r="A17143">
        <v>40011741</v>
      </c>
      <c r="B17143" s="56">
        <v>19117.772647999998</v>
      </c>
      <c r="C17143" t="s">
        <v>87</v>
      </c>
    </row>
    <row r="17144" spans="1:3" x14ac:dyDescent="0.25">
      <c r="A17144">
        <v>40023943</v>
      </c>
      <c r="B17144" s="56">
        <v>7020.9710009999999</v>
      </c>
      <c r="C17144" t="s">
        <v>87</v>
      </c>
    </row>
    <row r="17145" spans="1:3" x14ac:dyDescent="0.25">
      <c r="A17145">
        <v>40021841</v>
      </c>
      <c r="B17145" s="56">
        <v>25072.230828</v>
      </c>
      <c r="C17145" t="s">
        <v>87</v>
      </c>
    </row>
    <row r="17146" spans="1:3" x14ac:dyDescent="0.25">
      <c r="A17146">
        <v>42837178</v>
      </c>
      <c r="B17146" s="56">
        <v>152224.806675</v>
      </c>
      <c r="C17146" t="s">
        <v>82</v>
      </c>
    </row>
    <row r="17147" spans="1:3" x14ac:dyDescent="0.25">
      <c r="A17147">
        <v>40027267</v>
      </c>
      <c r="B17147" s="56">
        <v>10390.44044</v>
      </c>
      <c r="C17147" t="s">
        <v>87</v>
      </c>
    </row>
    <row r="17148" spans="1:3" x14ac:dyDescent="0.25">
      <c r="A17148">
        <v>41225685</v>
      </c>
      <c r="B17148" s="56">
        <v>480.000045</v>
      </c>
      <c r="C17148" t="s">
        <v>83</v>
      </c>
    </row>
    <row r="17149" spans="1:3" x14ac:dyDescent="0.25">
      <c r="A17149">
        <v>41756409</v>
      </c>
      <c r="B17149" s="56">
        <v>10551.136275000001</v>
      </c>
      <c r="C17149" t="s">
        <v>87</v>
      </c>
    </row>
    <row r="17150" spans="1:3" x14ac:dyDescent="0.25">
      <c r="A17150">
        <v>42702446</v>
      </c>
      <c r="B17150" s="56">
        <v>12796.949484000001</v>
      </c>
      <c r="C17150" t="s">
        <v>87</v>
      </c>
    </row>
    <row r="17151" spans="1:3" x14ac:dyDescent="0.25">
      <c r="A17151">
        <v>42466886</v>
      </c>
      <c r="B17151" s="56">
        <v>8032.9948160000004</v>
      </c>
      <c r="C17151" t="s">
        <v>87</v>
      </c>
    </row>
    <row r="17152" spans="1:3" x14ac:dyDescent="0.25">
      <c r="A17152">
        <v>41234856</v>
      </c>
      <c r="B17152" s="56">
        <v>509.33337</v>
      </c>
      <c r="C17152" t="s">
        <v>87</v>
      </c>
    </row>
    <row r="17153" spans="1:3" x14ac:dyDescent="0.25">
      <c r="A17153">
        <v>41237234</v>
      </c>
      <c r="B17153" s="56">
        <v>480.000045</v>
      </c>
      <c r="C17153" t="s">
        <v>83</v>
      </c>
    </row>
    <row r="17154" spans="1:3" x14ac:dyDescent="0.25">
      <c r="A17154">
        <v>40030847</v>
      </c>
      <c r="B17154" s="56">
        <v>13427.966315</v>
      </c>
      <c r="C17154" t="s">
        <v>87</v>
      </c>
    </row>
    <row r="17155" spans="1:3" x14ac:dyDescent="0.25">
      <c r="A17155">
        <v>41230728</v>
      </c>
      <c r="B17155" s="56">
        <v>480.000045</v>
      </c>
      <c r="C17155" t="s">
        <v>83</v>
      </c>
    </row>
    <row r="17156" spans="1:3" x14ac:dyDescent="0.25">
      <c r="A17156">
        <v>41229940</v>
      </c>
      <c r="B17156" s="56">
        <v>480.000045</v>
      </c>
      <c r="C17156" t="s">
        <v>83</v>
      </c>
    </row>
    <row r="17157" spans="1:3" x14ac:dyDescent="0.25">
      <c r="A17157">
        <v>40030013</v>
      </c>
      <c r="B17157" s="56">
        <v>8593.9015909999998</v>
      </c>
      <c r="C17157" t="s">
        <v>87</v>
      </c>
    </row>
    <row r="17158" spans="1:3" x14ac:dyDescent="0.25">
      <c r="A17158">
        <v>41236539</v>
      </c>
      <c r="B17158" s="56">
        <v>480.000045</v>
      </c>
      <c r="C17158" t="s">
        <v>83</v>
      </c>
    </row>
    <row r="17159" spans="1:3" x14ac:dyDescent="0.25">
      <c r="A17159">
        <v>41236539</v>
      </c>
      <c r="B17159" s="56">
        <v>480.000045</v>
      </c>
      <c r="C17159" t="s">
        <v>83</v>
      </c>
    </row>
    <row r="17160" spans="1:3" x14ac:dyDescent="0.25">
      <c r="A17160">
        <v>41227318</v>
      </c>
      <c r="B17160" s="56">
        <v>480.000045</v>
      </c>
      <c r="C17160" t="s">
        <v>83</v>
      </c>
    </row>
    <row r="17161" spans="1:3" x14ac:dyDescent="0.25">
      <c r="A17161">
        <v>41227318</v>
      </c>
      <c r="B17161" s="56">
        <v>480.000045</v>
      </c>
      <c r="C17161" t="s">
        <v>83</v>
      </c>
    </row>
    <row r="17162" spans="1:3" x14ac:dyDescent="0.25">
      <c r="A17162">
        <v>41963633</v>
      </c>
      <c r="B17162" s="56">
        <v>8291.4901919999993</v>
      </c>
      <c r="C17162" t="s">
        <v>87</v>
      </c>
    </row>
    <row r="17163" spans="1:3" x14ac:dyDescent="0.25">
      <c r="A17163">
        <v>41230262</v>
      </c>
      <c r="B17163" s="56">
        <v>480.000045</v>
      </c>
      <c r="C17163" t="s">
        <v>83</v>
      </c>
    </row>
    <row r="17164" spans="1:3" x14ac:dyDescent="0.25">
      <c r="A17164">
        <v>41228078</v>
      </c>
      <c r="B17164" s="56">
        <v>480.000045</v>
      </c>
      <c r="C17164" t="s">
        <v>83</v>
      </c>
    </row>
    <row r="17165" spans="1:3" x14ac:dyDescent="0.25">
      <c r="A17165">
        <v>41228078</v>
      </c>
      <c r="B17165" s="56">
        <v>480.000045</v>
      </c>
      <c r="C17165" t="s">
        <v>83</v>
      </c>
    </row>
    <row r="17166" spans="1:3" x14ac:dyDescent="0.25">
      <c r="A17166">
        <v>41229604</v>
      </c>
      <c r="B17166" s="56">
        <v>480.000045</v>
      </c>
      <c r="C17166" t="s">
        <v>83</v>
      </c>
    </row>
    <row r="17167" spans="1:3" x14ac:dyDescent="0.25">
      <c r="A17167">
        <v>41233872</v>
      </c>
      <c r="B17167" s="56">
        <v>480.000045</v>
      </c>
      <c r="C17167" t="s">
        <v>83</v>
      </c>
    </row>
    <row r="17168" spans="1:3" x14ac:dyDescent="0.25">
      <c r="A17168">
        <v>41231579</v>
      </c>
      <c r="B17168" s="56">
        <v>480.000045</v>
      </c>
      <c r="C17168" t="s">
        <v>83</v>
      </c>
    </row>
    <row r="17169" spans="1:3" x14ac:dyDescent="0.25">
      <c r="A17169">
        <v>41226475</v>
      </c>
      <c r="B17169" s="56">
        <v>480.000045</v>
      </c>
      <c r="C17169" t="s">
        <v>83</v>
      </c>
    </row>
    <row r="17170" spans="1:3" x14ac:dyDescent="0.25">
      <c r="A17170">
        <v>41233289</v>
      </c>
      <c r="B17170" s="56">
        <v>480.000045</v>
      </c>
      <c r="C17170" t="s">
        <v>83</v>
      </c>
    </row>
    <row r="17171" spans="1:3" x14ac:dyDescent="0.25">
      <c r="A17171">
        <v>42810247</v>
      </c>
      <c r="B17171" s="56">
        <v>11608.941403999999</v>
      </c>
      <c r="C17171" t="s">
        <v>87</v>
      </c>
    </row>
    <row r="17172" spans="1:3" x14ac:dyDescent="0.25">
      <c r="A17172">
        <v>40018657</v>
      </c>
      <c r="B17172" s="56">
        <v>9409.2322640000002</v>
      </c>
      <c r="C17172" t="s">
        <v>87</v>
      </c>
    </row>
    <row r="17173" spans="1:3" x14ac:dyDescent="0.25">
      <c r="A17173">
        <v>40018657</v>
      </c>
      <c r="B17173" s="56">
        <v>9409.2322640000002</v>
      </c>
      <c r="C17173" t="s">
        <v>87</v>
      </c>
    </row>
    <row r="17174" spans="1:3" x14ac:dyDescent="0.25">
      <c r="A17174">
        <v>41229725</v>
      </c>
      <c r="B17174" s="56">
        <v>480.000045</v>
      </c>
      <c r="C17174" t="s">
        <v>83</v>
      </c>
    </row>
    <row r="17175" spans="1:3" x14ac:dyDescent="0.25">
      <c r="A17175">
        <v>40034806</v>
      </c>
      <c r="B17175" s="56">
        <v>19240.905599999998</v>
      </c>
      <c r="C17175" t="s">
        <v>87</v>
      </c>
    </row>
    <row r="17176" spans="1:3" x14ac:dyDescent="0.25">
      <c r="A17176">
        <v>40030775</v>
      </c>
      <c r="B17176" s="56">
        <v>9141.4834069999997</v>
      </c>
      <c r="C17176" t="s">
        <v>87</v>
      </c>
    </row>
    <row r="17177" spans="1:3" x14ac:dyDescent="0.25">
      <c r="A17177">
        <v>40014079</v>
      </c>
      <c r="B17177" s="56">
        <v>1727.4533759999999</v>
      </c>
      <c r="C17177" t="s">
        <v>87</v>
      </c>
    </row>
    <row r="17178" spans="1:3" x14ac:dyDescent="0.25">
      <c r="A17178">
        <v>41233311</v>
      </c>
      <c r="B17178" s="56">
        <v>480.000045</v>
      </c>
      <c r="C17178" t="s">
        <v>83</v>
      </c>
    </row>
    <row r="17179" spans="1:3" x14ac:dyDescent="0.25">
      <c r="A17179">
        <v>40023233</v>
      </c>
      <c r="B17179" s="56">
        <v>16606.069425000002</v>
      </c>
      <c r="C17179" t="s">
        <v>87</v>
      </c>
    </row>
    <row r="17180" spans="1:3" x14ac:dyDescent="0.25">
      <c r="A17180">
        <v>41229872</v>
      </c>
      <c r="B17180" s="56">
        <v>480.000045</v>
      </c>
      <c r="C17180" t="s">
        <v>83</v>
      </c>
    </row>
    <row r="17181" spans="1:3" x14ac:dyDescent="0.25">
      <c r="A17181">
        <v>41229307</v>
      </c>
      <c r="B17181" s="56">
        <v>480.000045</v>
      </c>
      <c r="C17181" t="s">
        <v>83</v>
      </c>
    </row>
    <row r="17182" spans="1:3" x14ac:dyDescent="0.25">
      <c r="A17182">
        <v>42801156</v>
      </c>
      <c r="B17182" s="56">
        <v>9563.1932249999991</v>
      </c>
      <c r="C17182" t="s">
        <v>82</v>
      </c>
    </row>
    <row r="17183" spans="1:3" x14ac:dyDescent="0.25">
      <c r="A17183">
        <v>40023335</v>
      </c>
      <c r="B17183" s="56">
        <v>27415.992816000002</v>
      </c>
      <c r="C17183" t="s">
        <v>87</v>
      </c>
    </row>
    <row r="17184" spans="1:3" x14ac:dyDescent="0.25">
      <c r="A17184">
        <v>41234960</v>
      </c>
      <c r="B17184" s="56">
        <v>480.000045</v>
      </c>
      <c r="C17184" t="s">
        <v>83</v>
      </c>
    </row>
    <row r="17185" spans="1:3" x14ac:dyDescent="0.25">
      <c r="A17185">
        <v>41235294</v>
      </c>
      <c r="B17185" s="56">
        <v>480.000045</v>
      </c>
      <c r="C17185" t="s">
        <v>83</v>
      </c>
    </row>
    <row r="17186" spans="1:3" x14ac:dyDescent="0.25">
      <c r="A17186">
        <v>41235294</v>
      </c>
      <c r="B17186" s="56">
        <v>480.000045</v>
      </c>
      <c r="C17186" t="s">
        <v>83</v>
      </c>
    </row>
    <row r="17187" spans="1:3" x14ac:dyDescent="0.25">
      <c r="A17187">
        <v>40030371</v>
      </c>
      <c r="B17187" s="56">
        <v>12634.727822999999</v>
      </c>
      <c r="C17187" t="s">
        <v>87</v>
      </c>
    </row>
    <row r="17188" spans="1:3" x14ac:dyDescent="0.25">
      <c r="A17188">
        <v>41226903</v>
      </c>
      <c r="B17188" s="56">
        <v>480.000045</v>
      </c>
      <c r="C17188" t="s">
        <v>83</v>
      </c>
    </row>
    <row r="17189" spans="1:3" x14ac:dyDescent="0.25">
      <c r="A17189">
        <v>41750389</v>
      </c>
      <c r="B17189" s="56">
        <v>11160.402362999999</v>
      </c>
      <c r="C17189" t="s">
        <v>87</v>
      </c>
    </row>
    <row r="17190" spans="1:3" x14ac:dyDescent="0.25">
      <c r="A17190">
        <v>41229225</v>
      </c>
      <c r="B17190" s="56">
        <v>480.000045</v>
      </c>
      <c r="C17190" t="s">
        <v>87</v>
      </c>
    </row>
    <row r="17191" spans="1:3" x14ac:dyDescent="0.25">
      <c r="A17191">
        <v>41229225</v>
      </c>
      <c r="B17191" s="56">
        <v>480.000045</v>
      </c>
      <c r="C17191" t="s">
        <v>87</v>
      </c>
    </row>
    <row r="17192" spans="1:3" x14ac:dyDescent="0.25">
      <c r="A17192">
        <v>41236290</v>
      </c>
      <c r="B17192" s="56">
        <v>480.000045</v>
      </c>
      <c r="C17192" t="s">
        <v>83</v>
      </c>
    </row>
    <row r="17193" spans="1:3" x14ac:dyDescent="0.25">
      <c r="A17193">
        <v>41236290</v>
      </c>
      <c r="B17193" s="56">
        <v>480.000045</v>
      </c>
      <c r="C17193" t="s">
        <v>83</v>
      </c>
    </row>
    <row r="17194" spans="1:3" x14ac:dyDescent="0.25">
      <c r="A17194">
        <v>41232185</v>
      </c>
      <c r="B17194" s="56">
        <v>480.000045</v>
      </c>
      <c r="C17194" t="s">
        <v>83</v>
      </c>
    </row>
    <row r="17195" spans="1:3" x14ac:dyDescent="0.25">
      <c r="A17195">
        <v>41237357</v>
      </c>
      <c r="B17195" s="56">
        <v>480.000045</v>
      </c>
      <c r="C17195" t="s">
        <v>83</v>
      </c>
    </row>
    <row r="17196" spans="1:3" x14ac:dyDescent="0.25">
      <c r="A17196">
        <v>41227043</v>
      </c>
      <c r="B17196" s="56">
        <v>480.000045</v>
      </c>
      <c r="C17196" t="s">
        <v>83</v>
      </c>
    </row>
    <row r="17197" spans="1:3" x14ac:dyDescent="0.25">
      <c r="A17197">
        <v>40031091</v>
      </c>
      <c r="B17197" s="56">
        <v>9038.4372539999986</v>
      </c>
      <c r="C17197" t="s">
        <v>87</v>
      </c>
    </row>
    <row r="17198" spans="1:3" x14ac:dyDescent="0.25">
      <c r="A17198">
        <v>41225977</v>
      </c>
      <c r="B17198" s="56">
        <v>480.000045</v>
      </c>
      <c r="C17198" t="s">
        <v>83</v>
      </c>
    </row>
    <row r="17199" spans="1:3" x14ac:dyDescent="0.25">
      <c r="A17199">
        <v>41234191</v>
      </c>
      <c r="B17199" s="56">
        <v>480.000045</v>
      </c>
      <c r="C17199" t="s">
        <v>83</v>
      </c>
    </row>
    <row r="17200" spans="1:3" x14ac:dyDescent="0.25">
      <c r="A17200">
        <v>42348474</v>
      </c>
      <c r="B17200" s="56">
        <v>220379.33837400001</v>
      </c>
      <c r="C17200" t="s">
        <v>82</v>
      </c>
    </row>
    <row r="17201" spans="1:3" x14ac:dyDescent="0.25">
      <c r="A17201">
        <v>42802048</v>
      </c>
      <c r="B17201" s="56">
        <v>8989.3247999999985</v>
      </c>
      <c r="C17201" t="s">
        <v>87</v>
      </c>
    </row>
    <row r="17202" spans="1:3" x14ac:dyDescent="0.25">
      <c r="A17202">
        <v>41229656</v>
      </c>
      <c r="B17202" s="56">
        <v>480.000045</v>
      </c>
      <c r="C17202" t="s">
        <v>83</v>
      </c>
    </row>
    <row r="17203" spans="1:3" x14ac:dyDescent="0.25">
      <c r="A17203">
        <v>41234968</v>
      </c>
      <c r="B17203" s="56">
        <v>480.000045</v>
      </c>
      <c r="C17203" t="s">
        <v>83</v>
      </c>
    </row>
    <row r="17204" spans="1:3" x14ac:dyDescent="0.25">
      <c r="A17204">
        <v>41234968</v>
      </c>
      <c r="B17204" s="56">
        <v>480.000045</v>
      </c>
      <c r="C17204" t="s">
        <v>83</v>
      </c>
    </row>
    <row r="17205" spans="1:3" x14ac:dyDescent="0.25">
      <c r="A17205">
        <v>40015803</v>
      </c>
      <c r="B17205" s="56">
        <v>7798.4480160000003</v>
      </c>
      <c r="C17205" t="s">
        <v>87</v>
      </c>
    </row>
    <row r="17206" spans="1:3" x14ac:dyDescent="0.25">
      <c r="A17206">
        <v>41228288</v>
      </c>
      <c r="B17206" s="56">
        <v>480.000045</v>
      </c>
      <c r="C17206" t="s">
        <v>83</v>
      </c>
    </row>
    <row r="17207" spans="1:3" x14ac:dyDescent="0.25">
      <c r="A17207">
        <v>41234754</v>
      </c>
      <c r="B17207" s="56">
        <v>480.000045</v>
      </c>
      <c r="C17207" t="s">
        <v>83</v>
      </c>
    </row>
    <row r="17208" spans="1:3" x14ac:dyDescent="0.25">
      <c r="A17208">
        <v>42840665</v>
      </c>
      <c r="B17208" s="56">
        <v>22713.505487999999</v>
      </c>
      <c r="C17208" t="s">
        <v>87</v>
      </c>
    </row>
    <row r="17209" spans="1:3" x14ac:dyDescent="0.25">
      <c r="A17209">
        <v>40014721</v>
      </c>
      <c r="B17209" s="56">
        <v>16858.1224</v>
      </c>
      <c r="C17209" t="s">
        <v>87</v>
      </c>
    </row>
    <row r="17210" spans="1:3" x14ac:dyDescent="0.25">
      <c r="A17210">
        <v>41228342</v>
      </c>
      <c r="B17210" s="56">
        <v>480.000045</v>
      </c>
      <c r="C17210" t="s">
        <v>83</v>
      </c>
    </row>
    <row r="17211" spans="1:3" x14ac:dyDescent="0.25">
      <c r="A17211">
        <v>41228342</v>
      </c>
      <c r="B17211" s="56">
        <v>480.000045</v>
      </c>
      <c r="C17211" t="s">
        <v>83</v>
      </c>
    </row>
    <row r="17212" spans="1:3" x14ac:dyDescent="0.25">
      <c r="A17212">
        <v>40014679</v>
      </c>
      <c r="B17212" s="56">
        <v>2946.6959399999992</v>
      </c>
      <c r="C17212" t="s">
        <v>82</v>
      </c>
    </row>
    <row r="17213" spans="1:3" x14ac:dyDescent="0.25">
      <c r="A17213">
        <v>41236381</v>
      </c>
      <c r="B17213" s="56">
        <v>480.000045</v>
      </c>
      <c r="C17213" t="s">
        <v>83</v>
      </c>
    </row>
    <row r="17214" spans="1:3" x14ac:dyDescent="0.25">
      <c r="A17214">
        <v>41232557</v>
      </c>
      <c r="B17214" s="56">
        <v>480.000045</v>
      </c>
      <c r="C17214" t="s">
        <v>83</v>
      </c>
    </row>
    <row r="17215" spans="1:3" x14ac:dyDescent="0.25">
      <c r="A17215">
        <v>40018003</v>
      </c>
      <c r="B17215" s="56">
        <v>12881.727342</v>
      </c>
      <c r="C17215" t="s">
        <v>87</v>
      </c>
    </row>
    <row r="17216" spans="1:3" x14ac:dyDescent="0.25">
      <c r="A17216">
        <v>41235699</v>
      </c>
      <c r="B17216" s="56">
        <v>480.000045</v>
      </c>
      <c r="C17216" t="s">
        <v>83</v>
      </c>
    </row>
    <row r="17217" spans="1:3" x14ac:dyDescent="0.25">
      <c r="A17217">
        <v>41235699</v>
      </c>
      <c r="B17217" s="56">
        <v>480.000045</v>
      </c>
      <c r="C17217" t="s">
        <v>83</v>
      </c>
    </row>
    <row r="17218" spans="1:3" x14ac:dyDescent="0.25">
      <c r="A17218">
        <v>41230430</v>
      </c>
      <c r="B17218" s="56">
        <v>480.000045</v>
      </c>
      <c r="C17218" t="s">
        <v>83</v>
      </c>
    </row>
    <row r="17219" spans="1:3" x14ac:dyDescent="0.25">
      <c r="A17219">
        <v>41231732</v>
      </c>
      <c r="B17219" s="56">
        <v>480.000045</v>
      </c>
      <c r="C17219" t="s">
        <v>83</v>
      </c>
    </row>
    <row r="17220" spans="1:3" x14ac:dyDescent="0.25">
      <c r="A17220">
        <v>41231141</v>
      </c>
      <c r="B17220" s="56">
        <v>480.000045</v>
      </c>
      <c r="C17220" t="s">
        <v>83</v>
      </c>
    </row>
    <row r="17221" spans="1:3" x14ac:dyDescent="0.25">
      <c r="A17221">
        <v>41234056</v>
      </c>
      <c r="B17221" s="56">
        <v>480.000045</v>
      </c>
      <c r="C17221" t="s">
        <v>83</v>
      </c>
    </row>
    <row r="17222" spans="1:3" x14ac:dyDescent="0.25">
      <c r="A17222">
        <v>42815669</v>
      </c>
      <c r="B17222" s="56">
        <v>6247.8059249999997</v>
      </c>
      <c r="C17222" t="s">
        <v>87</v>
      </c>
    </row>
    <row r="17223" spans="1:3" x14ac:dyDescent="0.25">
      <c r="A17223">
        <v>41233197</v>
      </c>
      <c r="B17223" s="56">
        <v>480.000045</v>
      </c>
      <c r="C17223" t="s">
        <v>83</v>
      </c>
    </row>
    <row r="17224" spans="1:3" x14ac:dyDescent="0.25">
      <c r="A17224">
        <v>41234214</v>
      </c>
      <c r="B17224" s="56">
        <v>480.000045</v>
      </c>
      <c r="C17224" t="s">
        <v>83</v>
      </c>
    </row>
    <row r="17225" spans="1:3" x14ac:dyDescent="0.25">
      <c r="A17225">
        <v>41226537</v>
      </c>
      <c r="B17225" s="56">
        <v>480.000045</v>
      </c>
      <c r="C17225" t="s">
        <v>83</v>
      </c>
    </row>
    <row r="17226" spans="1:3" x14ac:dyDescent="0.25">
      <c r="A17226">
        <v>42614224</v>
      </c>
      <c r="B17226" s="56">
        <v>11650.980033</v>
      </c>
      <c r="C17226" t="s">
        <v>87</v>
      </c>
    </row>
    <row r="17227" spans="1:3" x14ac:dyDescent="0.25">
      <c r="A17227">
        <v>40017875</v>
      </c>
      <c r="B17227" s="56">
        <v>40918.215689999997</v>
      </c>
      <c r="C17227" t="s">
        <v>82</v>
      </c>
    </row>
    <row r="17228" spans="1:3" x14ac:dyDescent="0.25">
      <c r="A17228">
        <v>40014015</v>
      </c>
      <c r="B17228" s="56">
        <v>28727.225890000002</v>
      </c>
      <c r="C17228" t="s">
        <v>82</v>
      </c>
    </row>
    <row r="17229" spans="1:3" x14ac:dyDescent="0.25">
      <c r="A17229">
        <v>41228362</v>
      </c>
      <c r="B17229" s="56">
        <v>480.000045</v>
      </c>
      <c r="C17229" t="s">
        <v>83</v>
      </c>
    </row>
    <row r="17230" spans="1:3" x14ac:dyDescent="0.25">
      <c r="A17230">
        <v>40015655</v>
      </c>
      <c r="B17230" s="56">
        <v>5763.4119360000004</v>
      </c>
      <c r="C17230" t="s">
        <v>87</v>
      </c>
    </row>
    <row r="17231" spans="1:3" x14ac:dyDescent="0.25">
      <c r="A17231">
        <v>40016353</v>
      </c>
      <c r="B17231" s="56">
        <v>8856.4275360000011</v>
      </c>
      <c r="C17231" t="s">
        <v>87</v>
      </c>
    </row>
    <row r="17232" spans="1:3" x14ac:dyDescent="0.25">
      <c r="A17232">
        <v>42956796</v>
      </c>
      <c r="B17232" s="56">
        <v>480.000045</v>
      </c>
      <c r="C17232" t="s">
        <v>83</v>
      </c>
    </row>
    <row r="17233" spans="1:3" x14ac:dyDescent="0.25">
      <c r="A17233">
        <v>40022063</v>
      </c>
      <c r="B17233" s="56">
        <v>10699.095468</v>
      </c>
      <c r="C17233" t="s">
        <v>87</v>
      </c>
    </row>
    <row r="17234" spans="1:3" x14ac:dyDescent="0.25">
      <c r="A17234">
        <v>41234957</v>
      </c>
      <c r="B17234" s="56">
        <v>480.000045</v>
      </c>
      <c r="C17234" t="s">
        <v>83</v>
      </c>
    </row>
    <row r="17235" spans="1:3" x14ac:dyDescent="0.25">
      <c r="A17235">
        <v>40015945</v>
      </c>
      <c r="B17235" s="56">
        <v>7740.9175679999998</v>
      </c>
      <c r="C17235" t="s">
        <v>87</v>
      </c>
    </row>
    <row r="17236" spans="1:3" x14ac:dyDescent="0.25">
      <c r="A17236">
        <v>41235367</v>
      </c>
      <c r="B17236" s="56">
        <v>480.000045</v>
      </c>
      <c r="C17236" t="s">
        <v>83</v>
      </c>
    </row>
    <row r="17237" spans="1:3" x14ac:dyDescent="0.25">
      <c r="A17237">
        <v>41234192</v>
      </c>
      <c r="B17237" s="56">
        <v>480.000045</v>
      </c>
      <c r="C17237" t="s">
        <v>83</v>
      </c>
    </row>
    <row r="17238" spans="1:3" x14ac:dyDescent="0.25">
      <c r="A17238">
        <v>41228932</v>
      </c>
      <c r="B17238" s="56">
        <v>480.000045</v>
      </c>
      <c r="C17238" t="s">
        <v>83</v>
      </c>
    </row>
    <row r="17239" spans="1:3" x14ac:dyDescent="0.25">
      <c r="A17239">
        <v>40031959</v>
      </c>
      <c r="B17239" s="56">
        <v>14380.869268</v>
      </c>
      <c r="C17239" t="s">
        <v>87</v>
      </c>
    </row>
    <row r="17240" spans="1:3" x14ac:dyDescent="0.25">
      <c r="A17240">
        <v>41235117</v>
      </c>
      <c r="B17240" s="56">
        <v>480.000045</v>
      </c>
      <c r="C17240" t="s">
        <v>83</v>
      </c>
    </row>
    <row r="17241" spans="1:3" x14ac:dyDescent="0.25">
      <c r="A17241">
        <v>41234482</v>
      </c>
      <c r="B17241" s="56">
        <v>480.000045</v>
      </c>
      <c r="C17241" t="s">
        <v>83</v>
      </c>
    </row>
    <row r="17242" spans="1:3" x14ac:dyDescent="0.25">
      <c r="A17242">
        <v>41234482</v>
      </c>
      <c r="B17242" s="56">
        <v>480.000045</v>
      </c>
      <c r="C17242" t="s">
        <v>83</v>
      </c>
    </row>
    <row r="17243" spans="1:3" x14ac:dyDescent="0.25">
      <c r="A17243">
        <v>41962659</v>
      </c>
      <c r="B17243" s="56">
        <v>257873.662728</v>
      </c>
      <c r="C17243" t="s">
        <v>84</v>
      </c>
    </row>
    <row r="17244" spans="1:3" x14ac:dyDescent="0.25">
      <c r="A17244">
        <v>42850497</v>
      </c>
      <c r="B17244" s="56">
        <v>15442.03131</v>
      </c>
      <c r="C17244" t="s">
        <v>87</v>
      </c>
    </row>
    <row r="17245" spans="1:3" x14ac:dyDescent="0.25">
      <c r="A17245">
        <v>42850497</v>
      </c>
      <c r="B17245" s="56">
        <v>15442.03131</v>
      </c>
      <c r="C17245" t="s">
        <v>87</v>
      </c>
    </row>
    <row r="17246" spans="1:3" x14ac:dyDescent="0.25">
      <c r="A17246">
        <v>40014813</v>
      </c>
      <c r="B17246" s="56">
        <v>8153.9769579999984</v>
      </c>
      <c r="C17246" t="s">
        <v>87</v>
      </c>
    </row>
    <row r="17247" spans="1:3" x14ac:dyDescent="0.25">
      <c r="A17247">
        <v>41234843</v>
      </c>
      <c r="B17247" s="56">
        <v>480.000045</v>
      </c>
      <c r="C17247" t="s">
        <v>83</v>
      </c>
    </row>
    <row r="17248" spans="1:3" x14ac:dyDescent="0.25">
      <c r="A17248">
        <v>42640975</v>
      </c>
      <c r="B17248" s="56">
        <v>480.000045</v>
      </c>
      <c r="C17248" t="s">
        <v>83</v>
      </c>
    </row>
    <row r="17249" spans="1:3" x14ac:dyDescent="0.25">
      <c r="A17249">
        <v>41229217</v>
      </c>
      <c r="B17249" s="56">
        <v>480.000045</v>
      </c>
      <c r="C17249" t="s">
        <v>83</v>
      </c>
    </row>
    <row r="17250" spans="1:3" x14ac:dyDescent="0.25">
      <c r="A17250">
        <v>41235029</v>
      </c>
      <c r="B17250" s="56">
        <v>480.000045</v>
      </c>
      <c r="C17250" t="s">
        <v>83</v>
      </c>
    </row>
    <row r="17251" spans="1:3" x14ac:dyDescent="0.25">
      <c r="A17251">
        <v>40027547</v>
      </c>
      <c r="B17251" s="56">
        <v>10614.991924</v>
      </c>
      <c r="C17251" t="s">
        <v>87</v>
      </c>
    </row>
    <row r="17252" spans="1:3" x14ac:dyDescent="0.25">
      <c r="A17252">
        <v>40014467</v>
      </c>
      <c r="B17252" s="56">
        <v>12463.490382</v>
      </c>
      <c r="C17252" t="s">
        <v>87</v>
      </c>
    </row>
    <row r="17253" spans="1:3" x14ac:dyDescent="0.25">
      <c r="A17253">
        <v>41962668</v>
      </c>
      <c r="B17253" s="56">
        <v>25994.471556</v>
      </c>
      <c r="C17253" t="s">
        <v>87</v>
      </c>
    </row>
    <row r="17254" spans="1:3" x14ac:dyDescent="0.25">
      <c r="A17254">
        <v>40031427</v>
      </c>
      <c r="B17254" s="56">
        <v>4940.9444249999997</v>
      </c>
      <c r="C17254" t="s">
        <v>87</v>
      </c>
    </row>
    <row r="17255" spans="1:3" x14ac:dyDescent="0.25">
      <c r="A17255">
        <v>41234446</v>
      </c>
      <c r="B17255" s="56">
        <v>480.000045</v>
      </c>
      <c r="C17255" t="s">
        <v>83</v>
      </c>
    </row>
    <row r="17256" spans="1:3" x14ac:dyDescent="0.25">
      <c r="A17256">
        <v>41230732</v>
      </c>
      <c r="B17256" s="56">
        <v>480.000045</v>
      </c>
      <c r="C17256" t="s">
        <v>83</v>
      </c>
    </row>
    <row r="17257" spans="1:3" x14ac:dyDescent="0.25">
      <c r="A17257">
        <v>40031693</v>
      </c>
      <c r="B17257" s="56">
        <v>9050.6227949999993</v>
      </c>
      <c r="C17257" t="s">
        <v>87</v>
      </c>
    </row>
    <row r="17258" spans="1:3" x14ac:dyDescent="0.25">
      <c r="A17258">
        <v>41234485</v>
      </c>
      <c r="B17258" s="56">
        <v>480.000045</v>
      </c>
      <c r="C17258" t="s">
        <v>83</v>
      </c>
    </row>
    <row r="17259" spans="1:3" x14ac:dyDescent="0.25">
      <c r="A17259">
        <v>41235793</v>
      </c>
      <c r="B17259" s="56">
        <v>480.000045</v>
      </c>
      <c r="C17259" t="s">
        <v>83</v>
      </c>
    </row>
    <row r="17260" spans="1:3" x14ac:dyDescent="0.25">
      <c r="A17260">
        <v>41225744</v>
      </c>
      <c r="B17260" s="56">
        <v>480.000045</v>
      </c>
      <c r="C17260" t="s">
        <v>83</v>
      </c>
    </row>
    <row r="17261" spans="1:3" x14ac:dyDescent="0.25">
      <c r="A17261">
        <v>41229422</v>
      </c>
      <c r="B17261" s="56">
        <v>480.000045</v>
      </c>
      <c r="C17261" t="s">
        <v>83</v>
      </c>
    </row>
    <row r="17262" spans="1:3" x14ac:dyDescent="0.25">
      <c r="A17262">
        <v>41226651</v>
      </c>
      <c r="B17262" s="56">
        <v>480.000045</v>
      </c>
      <c r="C17262" t="s">
        <v>83</v>
      </c>
    </row>
    <row r="17263" spans="1:3" x14ac:dyDescent="0.25">
      <c r="A17263">
        <v>41229834</v>
      </c>
      <c r="B17263" s="56">
        <v>480.000045</v>
      </c>
      <c r="C17263" t="s">
        <v>83</v>
      </c>
    </row>
    <row r="17264" spans="1:3" x14ac:dyDescent="0.25">
      <c r="A17264">
        <v>41151513</v>
      </c>
      <c r="B17264" s="56">
        <v>480.000045</v>
      </c>
      <c r="C17264" t="s">
        <v>83</v>
      </c>
    </row>
    <row r="17265" spans="1:3" x14ac:dyDescent="0.25">
      <c r="A17265">
        <v>40010431</v>
      </c>
      <c r="B17265" s="56">
        <v>442577.55199999991</v>
      </c>
      <c r="C17265" t="s">
        <v>84</v>
      </c>
    </row>
    <row r="17266" spans="1:3" x14ac:dyDescent="0.25">
      <c r="A17266">
        <v>42520081</v>
      </c>
      <c r="B17266" s="56">
        <v>68560.546520000004</v>
      </c>
      <c r="C17266" t="s">
        <v>82</v>
      </c>
    </row>
    <row r="17267" spans="1:3" x14ac:dyDescent="0.25">
      <c r="A17267">
        <v>43055010</v>
      </c>
      <c r="B17267" s="56">
        <v>499286.56800000003</v>
      </c>
      <c r="C17267" t="s">
        <v>84</v>
      </c>
    </row>
    <row r="17268" spans="1:3" x14ac:dyDescent="0.25">
      <c r="A17268">
        <v>43055010</v>
      </c>
      <c r="B17268" s="56">
        <v>499286.56800000003</v>
      </c>
      <c r="C17268" t="s">
        <v>84</v>
      </c>
    </row>
    <row r="17269" spans="1:3" x14ac:dyDescent="0.25">
      <c r="A17269">
        <v>41225845</v>
      </c>
      <c r="B17269" s="56">
        <v>480.000045</v>
      </c>
      <c r="C17269" t="s">
        <v>83</v>
      </c>
    </row>
    <row r="17270" spans="1:3" x14ac:dyDescent="0.25">
      <c r="A17270">
        <v>41235570</v>
      </c>
      <c r="B17270" s="56">
        <v>480.000045</v>
      </c>
      <c r="C17270" t="s">
        <v>83</v>
      </c>
    </row>
    <row r="17271" spans="1:3" x14ac:dyDescent="0.25">
      <c r="A17271">
        <v>41235570</v>
      </c>
      <c r="B17271" s="56">
        <v>480.000045</v>
      </c>
      <c r="C17271" t="s">
        <v>83</v>
      </c>
    </row>
    <row r="17272" spans="1:3" x14ac:dyDescent="0.25">
      <c r="A17272">
        <v>41231628</v>
      </c>
      <c r="B17272" s="56">
        <v>480.000045</v>
      </c>
      <c r="C17272" t="s">
        <v>83</v>
      </c>
    </row>
    <row r="17273" spans="1:3" x14ac:dyDescent="0.25">
      <c r="A17273">
        <v>41237230</v>
      </c>
      <c r="B17273" s="56">
        <v>480.000045</v>
      </c>
      <c r="C17273" t="s">
        <v>83</v>
      </c>
    </row>
    <row r="17274" spans="1:3" x14ac:dyDescent="0.25">
      <c r="A17274">
        <v>41237336</v>
      </c>
      <c r="B17274" s="56">
        <v>480.000045</v>
      </c>
      <c r="C17274" t="s">
        <v>83</v>
      </c>
    </row>
    <row r="17275" spans="1:3" x14ac:dyDescent="0.25">
      <c r="A17275">
        <v>40018977</v>
      </c>
      <c r="B17275" s="56">
        <v>8519.6546819999985</v>
      </c>
      <c r="C17275" t="s">
        <v>87</v>
      </c>
    </row>
    <row r="17276" spans="1:3" x14ac:dyDescent="0.25">
      <c r="A17276">
        <v>41227933</v>
      </c>
      <c r="B17276" s="56">
        <v>480.000045</v>
      </c>
      <c r="C17276" t="s">
        <v>83</v>
      </c>
    </row>
    <row r="17277" spans="1:3" x14ac:dyDescent="0.25">
      <c r="A17277">
        <v>41235266</v>
      </c>
      <c r="B17277" s="56">
        <v>480.000045</v>
      </c>
      <c r="C17277" t="s">
        <v>83</v>
      </c>
    </row>
    <row r="17278" spans="1:3" x14ac:dyDescent="0.25">
      <c r="A17278">
        <v>41227643</v>
      </c>
      <c r="B17278" s="56">
        <v>480.000045</v>
      </c>
      <c r="C17278" t="s">
        <v>83</v>
      </c>
    </row>
    <row r="17279" spans="1:3" x14ac:dyDescent="0.25">
      <c r="A17279">
        <v>42369598</v>
      </c>
      <c r="B17279" s="56">
        <v>14472.948797999999</v>
      </c>
      <c r="C17279" t="s">
        <v>87</v>
      </c>
    </row>
    <row r="17280" spans="1:3" x14ac:dyDescent="0.25">
      <c r="A17280">
        <v>40019187</v>
      </c>
      <c r="B17280" s="56">
        <v>5221.8123209999994</v>
      </c>
      <c r="C17280" t="s">
        <v>87</v>
      </c>
    </row>
    <row r="17281" spans="1:3" x14ac:dyDescent="0.25">
      <c r="A17281">
        <v>41232422</v>
      </c>
      <c r="B17281" s="56">
        <v>480.000045</v>
      </c>
      <c r="C17281" t="s">
        <v>83</v>
      </c>
    </row>
    <row r="17282" spans="1:3" x14ac:dyDescent="0.25">
      <c r="A17282">
        <v>41229243</v>
      </c>
      <c r="B17282" s="56">
        <v>499.35480000000001</v>
      </c>
      <c r="C17282" t="s">
        <v>87</v>
      </c>
    </row>
    <row r="17283" spans="1:3" x14ac:dyDescent="0.25">
      <c r="A17283">
        <v>44000536</v>
      </c>
      <c r="B17283" s="56">
        <v>480.000045</v>
      </c>
      <c r="C17283" t="s">
        <v>87</v>
      </c>
    </row>
    <row r="17284" spans="1:3" x14ac:dyDescent="0.25">
      <c r="A17284">
        <v>41229827</v>
      </c>
      <c r="B17284" s="56">
        <v>480.000045</v>
      </c>
      <c r="C17284" t="s">
        <v>83</v>
      </c>
    </row>
    <row r="17285" spans="1:3" x14ac:dyDescent="0.25">
      <c r="A17285">
        <v>41229827</v>
      </c>
      <c r="B17285" s="56">
        <v>480.000045</v>
      </c>
      <c r="C17285" t="s">
        <v>83</v>
      </c>
    </row>
    <row r="17286" spans="1:3" x14ac:dyDescent="0.25">
      <c r="A17286">
        <v>41236382</v>
      </c>
      <c r="B17286" s="56">
        <v>480.000045</v>
      </c>
      <c r="C17286" t="s">
        <v>83</v>
      </c>
    </row>
    <row r="17287" spans="1:3" x14ac:dyDescent="0.25">
      <c r="A17287">
        <v>40020017</v>
      </c>
      <c r="B17287" s="56">
        <v>8305.2064410000003</v>
      </c>
      <c r="C17287" t="s">
        <v>87</v>
      </c>
    </row>
    <row r="17288" spans="1:3" x14ac:dyDescent="0.25">
      <c r="A17288">
        <v>40023785</v>
      </c>
      <c r="B17288" s="56">
        <v>15613.501630999999</v>
      </c>
      <c r="C17288" t="s">
        <v>87</v>
      </c>
    </row>
    <row r="17289" spans="1:3" x14ac:dyDescent="0.25">
      <c r="A17289">
        <v>40015393</v>
      </c>
      <c r="B17289" s="56">
        <v>8481.1453920000004</v>
      </c>
      <c r="C17289" t="s">
        <v>87</v>
      </c>
    </row>
    <row r="17290" spans="1:3" x14ac:dyDescent="0.25">
      <c r="A17290">
        <v>40029343</v>
      </c>
      <c r="B17290" s="56">
        <v>6555.0533249999999</v>
      </c>
      <c r="C17290" t="s">
        <v>87</v>
      </c>
    </row>
    <row r="17291" spans="1:3" x14ac:dyDescent="0.25">
      <c r="A17291">
        <v>40023043</v>
      </c>
      <c r="B17291" s="56">
        <v>20993.818131</v>
      </c>
      <c r="C17291" t="s">
        <v>87</v>
      </c>
    </row>
    <row r="17292" spans="1:3" x14ac:dyDescent="0.25">
      <c r="A17292">
        <v>40017337</v>
      </c>
      <c r="B17292" s="56">
        <v>9043.8416639999996</v>
      </c>
      <c r="C17292" t="s">
        <v>82</v>
      </c>
    </row>
    <row r="17293" spans="1:3" x14ac:dyDescent="0.25">
      <c r="A17293">
        <v>40026771</v>
      </c>
      <c r="B17293" s="56">
        <v>11247.586713000001</v>
      </c>
      <c r="C17293" t="s">
        <v>87</v>
      </c>
    </row>
    <row r="17294" spans="1:3" x14ac:dyDescent="0.25">
      <c r="A17294">
        <v>40026771</v>
      </c>
      <c r="B17294" s="56">
        <v>11247.586713000001</v>
      </c>
      <c r="C17294" t="s">
        <v>87</v>
      </c>
    </row>
    <row r="17295" spans="1:3" x14ac:dyDescent="0.25">
      <c r="A17295">
        <v>41235033</v>
      </c>
      <c r="B17295" s="56">
        <v>480.000045</v>
      </c>
      <c r="C17295" t="s">
        <v>83</v>
      </c>
    </row>
    <row r="17296" spans="1:3" x14ac:dyDescent="0.25">
      <c r="A17296">
        <v>41236862</v>
      </c>
      <c r="B17296" s="56">
        <v>480.000045</v>
      </c>
      <c r="C17296" t="s">
        <v>83</v>
      </c>
    </row>
    <row r="17297" spans="1:3" x14ac:dyDescent="0.25">
      <c r="A17297">
        <v>41230667</v>
      </c>
      <c r="B17297" s="56">
        <v>480.000045</v>
      </c>
      <c r="C17297" t="s">
        <v>83</v>
      </c>
    </row>
    <row r="17298" spans="1:3" x14ac:dyDescent="0.25">
      <c r="A17298">
        <v>40019133</v>
      </c>
      <c r="B17298" s="56">
        <v>10674.352161000001</v>
      </c>
      <c r="C17298" t="s">
        <v>87</v>
      </c>
    </row>
    <row r="17299" spans="1:3" x14ac:dyDescent="0.25">
      <c r="A17299">
        <v>41226531</v>
      </c>
      <c r="B17299" s="56">
        <v>480.000045</v>
      </c>
      <c r="C17299" t="s">
        <v>83</v>
      </c>
    </row>
    <row r="17300" spans="1:3" x14ac:dyDescent="0.25">
      <c r="A17300">
        <v>40018971</v>
      </c>
      <c r="B17300" s="56">
        <v>10595.501112</v>
      </c>
      <c r="C17300" t="s">
        <v>87</v>
      </c>
    </row>
    <row r="17301" spans="1:3" x14ac:dyDescent="0.25">
      <c r="A17301">
        <v>41232241</v>
      </c>
      <c r="B17301" s="56">
        <v>480.000045</v>
      </c>
      <c r="C17301" t="s">
        <v>83</v>
      </c>
    </row>
    <row r="17302" spans="1:3" x14ac:dyDescent="0.25">
      <c r="A17302">
        <v>41225782</v>
      </c>
      <c r="B17302" s="56">
        <v>480.000045</v>
      </c>
      <c r="C17302" t="s">
        <v>83</v>
      </c>
    </row>
    <row r="17303" spans="1:3" x14ac:dyDescent="0.25">
      <c r="A17303">
        <v>41235187</v>
      </c>
      <c r="B17303" s="56">
        <v>480.000045</v>
      </c>
      <c r="C17303" t="s">
        <v>83</v>
      </c>
    </row>
    <row r="17304" spans="1:3" x14ac:dyDescent="0.25">
      <c r="A17304">
        <v>41235187</v>
      </c>
      <c r="B17304" s="56">
        <v>480.000045</v>
      </c>
      <c r="C17304" t="s">
        <v>83</v>
      </c>
    </row>
    <row r="17305" spans="1:3" x14ac:dyDescent="0.25">
      <c r="A17305">
        <v>41235608</v>
      </c>
      <c r="B17305" s="56">
        <v>480.000045</v>
      </c>
      <c r="C17305" t="s">
        <v>83</v>
      </c>
    </row>
    <row r="17306" spans="1:3" x14ac:dyDescent="0.25">
      <c r="A17306">
        <v>40023871</v>
      </c>
      <c r="B17306" s="56">
        <v>20306.671308000001</v>
      </c>
      <c r="C17306" t="s">
        <v>87</v>
      </c>
    </row>
    <row r="17307" spans="1:3" x14ac:dyDescent="0.25">
      <c r="A17307">
        <v>41234130</v>
      </c>
      <c r="B17307" s="56">
        <v>480.000045</v>
      </c>
      <c r="C17307" t="s">
        <v>83</v>
      </c>
    </row>
    <row r="17308" spans="1:3" x14ac:dyDescent="0.25">
      <c r="A17308">
        <v>41233695</v>
      </c>
      <c r="B17308" s="56">
        <v>480.000045</v>
      </c>
      <c r="C17308" t="s">
        <v>83</v>
      </c>
    </row>
    <row r="17309" spans="1:3" x14ac:dyDescent="0.25">
      <c r="A17309">
        <v>41924111</v>
      </c>
      <c r="B17309" s="56">
        <v>12526.963514999999</v>
      </c>
      <c r="C17309" t="s">
        <v>87</v>
      </c>
    </row>
    <row r="17310" spans="1:3" x14ac:dyDescent="0.25">
      <c r="A17310">
        <v>41924111</v>
      </c>
      <c r="B17310" s="56">
        <v>12526.963514999999</v>
      </c>
      <c r="C17310" t="s">
        <v>87</v>
      </c>
    </row>
    <row r="17311" spans="1:3" x14ac:dyDescent="0.25">
      <c r="A17311">
        <v>40025105</v>
      </c>
      <c r="B17311" s="56">
        <v>9944.0107200000002</v>
      </c>
      <c r="C17311" t="s">
        <v>87</v>
      </c>
    </row>
    <row r="17312" spans="1:3" x14ac:dyDescent="0.25">
      <c r="A17312">
        <v>40009169</v>
      </c>
      <c r="B17312" s="56">
        <v>1741.076568</v>
      </c>
      <c r="C17312" t="s">
        <v>87</v>
      </c>
    </row>
    <row r="17313" spans="1:3" x14ac:dyDescent="0.25">
      <c r="A17313">
        <v>40019039</v>
      </c>
      <c r="B17313" s="56">
        <v>4855.0160339999993</v>
      </c>
      <c r="C17313" t="s">
        <v>87</v>
      </c>
    </row>
    <row r="17314" spans="1:3" x14ac:dyDescent="0.25">
      <c r="A17314">
        <v>40019039</v>
      </c>
      <c r="B17314" s="56">
        <v>4855.0160339999993</v>
      </c>
      <c r="C17314" t="s">
        <v>87</v>
      </c>
    </row>
    <row r="17315" spans="1:3" x14ac:dyDescent="0.25">
      <c r="A17315">
        <v>41230191</v>
      </c>
      <c r="B17315" s="56">
        <v>480.000045</v>
      </c>
      <c r="C17315" t="s">
        <v>83</v>
      </c>
    </row>
    <row r="17316" spans="1:3" x14ac:dyDescent="0.25">
      <c r="A17316">
        <v>40033072</v>
      </c>
      <c r="B17316" s="56">
        <v>21731.246238</v>
      </c>
      <c r="C17316" t="s">
        <v>87</v>
      </c>
    </row>
    <row r="17317" spans="1:3" x14ac:dyDescent="0.25">
      <c r="A17317">
        <v>43042003</v>
      </c>
      <c r="B17317" s="56">
        <v>209690.85832500001</v>
      </c>
      <c r="C17317" t="s">
        <v>82</v>
      </c>
    </row>
    <row r="17318" spans="1:3" x14ac:dyDescent="0.25">
      <c r="A17318">
        <v>43042003</v>
      </c>
      <c r="B17318" s="56">
        <v>209690.85832500001</v>
      </c>
      <c r="C17318" t="s">
        <v>82</v>
      </c>
    </row>
    <row r="17319" spans="1:3" x14ac:dyDescent="0.25">
      <c r="A17319">
        <v>40031277</v>
      </c>
      <c r="B17319" s="56">
        <v>3938.683023</v>
      </c>
      <c r="C17319" t="s">
        <v>82</v>
      </c>
    </row>
    <row r="17320" spans="1:3" x14ac:dyDescent="0.25">
      <c r="A17320">
        <v>41226184</v>
      </c>
      <c r="B17320" s="56">
        <v>480.000045</v>
      </c>
      <c r="C17320" t="s">
        <v>83</v>
      </c>
    </row>
    <row r="17321" spans="1:3" x14ac:dyDescent="0.25">
      <c r="A17321">
        <v>41227263</v>
      </c>
      <c r="B17321" s="56">
        <v>480.000045</v>
      </c>
      <c r="C17321" t="s">
        <v>83</v>
      </c>
    </row>
    <row r="17322" spans="1:3" x14ac:dyDescent="0.25">
      <c r="A17322">
        <v>41225809</v>
      </c>
      <c r="B17322" s="56">
        <v>480.000045</v>
      </c>
      <c r="C17322" t="s">
        <v>83</v>
      </c>
    </row>
    <row r="17323" spans="1:3" x14ac:dyDescent="0.25">
      <c r="A17323">
        <v>41225809</v>
      </c>
      <c r="B17323" s="56">
        <v>480.000045</v>
      </c>
      <c r="C17323" t="s">
        <v>83</v>
      </c>
    </row>
    <row r="17324" spans="1:3" x14ac:dyDescent="0.25">
      <c r="A17324">
        <v>40034152</v>
      </c>
      <c r="B17324" s="56">
        <v>0.99298900000000001</v>
      </c>
      <c r="C17324" t="s">
        <v>87</v>
      </c>
    </row>
    <row r="17325" spans="1:3" x14ac:dyDescent="0.25">
      <c r="A17325">
        <v>40008402</v>
      </c>
      <c r="B17325" s="56">
        <v>108301.21533000001</v>
      </c>
      <c r="C17325" t="s">
        <v>82</v>
      </c>
    </row>
    <row r="17326" spans="1:3" x14ac:dyDescent="0.25">
      <c r="A17326">
        <v>41228659</v>
      </c>
      <c r="B17326" s="56">
        <v>480.000045</v>
      </c>
      <c r="C17326" t="s">
        <v>83</v>
      </c>
    </row>
    <row r="17327" spans="1:3" x14ac:dyDescent="0.25">
      <c r="A17327">
        <v>41234119</v>
      </c>
      <c r="B17327" s="56">
        <v>480.000045</v>
      </c>
      <c r="C17327" t="s">
        <v>83</v>
      </c>
    </row>
    <row r="17328" spans="1:3" x14ac:dyDescent="0.25">
      <c r="A17328">
        <v>41235816</v>
      </c>
      <c r="B17328" s="56">
        <v>480.000045</v>
      </c>
      <c r="C17328" t="s">
        <v>83</v>
      </c>
    </row>
    <row r="17329" spans="1:3" x14ac:dyDescent="0.25">
      <c r="A17329">
        <v>44000457</v>
      </c>
      <c r="B17329" s="56">
        <v>480.000045</v>
      </c>
      <c r="C17329" t="s">
        <v>87</v>
      </c>
    </row>
    <row r="17330" spans="1:3" x14ac:dyDescent="0.25">
      <c r="A17330">
        <v>41237248</v>
      </c>
      <c r="B17330" s="56">
        <v>480.000045</v>
      </c>
      <c r="C17330" t="s">
        <v>83</v>
      </c>
    </row>
    <row r="17331" spans="1:3" x14ac:dyDescent="0.25">
      <c r="A17331">
        <v>41227650</v>
      </c>
      <c r="B17331" s="56">
        <v>480.000045</v>
      </c>
      <c r="C17331" t="s">
        <v>83</v>
      </c>
    </row>
    <row r="17332" spans="1:3" x14ac:dyDescent="0.25">
      <c r="A17332">
        <v>41228803</v>
      </c>
      <c r="B17332" s="56">
        <v>480.000045</v>
      </c>
      <c r="C17332" t="s">
        <v>83</v>
      </c>
    </row>
    <row r="17333" spans="1:3" x14ac:dyDescent="0.25">
      <c r="A17333">
        <v>41236469</v>
      </c>
      <c r="B17333" s="56">
        <v>480.000045</v>
      </c>
      <c r="C17333" t="s">
        <v>83</v>
      </c>
    </row>
    <row r="17334" spans="1:3" x14ac:dyDescent="0.25">
      <c r="A17334">
        <v>41234115</v>
      </c>
      <c r="B17334" s="56">
        <v>480.000045</v>
      </c>
      <c r="C17334" t="s">
        <v>83</v>
      </c>
    </row>
    <row r="17335" spans="1:3" x14ac:dyDescent="0.25">
      <c r="A17335">
        <v>41233662</v>
      </c>
      <c r="B17335" s="56">
        <v>480.000045</v>
      </c>
      <c r="C17335" t="s">
        <v>83</v>
      </c>
    </row>
    <row r="17336" spans="1:3" x14ac:dyDescent="0.25">
      <c r="A17336">
        <v>41235040</v>
      </c>
      <c r="B17336" s="56">
        <v>480.000045</v>
      </c>
      <c r="C17336" t="s">
        <v>83</v>
      </c>
    </row>
    <row r="17337" spans="1:3" x14ac:dyDescent="0.25">
      <c r="A17337">
        <v>41233420</v>
      </c>
      <c r="B17337" s="56">
        <v>480.000045</v>
      </c>
      <c r="C17337" t="s">
        <v>83</v>
      </c>
    </row>
    <row r="17338" spans="1:3" x14ac:dyDescent="0.25">
      <c r="A17338">
        <v>41236411</v>
      </c>
      <c r="B17338" s="56">
        <v>480.000045</v>
      </c>
      <c r="C17338" t="s">
        <v>83</v>
      </c>
    </row>
    <row r="17339" spans="1:3" x14ac:dyDescent="0.25">
      <c r="A17339">
        <v>41236411</v>
      </c>
      <c r="B17339" s="56">
        <v>480.000045</v>
      </c>
      <c r="C17339" t="s">
        <v>83</v>
      </c>
    </row>
    <row r="17340" spans="1:3" x14ac:dyDescent="0.25">
      <c r="A17340">
        <v>41232287</v>
      </c>
      <c r="B17340" s="56">
        <v>480.000045</v>
      </c>
      <c r="C17340" t="s">
        <v>83</v>
      </c>
    </row>
    <row r="17341" spans="1:3" x14ac:dyDescent="0.25">
      <c r="A17341">
        <v>41234953</v>
      </c>
      <c r="B17341" s="56">
        <v>480.000045</v>
      </c>
      <c r="C17341" t="s">
        <v>83</v>
      </c>
    </row>
    <row r="17342" spans="1:3" x14ac:dyDescent="0.25">
      <c r="A17342">
        <v>41947264</v>
      </c>
      <c r="B17342" s="56">
        <v>12611.578221</v>
      </c>
      <c r="C17342" t="s">
        <v>85</v>
      </c>
    </row>
    <row r="17343" spans="1:3" x14ac:dyDescent="0.25">
      <c r="A17343">
        <v>41230781</v>
      </c>
      <c r="B17343" s="56">
        <v>480.000045</v>
      </c>
      <c r="C17343" t="s">
        <v>83</v>
      </c>
    </row>
    <row r="17344" spans="1:3" x14ac:dyDescent="0.25">
      <c r="A17344">
        <v>41964049</v>
      </c>
      <c r="B17344" s="56">
        <v>480.000045</v>
      </c>
      <c r="C17344" t="s">
        <v>83</v>
      </c>
    </row>
    <row r="17345" spans="1:3" x14ac:dyDescent="0.25">
      <c r="A17345">
        <v>41228251</v>
      </c>
      <c r="B17345" s="56">
        <v>480.000045</v>
      </c>
      <c r="C17345" t="s">
        <v>83</v>
      </c>
    </row>
    <row r="17346" spans="1:3" x14ac:dyDescent="0.25">
      <c r="A17346">
        <v>42856220</v>
      </c>
      <c r="B17346" s="56">
        <v>618915.256146</v>
      </c>
      <c r="C17346" t="s">
        <v>84</v>
      </c>
    </row>
    <row r="17347" spans="1:3" x14ac:dyDescent="0.25">
      <c r="A17347">
        <v>42856220</v>
      </c>
      <c r="B17347" s="56">
        <v>618915.256146</v>
      </c>
      <c r="C17347" t="s">
        <v>84</v>
      </c>
    </row>
    <row r="17348" spans="1:3" x14ac:dyDescent="0.25">
      <c r="A17348">
        <v>41232743</v>
      </c>
      <c r="B17348" s="56">
        <v>480.000045</v>
      </c>
      <c r="C17348" t="s">
        <v>83</v>
      </c>
    </row>
    <row r="17349" spans="1:3" x14ac:dyDescent="0.25">
      <c r="A17349">
        <v>41232743</v>
      </c>
      <c r="B17349" s="56">
        <v>480.000045</v>
      </c>
      <c r="C17349" t="s">
        <v>83</v>
      </c>
    </row>
    <row r="17350" spans="1:3" x14ac:dyDescent="0.25">
      <c r="A17350">
        <v>41236930</v>
      </c>
      <c r="B17350" s="56">
        <v>480.000045</v>
      </c>
      <c r="C17350" t="s">
        <v>83</v>
      </c>
    </row>
    <row r="17351" spans="1:3" x14ac:dyDescent="0.25">
      <c r="A17351">
        <v>41229820</v>
      </c>
      <c r="B17351" s="56">
        <v>480.000045</v>
      </c>
      <c r="C17351" t="s">
        <v>83</v>
      </c>
    </row>
    <row r="17352" spans="1:3" x14ac:dyDescent="0.25">
      <c r="A17352">
        <v>41234582</v>
      </c>
      <c r="B17352" s="56">
        <v>480.000045</v>
      </c>
      <c r="C17352" t="s">
        <v>83</v>
      </c>
    </row>
    <row r="17353" spans="1:3" x14ac:dyDescent="0.25">
      <c r="A17353">
        <v>41227612</v>
      </c>
      <c r="B17353" s="56">
        <v>480.000045</v>
      </c>
      <c r="C17353" t="s">
        <v>83</v>
      </c>
    </row>
    <row r="17354" spans="1:3" x14ac:dyDescent="0.25">
      <c r="A17354">
        <v>40024889</v>
      </c>
      <c r="B17354" s="56">
        <v>3840.3691199999998</v>
      </c>
      <c r="C17354" t="s">
        <v>87</v>
      </c>
    </row>
    <row r="17355" spans="1:3" x14ac:dyDescent="0.25">
      <c r="A17355">
        <v>41231036</v>
      </c>
      <c r="B17355" s="56">
        <v>480.000045</v>
      </c>
      <c r="C17355" t="s">
        <v>83</v>
      </c>
    </row>
    <row r="17356" spans="1:3" x14ac:dyDescent="0.25">
      <c r="A17356">
        <v>41236654</v>
      </c>
      <c r="B17356" s="56">
        <v>480.000045</v>
      </c>
      <c r="C17356" t="s">
        <v>83</v>
      </c>
    </row>
    <row r="17357" spans="1:3" x14ac:dyDescent="0.25">
      <c r="A17357">
        <v>41231606</v>
      </c>
      <c r="B17357" s="56">
        <v>480.000045</v>
      </c>
      <c r="C17357" t="s">
        <v>83</v>
      </c>
    </row>
    <row r="17358" spans="1:3" x14ac:dyDescent="0.25">
      <c r="A17358">
        <v>41234183</v>
      </c>
      <c r="B17358" s="56">
        <v>480.000045</v>
      </c>
      <c r="C17358" t="s">
        <v>83</v>
      </c>
    </row>
    <row r="17359" spans="1:3" x14ac:dyDescent="0.25">
      <c r="A17359">
        <v>40014003</v>
      </c>
      <c r="B17359" s="56">
        <v>6545.6598480000002</v>
      </c>
      <c r="C17359" t="s">
        <v>82</v>
      </c>
    </row>
    <row r="17360" spans="1:3" x14ac:dyDescent="0.25">
      <c r="A17360">
        <v>42936351</v>
      </c>
      <c r="B17360" s="56">
        <v>1249.482579</v>
      </c>
      <c r="C17360" t="s">
        <v>87</v>
      </c>
    </row>
    <row r="17361" spans="1:3" x14ac:dyDescent="0.25">
      <c r="A17361">
        <v>40018339</v>
      </c>
      <c r="B17361" s="56">
        <v>20636.301114000002</v>
      </c>
      <c r="C17361" t="s">
        <v>87</v>
      </c>
    </row>
    <row r="17362" spans="1:3" x14ac:dyDescent="0.25">
      <c r="A17362">
        <v>40018339</v>
      </c>
      <c r="B17362" s="56">
        <v>20636.301114000002</v>
      </c>
      <c r="C17362" t="s">
        <v>87</v>
      </c>
    </row>
    <row r="17363" spans="1:3" x14ac:dyDescent="0.25">
      <c r="A17363">
        <v>41228333</v>
      </c>
      <c r="B17363" s="56">
        <v>480.000045</v>
      </c>
      <c r="C17363" t="s">
        <v>83</v>
      </c>
    </row>
    <row r="17364" spans="1:3" x14ac:dyDescent="0.25">
      <c r="A17364">
        <v>41234469</v>
      </c>
      <c r="B17364" s="56">
        <v>480.000045</v>
      </c>
      <c r="C17364" t="s">
        <v>83</v>
      </c>
    </row>
    <row r="17365" spans="1:3" x14ac:dyDescent="0.25">
      <c r="A17365">
        <v>41234140</v>
      </c>
      <c r="B17365" s="56">
        <v>480.000045</v>
      </c>
      <c r="C17365" t="s">
        <v>83</v>
      </c>
    </row>
    <row r="17366" spans="1:3" x14ac:dyDescent="0.25">
      <c r="A17366">
        <v>42702523</v>
      </c>
      <c r="B17366" s="56">
        <v>11422.312308</v>
      </c>
      <c r="C17366" t="s">
        <v>87</v>
      </c>
    </row>
    <row r="17367" spans="1:3" x14ac:dyDescent="0.25">
      <c r="A17367">
        <v>41225829</v>
      </c>
      <c r="B17367" s="56">
        <v>480.000045</v>
      </c>
      <c r="C17367" t="s">
        <v>83</v>
      </c>
    </row>
    <row r="17368" spans="1:3" x14ac:dyDescent="0.25">
      <c r="A17368">
        <v>41225829</v>
      </c>
      <c r="B17368" s="56">
        <v>480.000045</v>
      </c>
      <c r="C17368" t="s">
        <v>83</v>
      </c>
    </row>
    <row r="17369" spans="1:3" x14ac:dyDescent="0.25">
      <c r="A17369">
        <v>41234067</v>
      </c>
      <c r="B17369" s="56">
        <v>480.000045</v>
      </c>
      <c r="C17369" t="s">
        <v>83</v>
      </c>
    </row>
    <row r="17370" spans="1:3" x14ac:dyDescent="0.25">
      <c r="A17370">
        <v>41234067</v>
      </c>
      <c r="B17370" s="56">
        <v>480.000045</v>
      </c>
      <c r="C17370" t="s">
        <v>83</v>
      </c>
    </row>
    <row r="17371" spans="1:3" x14ac:dyDescent="0.25">
      <c r="A17371">
        <v>40014479</v>
      </c>
      <c r="B17371" s="56">
        <v>9122.0237850000012</v>
      </c>
      <c r="C17371" t="s">
        <v>87</v>
      </c>
    </row>
    <row r="17372" spans="1:3" x14ac:dyDescent="0.25">
      <c r="A17372">
        <v>40014479</v>
      </c>
      <c r="B17372" s="56">
        <v>9122.0237850000012</v>
      </c>
      <c r="C17372" t="s">
        <v>87</v>
      </c>
    </row>
    <row r="17373" spans="1:3" x14ac:dyDescent="0.25">
      <c r="A17373">
        <v>40029891</v>
      </c>
      <c r="B17373" s="56">
        <v>5298.2495490000001</v>
      </c>
      <c r="C17373" t="s">
        <v>87</v>
      </c>
    </row>
    <row r="17374" spans="1:3" x14ac:dyDescent="0.25">
      <c r="A17374">
        <v>41225715</v>
      </c>
      <c r="B17374" s="56">
        <v>480.000045</v>
      </c>
      <c r="C17374" t="s">
        <v>83</v>
      </c>
    </row>
    <row r="17375" spans="1:3" x14ac:dyDescent="0.25">
      <c r="A17375">
        <v>41237505</v>
      </c>
      <c r="B17375" s="56">
        <v>480.000045</v>
      </c>
      <c r="C17375" t="s">
        <v>83</v>
      </c>
    </row>
    <row r="17376" spans="1:3" x14ac:dyDescent="0.25">
      <c r="A17376">
        <v>41235113</v>
      </c>
      <c r="B17376" s="56">
        <v>480.000045</v>
      </c>
      <c r="C17376" t="s">
        <v>83</v>
      </c>
    </row>
    <row r="17377" spans="1:3" x14ac:dyDescent="0.25">
      <c r="A17377">
        <v>41235113</v>
      </c>
      <c r="B17377" s="56">
        <v>480.000045</v>
      </c>
      <c r="C17377" t="s">
        <v>83</v>
      </c>
    </row>
    <row r="17378" spans="1:3" x14ac:dyDescent="0.25">
      <c r="A17378">
        <v>41227523</v>
      </c>
      <c r="B17378" s="56">
        <v>480.000045</v>
      </c>
      <c r="C17378" t="s">
        <v>83</v>
      </c>
    </row>
    <row r="17379" spans="1:3" x14ac:dyDescent="0.25">
      <c r="A17379">
        <v>40015721</v>
      </c>
      <c r="B17379" s="56">
        <v>8002.0283040000004</v>
      </c>
      <c r="C17379" t="s">
        <v>87</v>
      </c>
    </row>
    <row r="17380" spans="1:3" x14ac:dyDescent="0.25">
      <c r="A17380">
        <v>41151480</v>
      </c>
      <c r="B17380" s="56">
        <v>480.000045</v>
      </c>
      <c r="C17380" t="s">
        <v>83</v>
      </c>
    </row>
    <row r="17381" spans="1:3" x14ac:dyDescent="0.25">
      <c r="A17381">
        <v>40024289</v>
      </c>
      <c r="B17381" s="56">
        <v>14982.127200000001</v>
      </c>
      <c r="C17381" t="s">
        <v>87</v>
      </c>
    </row>
    <row r="17382" spans="1:3" x14ac:dyDescent="0.25">
      <c r="A17382">
        <v>41230618</v>
      </c>
      <c r="B17382" s="56">
        <v>480.000045</v>
      </c>
      <c r="C17382" t="s">
        <v>83</v>
      </c>
    </row>
    <row r="17383" spans="1:3" x14ac:dyDescent="0.25">
      <c r="A17383">
        <v>41230618</v>
      </c>
      <c r="B17383" s="56">
        <v>480.000045</v>
      </c>
      <c r="C17383" t="s">
        <v>83</v>
      </c>
    </row>
    <row r="17384" spans="1:3" x14ac:dyDescent="0.25">
      <c r="A17384">
        <v>41233075</v>
      </c>
      <c r="B17384" s="56">
        <v>480.000045</v>
      </c>
      <c r="C17384" t="s">
        <v>83</v>
      </c>
    </row>
    <row r="17385" spans="1:3" x14ac:dyDescent="0.25">
      <c r="A17385">
        <v>41942038</v>
      </c>
      <c r="B17385" s="56">
        <v>9421.393970000001</v>
      </c>
      <c r="C17385" t="s">
        <v>82</v>
      </c>
    </row>
    <row r="17386" spans="1:3" x14ac:dyDescent="0.25">
      <c r="A17386">
        <v>40015327</v>
      </c>
      <c r="B17386" s="56">
        <v>9026.0743679999996</v>
      </c>
      <c r="C17386" t="s">
        <v>87</v>
      </c>
    </row>
    <row r="17387" spans="1:3" x14ac:dyDescent="0.25">
      <c r="A17387">
        <v>42685414</v>
      </c>
      <c r="B17387" s="56">
        <v>7286.1512249999987</v>
      </c>
      <c r="C17387" t="s">
        <v>87</v>
      </c>
    </row>
    <row r="17388" spans="1:3" x14ac:dyDescent="0.25">
      <c r="A17388">
        <v>40014139</v>
      </c>
      <c r="B17388" s="56">
        <v>22452.753906000002</v>
      </c>
      <c r="C17388" t="s">
        <v>82</v>
      </c>
    </row>
    <row r="17389" spans="1:3" x14ac:dyDescent="0.25">
      <c r="A17389">
        <v>40014139</v>
      </c>
      <c r="B17389" s="56">
        <v>22452.753906000002</v>
      </c>
      <c r="C17389" t="s">
        <v>82</v>
      </c>
    </row>
    <row r="17390" spans="1:3" x14ac:dyDescent="0.25">
      <c r="A17390">
        <v>40015009</v>
      </c>
      <c r="B17390" s="56">
        <v>8148.9272899999996</v>
      </c>
      <c r="C17390" t="s">
        <v>87</v>
      </c>
    </row>
    <row r="17391" spans="1:3" x14ac:dyDescent="0.25">
      <c r="A17391">
        <v>41960356</v>
      </c>
      <c r="B17391" s="56">
        <v>20666.525022000002</v>
      </c>
      <c r="C17391" t="s">
        <v>87</v>
      </c>
    </row>
    <row r="17392" spans="1:3" x14ac:dyDescent="0.25">
      <c r="A17392">
        <v>41228940</v>
      </c>
      <c r="B17392" s="56">
        <v>480.000045</v>
      </c>
      <c r="C17392" t="s">
        <v>83</v>
      </c>
    </row>
    <row r="17393" spans="1:3" x14ac:dyDescent="0.25">
      <c r="A17393">
        <v>41236593</v>
      </c>
      <c r="B17393" s="56">
        <v>480.000045</v>
      </c>
      <c r="C17393" t="s">
        <v>83</v>
      </c>
    </row>
    <row r="17394" spans="1:3" x14ac:dyDescent="0.25">
      <c r="A17394">
        <v>42887451</v>
      </c>
      <c r="B17394" s="56">
        <v>6565.0223429999987</v>
      </c>
      <c r="C17394" t="s">
        <v>87</v>
      </c>
    </row>
    <row r="17395" spans="1:3" x14ac:dyDescent="0.25">
      <c r="A17395">
        <v>42732198</v>
      </c>
      <c r="B17395" s="56">
        <v>12575.480841000001</v>
      </c>
      <c r="C17395" t="s">
        <v>87</v>
      </c>
    </row>
    <row r="17396" spans="1:3" x14ac:dyDescent="0.25">
      <c r="A17396">
        <v>40013313</v>
      </c>
      <c r="B17396" s="56">
        <v>23850.171180000001</v>
      </c>
      <c r="C17396" t="s">
        <v>87</v>
      </c>
    </row>
    <row r="17397" spans="1:3" x14ac:dyDescent="0.25">
      <c r="A17397">
        <v>41765110</v>
      </c>
      <c r="B17397" s="56">
        <v>9840.4924859999992</v>
      </c>
      <c r="C17397" t="s">
        <v>82</v>
      </c>
    </row>
    <row r="17398" spans="1:3" x14ac:dyDescent="0.25">
      <c r="A17398">
        <v>40019019</v>
      </c>
      <c r="B17398" s="56">
        <v>8720.9230680000001</v>
      </c>
      <c r="C17398" t="s">
        <v>87</v>
      </c>
    </row>
    <row r="17399" spans="1:3" x14ac:dyDescent="0.25">
      <c r="A17399">
        <v>40011813</v>
      </c>
      <c r="B17399" s="56">
        <v>8693.8162499999999</v>
      </c>
      <c r="C17399" t="s">
        <v>82</v>
      </c>
    </row>
    <row r="17400" spans="1:3" x14ac:dyDescent="0.25">
      <c r="A17400">
        <v>41229265</v>
      </c>
      <c r="B17400" s="56">
        <v>480.000045</v>
      </c>
      <c r="C17400" t="s">
        <v>83</v>
      </c>
    </row>
    <row r="17401" spans="1:3" x14ac:dyDescent="0.25">
      <c r="A17401">
        <v>41229565</v>
      </c>
      <c r="B17401" s="56">
        <v>480.000045</v>
      </c>
      <c r="C17401" t="s">
        <v>83</v>
      </c>
    </row>
    <row r="17402" spans="1:3" x14ac:dyDescent="0.25">
      <c r="A17402">
        <v>41233697</v>
      </c>
      <c r="B17402" s="56">
        <v>480.000045</v>
      </c>
      <c r="C17402" t="s">
        <v>83</v>
      </c>
    </row>
    <row r="17403" spans="1:3" x14ac:dyDescent="0.25">
      <c r="A17403">
        <v>40029053</v>
      </c>
      <c r="B17403" s="56">
        <v>6358.179975</v>
      </c>
      <c r="C17403" t="s">
        <v>87</v>
      </c>
    </row>
    <row r="17404" spans="1:3" x14ac:dyDescent="0.25">
      <c r="A17404">
        <v>41228530</v>
      </c>
      <c r="B17404" s="56">
        <v>480.000045</v>
      </c>
      <c r="C17404" t="s">
        <v>83</v>
      </c>
    </row>
    <row r="17405" spans="1:3" x14ac:dyDescent="0.25">
      <c r="A17405">
        <v>41234030</v>
      </c>
      <c r="B17405" s="56">
        <v>480.000045</v>
      </c>
      <c r="C17405" t="s">
        <v>83</v>
      </c>
    </row>
    <row r="17406" spans="1:3" x14ac:dyDescent="0.25">
      <c r="A17406">
        <v>41227293</v>
      </c>
      <c r="B17406" s="56">
        <v>480.000045</v>
      </c>
      <c r="C17406" t="s">
        <v>83</v>
      </c>
    </row>
    <row r="17407" spans="1:3" x14ac:dyDescent="0.25">
      <c r="A17407">
        <v>41232827</v>
      </c>
      <c r="B17407" s="56">
        <v>480.000045</v>
      </c>
      <c r="C17407" t="s">
        <v>83</v>
      </c>
    </row>
    <row r="17408" spans="1:3" x14ac:dyDescent="0.25">
      <c r="A17408">
        <v>40031235</v>
      </c>
      <c r="B17408" s="56">
        <v>18458.772551999999</v>
      </c>
      <c r="C17408" t="s">
        <v>85</v>
      </c>
    </row>
    <row r="17409" spans="1:3" x14ac:dyDescent="0.25">
      <c r="A17409">
        <v>41226459</v>
      </c>
      <c r="B17409" s="56">
        <v>480.000045</v>
      </c>
      <c r="C17409" t="s">
        <v>83</v>
      </c>
    </row>
    <row r="17410" spans="1:3" x14ac:dyDescent="0.25">
      <c r="A17410">
        <v>41228215</v>
      </c>
      <c r="B17410" s="56">
        <v>480.000045</v>
      </c>
      <c r="C17410" t="s">
        <v>83</v>
      </c>
    </row>
    <row r="17411" spans="1:3" x14ac:dyDescent="0.25">
      <c r="A17411">
        <v>41756403</v>
      </c>
      <c r="B17411" s="56">
        <v>13314.004430999999</v>
      </c>
      <c r="C17411" t="s">
        <v>87</v>
      </c>
    </row>
    <row r="17412" spans="1:3" x14ac:dyDescent="0.25">
      <c r="A17412">
        <v>41236611</v>
      </c>
      <c r="B17412" s="56">
        <v>480.000045</v>
      </c>
      <c r="C17412" t="s">
        <v>83</v>
      </c>
    </row>
    <row r="17413" spans="1:3" x14ac:dyDescent="0.25">
      <c r="A17413">
        <v>40031261</v>
      </c>
      <c r="B17413" s="56">
        <v>16595.393166000002</v>
      </c>
      <c r="C17413" t="s">
        <v>87</v>
      </c>
    </row>
    <row r="17414" spans="1:3" x14ac:dyDescent="0.25">
      <c r="A17414">
        <v>40012057</v>
      </c>
      <c r="B17414" s="56">
        <v>16585.319646</v>
      </c>
      <c r="C17414" t="s">
        <v>87</v>
      </c>
    </row>
    <row r="17415" spans="1:3" x14ac:dyDescent="0.25">
      <c r="A17415">
        <v>41229674</v>
      </c>
      <c r="B17415" s="56">
        <v>480.000045</v>
      </c>
      <c r="C17415" t="s">
        <v>83</v>
      </c>
    </row>
    <row r="17416" spans="1:3" x14ac:dyDescent="0.25">
      <c r="A17416">
        <v>42813247</v>
      </c>
      <c r="B17416" s="56">
        <v>4279.6127999999999</v>
      </c>
      <c r="C17416" t="s">
        <v>87</v>
      </c>
    </row>
    <row r="17417" spans="1:3" x14ac:dyDescent="0.25">
      <c r="A17417">
        <v>41226881</v>
      </c>
      <c r="B17417" s="56">
        <v>480.000045</v>
      </c>
      <c r="C17417" t="s">
        <v>83</v>
      </c>
    </row>
    <row r="17418" spans="1:3" x14ac:dyDescent="0.25">
      <c r="A17418">
        <v>41226881</v>
      </c>
      <c r="B17418" s="56">
        <v>480.000045</v>
      </c>
      <c r="C17418" t="s">
        <v>83</v>
      </c>
    </row>
    <row r="17419" spans="1:3" x14ac:dyDescent="0.25">
      <c r="A17419">
        <v>40014605</v>
      </c>
      <c r="B17419" s="56">
        <v>12549.385848</v>
      </c>
      <c r="C17419" t="s">
        <v>87</v>
      </c>
    </row>
    <row r="17420" spans="1:3" x14ac:dyDescent="0.25">
      <c r="A17420">
        <v>41232161</v>
      </c>
      <c r="B17420" s="56">
        <v>480.000045</v>
      </c>
      <c r="C17420" t="s">
        <v>83</v>
      </c>
    </row>
    <row r="17421" spans="1:3" x14ac:dyDescent="0.25">
      <c r="A17421">
        <v>41232814</v>
      </c>
      <c r="B17421" s="56">
        <v>480.000045</v>
      </c>
      <c r="C17421" t="s">
        <v>83</v>
      </c>
    </row>
    <row r="17422" spans="1:3" x14ac:dyDescent="0.25">
      <c r="A17422">
        <v>41234028</v>
      </c>
      <c r="B17422" s="56">
        <v>480.000045</v>
      </c>
      <c r="C17422" t="s">
        <v>83</v>
      </c>
    </row>
    <row r="17423" spans="1:3" x14ac:dyDescent="0.25">
      <c r="A17423">
        <v>41234029</v>
      </c>
      <c r="B17423" s="56">
        <v>480.000045</v>
      </c>
      <c r="C17423" t="s">
        <v>83</v>
      </c>
    </row>
    <row r="17424" spans="1:3" x14ac:dyDescent="0.25">
      <c r="A17424">
        <v>42017926</v>
      </c>
      <c r="B17424" s="56">
        <v>23171.091767999998</v>
      </c>
      <c r="C17424" t="s">
        <v>87</v>
      </c>
    </row>
    <row r="17425" spans="1:3" x14ac:dyDescent="0.25">
      <c r="A17425">
        <v>41234814</v>
      </c>
      <c r="B17425" s="56">
        <v>480.000045</v>
      </c>
      <c r="C17425" t="s">
        <v>83</v>
      </c>
    </row>
    <row r="17426" spans="1:3" x14ac:dyDescent="0.25">
      <c r="A17426">
        <v>41236504</v>
      </c>
      <c r="B17426" s="56">
        <v>480.000045</v>
      </c>
      <c r="C17426" t="s">
        <v>83</v>
      </c>
    </row>
    <row r="17427" spans="1:3" x14ac:dyDescent="0.25">
      <c r="A17427">
        <v>41231373</v>
      </c>
      <c r="B17427" s="56">
        <v>480.000045</v>
      </c>
      <c r="C17427" t="s">
        <v>83</v>
      </c>
    </row>
    <row r="17428" spans="1:3" x14ac:dyDescent="0.25">
      <c r="A17428">
        <v>41229621</v>
      </c>
      <c r="B17428" s="56">
        <v>480.000045</v>
      </c>
      <c r="C17428" t="s">
        <v>83</v>
      </c>
    </row>
    <row r="17429" spans="1:3" x14ac:dyDescent="0.25">
      <c r="A17429">
        <v>41236286</v>
      </c>
      <c r="B17429" s="56">
        <v>480.000045</v>
      </c>
      <c r="C17429" t="s">
        <v>83</v>
      </c>
    </row>
    <row r="17430" spans="1:3" x14ac:dyDescent="0.25">
      <c r="A17430">
        <v>42813253</v>
      </c>
      <c r="B17430" s="56">
        <v>5431.4859749999996</v>
      </c>
      <c r="C17430" t="s">
        <v>87</v>
      </c>
    </row>
    <row r="17431" spans="1:3" x14ac:dyDescent="0.25">
      <c r="A17431">
        <v>40009973</v>
      </c>
      <c r="B17431" s="56">
        <v>67100.695695000002</v>
      </c>
      <c r="C17431" t="s">
        <v>82</v>
      </c>
    </row>
    <row r="17432" spans="1:3" x14ac:dyDescent="0.25">
      <c r="A17432">
        <v>40028127</v>
      </c>
      <c r="B17432" s="56">
        <v>5481.2376399999994</v>
      </c>
      <c r="C17432" t="s">
        <v>87</v>
      </c>
    </row>
    <row r="17433" spans="1:3" x14ac:dyDescent="0.25">
      <c r="A17433">
        <v>41225955</v>
      </c>
      <c r="B17433" s="56">
        <v>495.71424000000002</v>
      </c>
      <c r="C17433" t="s">
        <v>83</v>
      </c>
    </row>
    <row r="17434" spans="1:3" x14ac:dyDescent="0.25">
      <c r="A17434">
        <v>41225955</v>
      </c>
      <c r="B17434" s="56">
        <v>495.71424000000002</v>
      </c>
      <c r="C17434" t="s">
        <v>83</v>
      </c>
    </row>
    <row r="17435" spans="1:3" x14ac:dyDescent="0.25">
      <c r="A17435">
        <v>41233722</v>
      </c>
      <c r="B17435" s="56">
        <v>480.000045</v>
      </c>
      <c r="C17435" t="s">
        <v>83</v>
      </c>
    </row>
    <row r="17436" spans="1:3" x14ac:dyDescent="0.25">
      <c r="A17436">
        <v>40026825</v>
      </c>
      <c r="B17436" s="56">
        <v>7379.385354</v>
      </c>
      <c r="C17436" t="s">
        <v>87</v>
      </c>
    </row>
    <row r="17437" spans="1:3" x14ac:dyDescent="0.25">
      <c r="A17437">
        <v>41231092</v>
      </c>
      <c r="B17437" s="56">
        <v>480.000045</v>
      </c>
      <c r="C17437" t="s">
        <v>83</v>
      </c>
    </row>
    <row r="17438" spans="1:3" x14ac:dyDescent="0.25">
      <c r="A17438">
        <v>41235546</v>
      </c>
      <c r="B17438" s="56">
        <v>480.000045</v>
      </c>
      <c r="C17438" t="s">
        <v>83</v>
      </c>
    </row>
    <row r="17439" spans="1:3" x14ac:dyDescent="0.25">
      <c r="A17439">
        <v>41231557</v>
      </c>
      <c r="B17439" s="56">
        <v>480.000045</v>
      </c>
      <c r="C17439" t="s">
        <v>83</v>
      </c>
    </row>
    <row r="17440" spans="1:3" x14ac:dyDescent="0.25">
      <c r="A17440">
        <v>40016731</v>
      </c>
      <c r="B17440" s="56">
        <v>15358.359888000001</v>
      </c>
      <c r="C17440" t="s">
        <v>87</v>
      </c>
    </row>
    <row r="17441" spans="1:3" x14ac:dyDescent="0.25">
      <c r="A17441">
        <v>41234470</v>
      </c>
      <c r="B17441" s="56">
        <v>480.000045</v>
      </c>
      <c r="C17441" t="s">
        <v>83</v>
      </c>
    </row>
    <row r="17442" spans="1:3" x14ac:dyDescent="0.25">
      <c r="A17442">
        <v>41234112</v>
      </c>
      <c r="B17442" s="56">
        <v>480.000045</v>
      </c>
      <c r="C17442" t="s">
        <v>83</v>
      </c>
    </row>
    <row r="17443" spans="1:3" x14ac:dyDescent="0.25">
      <c r="A17443">
        <v>40025431</v>
      </c>
      <c r="B17443" s="56">
        <v>6803.1935999999996</v>
      </c>
      <c r="C17443" t="s">
        <v>87</v>
      </c>
    </row>
    <row r="17444" spans="1:3" x14ac:dyDescent="0.25">
      <c r="A17444">
        <v>41233425</v>
      </c>
      <c r="B17444" s="56">
        <v>480.000045</v>
      </c>
      <c r="C17444" t="s">
        <v>83</v>
      </c>
    </row>
    <row r="17445" spans="1:3" x14ac:dyDescent="0.25">
      <c r="A17445">
        <v>41237606</v>
      </c>
      <c r="B17445" s="56">
        <v>480.000045</v>
      </c>
      <c r="C17445" t="s">
        <v>83</v>
      </c>
    </row>
    <row r="17446" spans="1:3" x14ac:dyDescent="0.25">
      <c r="A17446">
        <v>40022377</v>
      </c>
      <c r="B17446" s="56">
        <v>8169.2296800000004</v>
      </c>
      <c r="C17446" t="s">
        <v>87</v>
      </c>
    </row>
    <row r="17447" spans="1:3" x14ac:dyDescent="0.25">
      <c r="A17447">
        <v>41151532</v>
      </c>
      <c r="B17447" s="56">
        <v>480.000045</v>
      </c>
      <c r="C17447" t="s">
        <v>83</v>
      </c>
    </row>
    <row r="17448" spans="1:3" x14ac:dyDescent="0.25">
      <c r="A17448">
        <v>41229001</v>
      </c>
      <c r="B17448" s="56">
        <v>480.000045</v>
      </c>
      <c r="C17448" t="s">
        <v>83</v>
      </c>
    </row>
    <row r="17449" spans="1:3" x14ac:dyDescent="0.25">
      <c r="A17449">
        <v>41235811</v>
      </c>
      <c r="B17449" s="56">
        <v>480.000045</v>
      </c>
      <c r="C17449" t="s">
        <v>83</v>
      </c>
    </row>
    <row r="17450" spans="1:3" x14ac:dyDescent="0.25">
      <c r="A17450">
        <v>41232789</v>
      </c>
      <c r="B17450" s="56">
        <v>480.000045</v>
      </c>
      <c r="C17450" t="s">
        <v>83</v>
      </c>
    </row>
    <row r="17451" spans="1:3" x14ac:dyDescent="0.25">
      <c r="A17451">
        <v>40017501</v>
      </c>
      <c r="B17451" s="56">
        <v>16587.531278999999</v>
      </c>
      <c r="C17451" t="s">
        <v>87</v>
      </c>
    </row>
    <row r="17452" spans="1:3" x14ac:dyDescent="0.25">
      <c r="A17452">
        <v>41950140</v>
      </c>
      <c r="B17452" s="56">
        <v>1591.8203040000001</v>
      </c>
      <c r="C17452" t="s">
        <v>87</v>
      </c>
    </row>
    <row r="17453" spans="1:3" x14ac:dyDescent="0.25">
      <c r="A17453">
        <v>42872013</v>
      </c>
      <c r="B17453" s="56">
        <v>15270.523136</v>
      </c>
      <c r="C17453" t="s">
        <v>87</v>
      </c>
    </row>
    <row r="17454" spans="1:3" x14ac:dyDescent="0.25">
      <c r="A17454">
        <v>40031573</v>
      </c>
      <c r="B17454" s="56">
        <v>7781.2353899999998</v>
      </c>
      <c r="C17454" t="s">
        <v>82</v>
      </c>
    </row>
    <row r="17455" spans="1:3" x14ac:dyDescent="0.25">
      <c r="A17455">
        <v>40031573</v>
      </c>
      <c r="B17455" s="56">
        <v>7781.2353899999998</v>
      </c>
      <c r="C17455" t="s">
        <v>82</v>
      </c>
    </row>
    <row r="17456" spans="1:3" x14ac:dyDescent="0.25">
      <c r="A17456">
        <v>41232384</v>
      </c>
      <c r="B17456" s="56">
        <v>480.000045</v>
      </c>
      <c r="C17456" t="s">
        <v>83</v>
      </c>
    </row>
    <row r="17457" spans="1:3" x14ac:dyDescent="0.25">
      <c r="A17457">
        <v>41237887</v>
      </c>
      <c r="B17457" s="56">
        <v>480.000045</v>
      </c>
      <c r="C17457" t="s">
        <v>83</v>
      </c>
    </row>
    <row r="17458" spans="1:3" x14ac:dyDescent="0.25">
      <c r="A17458">
        <v>41226830</v>
      </c>
      <c r="B17458" s="56">
        <v>480.000045</v>
      </c>
      <c r="C17458" t="s">
        <v>83</v>
      </c>
    </row>
    <row r="17459" spans="1:3" x14ac:dyDescent="0.25">
      <c r="A17459">
        <v>40014185</v>
      </c>
      <c r="B17459" s="56">
        <v>353.15987799999999</v>
      </c>
      <c r="C17459" t="s">
        <v>83</v>
      </c>
    </row>
    <row r="17460" spans="1:3" x14ac:dyDescent="0.25">
      <c r="A17460">
        <v>40022437</v>
      </c>
      <c r="B17460" s="56">
        <v>6363.9363839999996</v>
      </c>
      <c r="C17460" t="s">
        <v>87</v>
      </c>
    </row>
    <row r="17461" spans="1:3" x14ac:dyDescent="0.25">
      <c r="A17461">
        <v>41232912</v>
      </c>
      <c r="B17461" s="56">
        <v>480.000045</v>
      </c>
      <c r="C17461" t="s">
        <v>83</v>
      </c>
    </row>
    <row r="17462" spans="1:3" x14ac:dyDescent="0.25">
      <c r="A17462">
        <v>41232724</v>
      </c>
      <c r="B17462" s="56">
        <v>480.000045</v>
      </c>
      <c r="C17462" t="s">
        <v>83</v>
      </c>
    </row>
    <row r="17463" spans="1:3" x14ac:dyDescent="0.25">
      <c r="A17463">
        <v>40015751</v>
      </c>
      <c r="B17463" s="56">
        <v>12831.93792</v>
      </c>
      <c r="C17463" t="s">
        <v>87</v>
      </c>
    </row>
    <row r="17464" spans="1:3" x14ac:dyDescent="0.25">
      <c r="A17464">
        <v>41230656</v>
      </c>
      <c r="B17464" s="56">
        <v>480.000045</v>
      </c>
      <c r="C17464" t="s">
        <v>83</v>
      </c>
    </row>
    <row r="17465" spans="1:3" x14ac:dyDescent="0.25">
      <c r="A17465">
        <v>41755491</v>
      </c>
      <c r="B17465" s="56">
        <v>480.000045</v>
      </c>
      <c r="C17465" t="s">
        <v>83</v>
      </c>
    </row>
    <row r="17466" spans="1:3" x14ac:dyDescent="0.25">
      <c r="A17466">
        <v>41236658</v>
      </c>
      <c r="B17466" s="56">
        <v>480.000045</v>
      </c>
      <c r="C17466" t="s">
        <v>83</v>
      </c>
    </row>
    <row r="17467" spans="1:3" x14ac:dyDescent="0.25">
      <c r="A17467">
        <v>41228965</v>
      </c>
      <c r="B17467" s="56">
        <v>480.000045</v>
      </c>
      <c r="C17467" t="s">
        <v>83</v>
      </c>
    </row>
    <row r="17468" spans="1:3" x14ac:dyDescent="0.25">
      <c r="A17468">
        <v>41236722</v>
      </c>
      <c r="B17468" s="56">
        <v>480.000045</v>
      </c>
      <c r="C17468" t="s">
        <v>83</v>
      </c>
    </row>
    <row r="17469" spans="1:3" x14ac:dyDescent="0.25">
      <c r="A17469">
        <v>41237707</v>
      </c>
      <c r="B17469" s="56">
        <v>480.000045</v>
      </c>
      <c r="C17469" t="s">
        <v>83</v>
      </c>
    </row>
    <row r="17470" spans="1:3" x14ac:dyDescent="0.25">
      <c r="A17470">
        <v>40017921</v>
      </c>
      <c r="B17470" s="56">
        <v>9761.2923869999995</v>
      </c>
      <c r="C17470" t="s">
        <v>82</v>
      </c>
    </row>
    <row r="17471" spans="1:3" x14ac:dyDescent="0.25">
      <c r="A17471">
        <v>41230662</v>
      </c>
      <c r="B17471" s="56">
        <v>480.000045</v>
      </c>
      <c r="C17471" t="s">
        <v>83</v>
      </c>
    </row>
    <row r="17472" spans="1:3" x14ac:dyDescent="0.25">
      <c r="A17472">
        <v>40008418</v>
      </c>
      <c r="B17472" s="56">
        <v>47541.819797999997</v>
      </c>
      <c r="C17472" t="s">
        <v>82</v>
      </c>
    </row>
    <row r="17473" spans="1:3" x14ac:dyDescent="0.25">
      <c r="A17473">
        <v>41226876</v>
      </c>
      <c r="B17473" s="56">
        <v>480.000045</v>
      </c>
      <c r="C17473" t="s">
        <v>83</v>
      </c>
    </row>
    <row r="17474" spans="1:3" x14ac:dyDescent="0.25">
      <c r="A17474">
        <v>41226876</v>
      </c>
      <c r="B17474" s="56">
        <v>480.000045</v>
      </c>
      <c r="C17474" t="s">
        <v>83</v>
      </c>
    </row>
    <row r="17475" spans="1:3" x14ac:dyDescent="0.25">
      <c r="A17475">
        <v>41226495</v>
      </c>
      <c r="B17475" s="56">
        <v>480.000045</v>
      </c>
      <c r="C17475" t="s">
        <v>83</v>
      </c>
    </row>
    <row r="17476" spans="1:3" x14ac:dyDescent="0.25">
      <c r="A17476">
        <v>41234733</v>
      </c>
      <c r="B17476" s="56">
        <v>480.000045</v>
      </c>
      <c r="C17476" t="s">
        <v>83</v>
      </c>
    </row>
    <row r="17477" spans="1:3" x14ac:dyDescent="0.25">
      <c r="A17477">
        <v>40012313</v>
      </c>
      <c r="B17477" s="56">
        <v>37716.497280000003</v>
      </c>
      <c r="C17477" t="s">
        <v>87</v>
      </c>
    </row>
    <row r="17478" spans="1:3" x14ac:dyDescent="0.25">
      <c r="A17478">
        <v>42974211</v>
      </c>
      <c r="B17478" s="56">
        <v>33891963.840000004</v>
      </c>
      <c r="C17478" t="s">
        <v>86</v>
      </c>
    </row>
    <row r="17479" spans="1:3" x14ac:dyDescent="0.25">
      <c r="A17479">
        <v>41151631</v>
      </c>
      <c r="B17479" s="56">
        <v>480.000045</v>
      </c>
      <c r="C17479" t="s">
        <v>83</v>
      </c>
    </row>
    <row r="17480" spans="1:3" x14ac:dyDescent="0.25">
      <c r="A17480">
        <v>41230642</v>
      </c>
      <c r="B17480" s="56">
        <v>480.000045</v>
      </c>
      <c r="C17480" t="s">
        <v>83</v>
      </c>
    </row>
    <row r="17481" spans="1:3" x14ac:dyDescent="0.25">
      <c r="A17481">
        <v>41756455</v>
      </c>
      <c r="B17481" s="56">
        <v>9555.0050610000017</v>
      </c>
      <c r="C17481" t="s">
        <v>82</v>
      </c>
    </row>
    <row r="17482" spans="1:3" x14ac:dyDescent="0.25">
      <c r="A17482">
        <v>40029043</v>
      </c>
      <c r="B17482" s="56">
        <v>7353.7767000000003</v>
      </c>
      <c r="C17482" t="s">
        <v>87</v>
      </c>
    </row>
    <row r="17483" spans="1:3" x14ac:dyDescent="0.25">
      <c r="A17483">
        <v>40021601</v>
      </c>
      <c r="B17483" s="56">
        <v>2211.9962399999999</v>
      </c>
      <c r="C17483" t="s">
        <v>82</v>
      </c>
    </row>
    <row r="17484" spans="1:3" x14ac:dyDescent="0.25">
      <c r="A17484">
        <v>40021601</v>
      </c>
      <c r="B17484" s="56">
        <v>2211.9962399999999</v>
      </c>
      <c r="C17484" t="s">
        <v>82</v>
      </c>
    </row>
    <row r="17485" spans="1:3" x14ac:dyDescent="0.25">
      <c r="A17485">
        <v>41234225</v>
      </c>
      <c r="B17485" s="56">
        <v>480.000045</v>
      </c>
      <c r="C17485" t="s">
        <v>83</v>
      </c>
    </row>
    <row r="17486" spans="1:3" x14ac:dyDescent="0.25">
      <c r="A17486">
        <v>41234225</v>
      </c>
      <c r="B17486" s="56">
        <v>480.000045</v>
      </c>
      <c r="C17486" t="s">
        <v>83</v>
      </c>
    </row>
    <row r="17487" spans="1:3" x14ac:dyDescent="0.25">
      <c r="A17487">
        <v>41229694</v>
      </c>
      <c r="B17487" s="56">
        <v>480.000045</v>
      </c>
      <c r="C17487" t="s">
        <v>82</v>
      </c>
    </row>
    <row r="17488" spans="1:3" x14ac:dyDescent="0.25">
      <c r="A17488">
        <v>42813231</v>
      </c>
      <c r="B17488" s="56">
        <v>5055.6600749999998</v>
      </c>
      <c r="C17488" t="s">
        <v>87</v>
      </c>
    </row>
    <row r="17489" spans="1:3" x14ac:dyDescent="0.25">
      <c r="A17489">
        <v>40025487</v>
      </c>
      <c r="B17489" s="56">
        <v>7315.3603800000001</v>
      </c>
      <c r="C17489" t="s">
        <v>87</v>
      </c>
    </row>
    <row r="17490" spans="1:3" x14ac:dyDescent="0.25">
      <c r="A17490">
        <v>41233364</v>
      </c>
      <c r="B17490" s="56">
        <v>480.000045</v>
      </c>
      <c r="C17490" t="s">
        <v>83</v>
      </c>
    </row>
    <row r="17491" spans="1:3" x14ac:dyDescent="0.25">
      <c r="A17491">
        <v>41233357</v>
      </c>
      <c r="B17491" s="56">
        <v>480.000045</v>
      </c>
      <c r="C17491" t="s">
        <v>83</v>
      </c>
    </row>
    <row r="17492" spans="1:3" x14ac:dyDescent="0.25">
      <c r="A17492">
        <v>40014281</v>
      </c>
      <c r="B17492" s="56">
        <v>6237.1168520000001</v>
      </c>
      <c r="C17492" t="s">
        <v>87</v>
      </c>
    </row>
    <row r="17493" spans="1:3" x14ac:dyDescent="0.25">
      <c r="A17493">
        <v>41229262</v>
      </c>
      <c r="B17493" s="56">
        <v>480.000045</v>
      </c>
      <c r="C17493" t="s">
        <v>83</v>
      </c>
    </row>
    <row r="17494" spans="1:3" x14ac:dyDescent="0.25">
      <c r="A17494">
        <v>40018281</v>
      </c>
      <c r="B17494" s="56">
        <v>28283.674384000002</v>
      </c>
      <c r="C17494" t="s">
        <v>87</v>
      </c>
    </row>
    <row r="17495" spans="1:3" x14ac:dyDescent="0.25">
      <c r="A17495">
        <v>41234774</v>
      </c>
      <c r="B17495" s="56">
        <v>480.000045</v>
      </c>
      <c r="C17495" t="s">
        <v>83</v>
      </c>
    </row>
    <row r="17496" spans="1:3" x14ac:dyDescent="0.25">
      <c r="A17496">
        <v>40032629</v>
      </c>
      <c r="B17496" s="56">
        <v>10781.867221</v>
      </c>
      <c r="C17496" t="s">
        <v>87</v>
      </c>
    </row>
    <row r="17497" spans="1:3" x14ac:dyDescent="0.25">
      <c r="A17497">
        <v>41235680</v>
      </c>
      <c r="B17497" s="56">
        <v>480.000045</v>
      </c>
      <c r="C17497" t="s">
        <v>83</v>
      </c>
    </row>
    <row r="17498" spans="1:3" x14ac:dyDescent="0.25">
      <c r="A17498">
        <v>40016237</v>
      </c>
      <c r="B17498" s="56">
        <v>8256.2889599999999</v>
      </c>
      <c r="C17498" t="s">
        <v>87</v>
      </c>
    </row>
    <row r="17499" spans="1:3" x14ac:dyDescent="0.25">
      <c r="A17499">
        <v>40025665</v>
      </c>
      <c r="B17499" s="56">
        <v>17095.84071</v>
      </c>
      <c r="C17499" t="s">
        <v>87</v>
      </c>
    </row>
    <row r="17500" spans="1:3" x14ac:dyDescent="0.25">
      <c r="A17500">
        <v>40025665</v>
      </c>
      <c r="B17500" s="56">
        <v>17095.84071</v>
      </c>
      <c r="C17500" t="s">
        <v>87</v>
      </c>
    </row>
    <row r="17501" spans="1:3" x14ac:dyDescent="0.25">
      <c r="A17501">
        <v>41728313</v>
      </c>
      <c r="B17501" s="56">
        <v>480.000045</v>
      </c>
      <c r="C17501" t="s">
        <v>83</v>
      </c>
    </row>
    <row r="17502" spans="1:3" x14ac:dyDescent="0.25">
      <c r="A17502">
        <v>40015297</v>
      </c>
      <c r="B17502" s="56">
        <v>10054.492086</v>
      </c>
      <c r="C17502" t="s">
        <v>87</v>
      </c>
    </row>
    <row r="17503" spans="1:3" x14ac:dyDescent="0.25">
      <c r="A17503">
        <v>41236828</v>
      </c>
      <c r="B17503" s="56">
        <v>480.000045</v>
      </c>
      <c r="C17503" t="s">
        <v>83</v>
      </c>
    </row>
    <row r="17504" spans="1:3" x14ac:dyDescent="0.25">
      <c r="A17504">
        <v>40028531</v>
      </c>
      <c r="B17504" s="56">
        <v>2799.1032</v>
      </c>
      <c r="C17504" t="s">
        <v>87</v>
      </c>
    </row>
    <row r="17505" spans="1:3" x14ac:dyDescent="0.25">
      <c r="A17505">
        <v>40028531</v>
      </c>
      <c r="B17505" s="56">
        <v>2799.1032</v>
      </c>
      <c r="C17505" t="s">
        <v>87</v>
      </c>
    </row>
    <row r="17506" spans="1:3" x14ac:dyDescent="0.25">
      <c r="A17506">
        <v>40030637</v>
      </c>
      <c r="B17506" s="56">
        <v>7971.6949670000004</v>
      </c>
      <c r="C17506" t="s">
        <v>87</v>
      </c>
    </row>
    <row r="17507" spans="1:3" x14ac:dyDescent="0.25">
      <c r="A17507">
        <v>40016053</v>
      </c>
      <c r="B17507" s="56">
        <v>4507.5877920000003</v>
      </c>
      <c r="C17507" t="s">
        <v>87</v>
      </c>
    </row>
    <row r="17508" spans="1:3" x14ac:dyDescent="0.25">
      <c r="A17508">
        <v>41236075</v>
      </c>
      <c r="B17508" s="56">
        <v>480.000045</v>
      </c>
      <c r="C17508" t="s">
        <v>83</v>
      </c>
    </row>
    <row r="17509" spans="1:3" x14ac:dyDescent="0.25">
      <c r="A17509">
        <v>41233116</v>
      </c>
      <c r="B17509" s="56">
        <v>480.000045</v>
      </c>
      <c r="C17509" t="s">
        <v>83</v>
      </c>
    </row>
    <row r="17510" spans="1:3" x14ac:dyDescent="0.25">
      <c r="A17510">
        <v>41233116</v>
      </c>
      <c r="B17510" s="56">
        <v>480.000045</v>
      </c>
      <c r="C17510" t="s">
        <v>83</v>
      </c>
    </row>
    <row r="17511" spans="1:3" x14ac:dyDescent="0.25">
      <c r="A17511">
        <v>41225984</v>
      </c>
      <c r="B17511" s="56">
        <v>480.000045</v>
      </c>
      <c r="C17511" t="s">
        <v>83</v>
      </c>
    </row>
    <row r="17512" spans="1:3" x14ac:dyDescent="0.25">
      <c r="A17512">
        <v>41225699</v>
      </c>
      <c r="B17512" s="56">
        <v>480.000045</v>
      </c>
      <c r="C17512" t="s">
        <v>83</v>
      </c>
    </row>
    <row r="17513" spans="1:3" x14ac:dyDescent="0.25">
      <c r="A17513">
        <v>40020469</v>
      </c>
      <c r="B17513" s="56">
        <v>7598.2027769999986</v>
      </c>
      <c r="C17513" t="s">
        <v>87</v>
      </c>
    </row>
    <row r="17514" spans="1:3" x14ac:dyDescent="0.25">
      <c r="A17514">
        <v>41232321</v>
      </c>
      <c r="B17514" s="56">
        <v>480.000045</v>
      </c>
      <c r="C17514" t="s">
        <v>83</v>
      </c>
    </row>
    <row r="17515" spans="1:3" x14ac:dyDescent="0.25">
      <c r="A17515">
        <v>40016293</v>
      </c>
      <c r="B17515" s="56">
        <v>4914.5336639999996</v>
      </c>
      <c r="C17515" t="s">
        <v>87</v>
      </c>
    </row>
    <row r="17516" spans="1:3" x14ac:dyDescent="0.25">
      <c r="A17516">
        <v>42813259</v>
      </c>
      <c r="B17516" s="56">
        <v>4730.8160999999991</v>
      </c>
      <c r="C17516" t="s">
        <v>87</v>
      </c>
    </row>
    <row r="17517" spans="1:3" x14ac:dyDescent="0.25">
      <c r="A17517">
        <v>41231777</v>
      </c>
      <c r="B17517" s="56">
        <v>480.000045</v>
      </c>
      <c r="C17517" t="s">
        <v>83</v>
      </c>
    </row>
    <row r="17518" spans="1:3" x14ac:dyDescent="0.25">
      <c r="A17518">
        <v>41226338</v>
      </c>
      <c r="B17518" s="56">
        <v>480.000045</v>
      </c>
      <c r="C17518" t="s">
        <v>83</v>
      </c>
    </row>
    <row r="17519" spans="1:3" x14ac:dyDescent="0.25">
      <c r="A17519">
        <v>41229185</v>
      </c>
      <c r="B17519" s="56">
        <v>480.000045</v>
      </c>
      <c r="C17519" t="s">
        <v>83</v>
      </c>
    </row>
    <row r="17520" spans="1:3" x14ac:dyDescent="0.25">
      <c r="A17520">
        <v>40027665</v>
      </c>
      <c r="B17520" s="56">
        <v>4314.8417679999993</v>
      </c>
      <c r="C17520" t="s">
        <v>87</v>
      </c>
    </row>
    <row r="17521" spans="1:3" x14ac:dyDescent="0.25">
      <c r="A17521">
        <v>41236071</v>
      </c>
      <c r="B17521" s="56">
        <v>480.000045</v>
      </c>
      <c r="C17521" t="s">
        <v>83</v>
      </c>
    </row>
    <row r="17522" spans="1:3" x14ac:dyDescent="0.25">
      <c r="A17522">
        <v>41231463</v>
      </c>
      <c r="B17522" s="56">
        <v>480.000045</v>
      </c>
      <c r="C17522" t="s">
        <v>83</v>
      </c>
    </row>
    <row r="17523" spans="1:3" x14ac:dyDescent="0.25">
      <c r="A17523">
        <v>43057420</v>
      </c>
      <c r="B17523" s="56">
        <v>10377.940536</v>
      </c>
      <c r="C17523" t="s">
        <v>82</v>
      </c>
    </row>
    <row r="17524" spans="1:3" x14ac:dyDescent="0.25">
      <c r="A17524">
        <v>41230004</v>
      </c>
      <c r="B17524" s="56">
        <v>480.000045</v>
      </c>
      <c r="C17524" t="s">
        <v>83</v>
      </c>
    </row>
    <row r="17525" spans="1:3" x14ac:dyDescent="0.25">
      <c r="A17525">
        <v>41231569</v>
      </c>
      <c r="B17525" s="56">
        <v>480.000045</v>
      </c>
      <c r="C17525" t="s">
        <v>83</v>
      </c>
    </row>
    <row r="17526" spans="1:3" x14ac:dyDescent="0.25">
      <c r="A17526">
        <v>41237850</v>
      </c>
      <c r="B17526" s="56">
        <v>480.000045</v>
      </c>
      <c r="C17526" t="s">
        <v>83</v>
      </c>
    </row>
    <row r="17527" spans="1:3" x14ac:dyDescent="0.25">
      <c r="A17527">
        <v>41237173</v>
      </c>
      <c r="B17527" s="56">
        <v>480.000045</v>
      </c>
      <c r="C17527" t="s">
        <v>87</v>
      </c>
    </row>
    <row r="17528" spans="1:3" x14ac:dyDescent="0.25">
      <c r="A17528">
        <v>41237173</v>
      </c>
      <c r="B17528" s="56">
        <v>480.000045</v>
      </c>
      <c r="C17528" t="s">
        <v>87</v>
      </c>
    </row>
    <row r="17529" spans="1:3" x14ac:dyDescent="0.25">
      <c r="A17529">
        <v>41236800</v>
      </c>
      <c r="B17529" s="56">
        <v>480.000045</v>
      </c>
      <c r="C17529" t="s">
        <v>83</v>
      </c>
    </row>
    <row r="17530" spans="1:3" x14ac:dyDescent="0.25">
      <c r="A17530">
        <v>40032741</v>
      </c>
      <c r="B17530" s="56">
        <v>6973.843100000001</v>
      </c>
      <c r="C17530" t="s">
        <v>87</v>
      </c>
    </row>
    <row r="17531" spans="1:3" x14ac:dyDescent="0.25">
      <c r="A17531">
        <v>40032741</v>
      </c>
      <c r="B17531" s="56">
        <v>6973.843100000001</v>
      </c>
      <c r="C17531" t="s">
        <v>87</v>
      </c>
    </row>
    <row r="17532" spans="1:3" x14ac:dyDescent="0.25">
      <c r="A17532">
        <v>41236219</v>
      </c>
      <c r="B17532" s="56">
        <v>480.000045</v>
      </c>
      <c r="C17532" t="s">
        <v>83</v>
      </c>
    </row>
    <row r="17533" spans="1:3" x14ac:dyDescent="0.25">
      <c r="A17533">
        <v>42771094</v>
      </c>
      <c r="B17533" s="56">
        <v>480.000045</v>
      </c>
      <c r="C17533" t="s">
        <v>83</v>
      </c>
    </row>
    <row r="17534" spans="1:3" x14ac:dyDescent="0.25">
      <c r="A17534">
        <v>41229086</v>
      </c>
      <c r="B17534" s="56">
        <v>480.000045</v>
      </c>
      <c r="C17534" t="s">
        <v>83</v>
      </c>
    </row>
    <row r="17535" spans="1:3" x14ac:dyDescent="0.25">
      <c r="A17535">
        <v>41226267</v>
      </c>
      <c r="B17535" s="56">
        <v>480.000045</v>
      </c>
      <c r="C17535" t="s">
        <v>83</v>
      </c>
    </row>
    <row r="17536" spans="1:3" x14ac:dyDescent="0.25">
      <c r="A17536">
        <v>42874985</v>
      </c>
      <c r="B17536" s="56">
        <v>24668.466606000002</v>
      </c>
      <c r="C17536" t="s">
        <v>82</v>
      </c>
    </row>
    <row r="17537" spans="1:3" x14ac:dyDescent="0.25">
      <c r="A17537">
        <v>41233526</v>
      </c>
      <c r="B17537" s="56">
        <v>480.000045</v>
      </c>
      <c r="C17537" t="s">
        <v>83</v>
      </c>
    </row>
    <row r="17538" spans="1:3" x14ac:dyDescent="0.25">
      <c r="A17538">
        <v>40017253</v>
      </c>
      <c r="B17538" s="56">
        <v>9496.4559029999982</v>
      </c>
      <c r="C17538" t="s">
        <v>87</v>
      </c>
    </row>
    <row r="17539" spans="1:3" x14ac:dyDescent="0.25">
      <c r="A17539">
        <v>40026709</v>
      </c>
      <c r="B17539" s="56">
        <v>4158.4487669999999</v>
      </c>
      <c r="C17539" t="s">
        <v>87</v>
      </c>
    </row>
    <row r="17540" spans="1:3" x14ac:dyDescent="0.25">
      <c r="A17540">
        <v>40026709</v>
      </c>
      <c r="B17540" s="56">
        <v>4158.4487669999999</v>
      </c>
      <c r="C17540" t="s">
        <v>87</v>
      </c>
    </row>
    <row r="17541" spans="1:3" x14ac:dyDescent="0.25">
      <c r="A17541">
        <v>41229432</v>
      </c>
      <c r="B17541" s="56">
        <v>480.000045</v>
      </c>
      <c r="C17541" t="s">
        <v>83</v>
      </c>
    </row>
    <row r="17542" spans="1:3" x14ac:dyDescent="0.25">
      <c r="A17542">
        <v>40029193</v>
      </c>
      <c r="B17542" s="56">
        <v>3983.4872999999998</v>
      </c>
      <c r="C17542" t="s">
        <v>87</v>
      </c>
    </row>
    <row r="17543" spans="1:3" x14ac:dyDescent="0.25">
      <c r="A17543">
        <v>41236981</v>
      </c>
      <c r="B17543" s="56">
        <v>480.000045</v>
      </c>
      <c r="C17543" t="s">
        <v>83</v>
      </c>
    </row>
    <row r="17544" spans="1:3" x14ac:dyDescent="0.25">
      <c r="A17544">
        <v>41225944</v>
      </c>
      <c r="B17544" s="56">
        <v>480.000045</v>
      </c>
      <c r="C17544" t="s">
        <v>83</v>
      </c>
    </row>
    <row r="17545" spans="1:3" x14ac:dyDescent="0.25">
      <c r="A17545">
        <v>41235580</v>
      </c>
      <c r="B17545" s="56">
        <v>480.000045</v>
      </c>
      <c r="C17545" t="s">
        <v>83</v>
      </c>
    </row>
    <row r="17546" spans="1:3" x14ac:dyDescent="0.25">
      <c r="A17546">
        <v>41226080</v>
      </c>
      <c r="B17546" s="56">
        <v>480.000045</v>
      </c>
      <c r="C17546" t="s">
        <v>83</v>
      </c>
    </row>
    <row r="17547" spans="1:3" x14ac:dyDescent="0.25">
      <c r="A17547">
        <v>41235299</v>
      </c>
      <c r="B17547" s="56">
        <v>480.000045</v>
      </c>
      <c r="C17547" t="s">
        <v>83</v>
      </c>
    </row>
    <row r="17548" spans="1:3" x14ac:dyDescent="0.25">
      <c r="A17548">
        <v>40020903</v>
      </c>
      <c r="B17548" s="56">
        <v>13766.333334000001</v>
      </c>
      <c r="C17548" t="s">
        <v>87</v>
      </c>
    </row>
    <row r="17549" spans="1:3" x14ac:dyDescent="0.25">
      <c r="A17549">
        <v>41233853</v>
      </c>
      <c r="B17549" s="56">
        <v>480.000045</v>
      </c>
      <c r="C17549" t="s">
        <v>83</v>
      </c>
    </row>
    <row r="17550" spans="1:3" x14ac:dyDescent="0.25">
      <c r="A17550">
        <v>40016621</v>
      </c>
      <c r="B17550" s="56">
        <v>5934.8275200000016</v>
      </c>
      <c r="C17550" t="s">
        <v>87</v>
      </c>
    </row>
    <row r="17551" spans="1:3" x14ac:dyDescent="0.25">
      <c r="A17551">
        <v>40019225</v>
      </c>
      <c r="B17551" s="56">
        <v>6730.3768950000003</v>
      </c>
      <c r="C17551" t="s">
        <v>87</v>
      </c>
    </row>
    <row r="17552" spans="1:3" x14ac:dyDescent="0.25">
      <c r="A17552">
        <v>41237877</v>
      </c>
      <c r="B17552" s="56">
        <v>480.000045</v>
      </c>
      <c r="C17552" t="s">
        <v>83</v>
      </c>
    </row>
    <row r="17553" spans="1:3" x14ac:dyDescent="0.25">
      <c r="A17553">
        <v>41229576</v>
      </c>
      <c r="B17553" s="56">
        <v>480.000045</v>
      </c>
      <c r="C17553" t="s">
        <v>83</v>
      </c>
    </row>
    <row r="17554" spans="1:3" x14ac:dyDescent="0.25">
      <c r="A17554">
        <v>41235614</v>
      </c>
      <c r="B17554" s="56">
        <v>480.000045</v>
      </c>
      <c r="C17554" t="s">
        <v>83</v>
      </c>
    </row>
    <row r="17555" spans="1:3" x14ac:dyDescent="0.25">
      <c r="A17555">
        <v>42436057</v>
      </c>
      <c r="B17555" s="56">
        <v>9275.5888829999985</v>
      </c>
      <c r="C17555" t="s">
        <v>87</v>
      </c>
    </row>
    <row r="17556" spans="1:3" x14ac:dyDescent="0.25">
      <c r="A17556">
        <v>41234715</v>
      </c>
      <c r="B17556" s="56">
        <v>480.000045</v>
      </c>
      <c r="C17556" t="s">
        <v>83</v>
      </c>
    </row>
    <row r="17557" spans="1:3" x14ac:dyDescent="0.25">
      <c r="A17557">
        <v>40016141</v>
      </c>
      <c r="B17557" s="56">
        <v>7519.5066239999996</v>
      </c>
      <c r="C17557" t="s">
        <v>87</v>
      </c>
    </row>
    <row r="17558" spans="1:3" x14ac:dyDescent="0.25">
      <c r="A17558">
        <v>42545460</v>
      </c>
      <c r="B17558" s="56">
        <v>259307.22193199999</v>
      </c>
      <c r="C17558" t="s">
        <v>82</v>
      </c>
    </row>
    <row r="17559" spans="1:3" x14ac:dyDescent="0.25">
      <c r="A17559">
        <v>42885571</v>
      </c>
      <c r="B17559" s="56">
        <v>118231.31905200001</v>
      </c>
      <c r="C17559" t="s">
        <v>82</v>
      </c>
    </row>
    <row r="17560" spans="1:3" x14ac:dyDescent="0.25">
      <c r="A17560">
        <v>40032389</v>
      </c>
      <c r="B17560" s="56">
        <v>9209.135033999999</v>
      </c>
      <c r="C17560" t="s">
        <v>87</v>
      </c>
    </row>
    <row r="17561" spans="1:3" x14ac:dyDescent="0.25">
      <c r="A17561">
        <v>41226102</v>
      </c>
      <c r="B17561" s="56">
        <v>480.000045</v>
      </c>
      <c r="C17561" t="s">
        <v>83</v>
      </c>
    </row>
    <row r="17562" spans="1:3" x14ac:dyDescent="0.25">
      <c r="A17562">
        <v>41234631</v>
      </c>
      <c r="B17562" s="56">
        <v>480.000045</v>
      </c>
      <c r="C17562" t="s">
        <v>83</v>
      </c>
    </row>
    <row r="17563" spans="1:3" x14ac:dyDescent="0.25">
      <c r="A17563">
        <v>41235220</v>
      </c>
      <c r="B17563" s="56">
        <v>480.000045</v>
      </c>
      <c r="C17563" t="s">
        <v>83</v>
      </c>
    </row>
    <row r="17564" spans="1:3" x14ac:dyDescent="0.25">
      <c r="A17564">
        <v>40031353</v>
      </c>
      <c r="B17564" s="56">
        <v>7284.3187230000003</v>
      </c>
      <c r="C17564" t="s">
        <v>87</v>
      </c>
    </row>
    <row r="17565" spans="1:3" x14ac:dyDescent="0.25">
      <c r="A17565">
        <v>40017831</v>
      </c>
      <c r="B17565" s="56">
        <v>6083.0305470000003</v>
      </c>
      <c r="C17565" t="s">
        <v>87</v>
      </c>
    </row>
    <row r="17566" spans="1:3" x14ac:dyDescent="0.25">
      <c r="A17566">
        <v>41231682</v>
      </c>
      <c r="B17566" s="56">
        <v>480.000045</v>
      </c>
      <c r="C17566" t="s">
        <v>83</v>
      </c>
    </row>
    <row r="17567" spans="1:3" x14ac:dyDescent="0.25">
      <c r="A17567">
        <v>40014191</v>
      </c>
      <c r="B17567" s="56">
        <v>23243.519584000001</v>
      </c>
      <c r="C17567" t="s">
        <v>87</v>
      </c>
    </row>
    <row r="17568" spans="1:3" x14ac:dyDescent="0.25">
      <c r="A17568">
        <v>40022739</v>
      </c>
      <c r="B17568" s="56">
        <v>14806.178207999999</v>
      </c>
      <c r="C17568" t="s">
        <v>87</v>
      </c>
    </row>
    <row r="17569" spans="1:3" x14ac:dyDescent="0.25">
      <c r="A17569">
        <v>41236270</v>
      </c>
      <c r="B17569" s="56">
        <v>480.000045</v>
      </c>
      <c r="C17569" t="s">
        <v>83</v>
      </c>
    </row>
    <row r="17570" spans="1:3" x14ac:dyDescent="0.25">
      <c r="A17570">
        <v>41763280</v>
      </c>
      <c r="B17570" s="56">
        <v>14025.769560000001</v>
      </c>
      <c r="C17570" t="s">
        <v>87</v>
      </c>
    </row>
    <row r="17571" spans="1:3" x14ac:dyDescent="0.25">
      <c r="A17571">
        <v>41225831</v>
      </c>
      <c r="B17571" s="56">
        <v>480.000045</v>
      </c>
      <c r="C17571" t="s">
        <v>83</v>
      </c>
    </row>
    <row r="17572" spans="1:3" x14ac:dyDescent="0.25">
      <c r="A17572">
        <v>41228284</v>
      </c>
      <c r="B17572" s="56">
        <v>480.000045</v>
      </c>
      <c r="C17572" t="s">
        <v>83</v>
      </c>
    </row>
    <row r="17573" spans="1:3" x14ac:dyDescent="0.25">
      <c r="A17573">
        <v>41225824</v>
      </c>
      <c r="B17573" s="56">
        <v>480.000045</v>
      </c>
      <c r="C17573" t="s">
        <v>83</v>
      </c>
    </row>
    <row r="17574" spans="1:3" x14ac:dyDescent="0.25">
      <c r="A17574">
        <v>42817113</v>
      </c>
      <c r="B17574" s="56">
        <v>7106.0751630000004</v>
      </c>
      <c r="C17574" t="s">
        <v>87</v>
      </c>
    </row>
    <row r="17575" spans="1:3" x14ac:dyDescent="0.25">
      <c r="A17575">
        <v>42813233</v>
      </c>
      <c r="B17575" s="56">
        <v>5044.8230999999996</v>
      </c>
      <c r="C17575" t="s">
        <v>87</v>
      </c>
    </row>
    <row r="17576" spans="1:3" x14ac:dyDescent="0.25">
      <c r="A17576">
        <v>40015591</v>
      </c>
      <c r="B17576" s="56">
        <v>5983.8924960000004</v>
      </c>
      <c r="C17576" t="s">
        <v>87</v>
      </c>
    </row>
    <row r="17577" spans="1:3" x14ac:dyDescent="0.25">
      <c r="A17577">
        <v>40015037</v>
      </c>
      <c r="B17577" s="56">
        <v>6072.4506540000002</v>
      </c>
      <c r="C17577" t="s">
        <v>87</v>
      </c>
    </row>
    <row r="17578" spans="1:3" x14ac:dyDescent="0.25">
      <c r="A17578">
        <v>42465726</v>
      </c>
      <c r="B17578" s="56">
        <v>9567.8450999999986</v>
      </c>
      <c r="C17578" t="s">
        <v>87</v>
      </c>
    </row>
    <row r="17579" spans="1:3" x14ac:dyDescent="0.25">
      <c r="A17579">
        <v>41237359</v>
      </c>
      <c r="B17579" s="56">
        <v>480.000045</v>
      </c>
      <c r="C17579" t="s">
        <v>87</v>
      </c>
    </row>
    <row r="17580" spans="1:3" x14ac:dyDescent="0.25">
      <c r="A17580">
        <v>41237359</v>
      </c>
      <c r="B17580" s="56">
        <v>480.000045</v>
      </c>
      <c r="C17580" t="s">
        <v>87</v>
      </c>
    </row>
    <row r="17581" spans="1:3" x14ac:dyDescent="0.25">
      <c r="A17581">
        <v>41232999</v>
      </c>
      <c r="B17581" s="56">
        <v>480.000045</v>
      </c>
      <c r="C17581" t="s">
        <v>83</v>
      </c>
    </row>
    <row r="17582" spans="1:3" x14ac:dyDescent="0.25">
      <c r="A17582">
        <v>41233493</v>
      </c>
      <c r="B17582" s="56">
        <v>480.000045</v>
      </c>
      <c r="C17582" t="s">
        <v>83</v>
      </c>
    </row>
    <row r="17583" spans="1:3" x14ac:dyDescent="0.25">
      <c r="A17583">
        <v>42880135</v>
      </c>
      <c r="B17583" s="56">
        <v>46337.992568999987</v>
      </c>
      <c r="C17583" t="s">
        <v>82</v>
      </c>
    </row>
    <row r="17584" spans="1:3" x14ac:dyDescent="0.25">
      <c r="A17584">
        <v>42879914</v>
      </c>
      <c r="B17584" s="56">
        <v>50897.871899999998</v>
      </c>
      <c r="C17584" t="s">
        <v>82</v>
      </c>
    </row>
    <row r="17585" spans="1:3" x14ac:dyDescent="0.25">
      <c r="A17585">
        <v>40008574</v>
      </c>
      <c r="B17585" s="56">
        <v>140546.81114100001</v>
      </c>
      <c r="C17585" t="s">
        <v>82</v>
      </c>
    </row>
    <row r="17586" spans="1:3" x14ac:dyDescent="0.25">
      <c r="A17586">
        <v>41764327</v>
      </c>
      <c r="B17586" s="56">
        <v>12118.766503999999</v>
      </c>
      <c r="C17586" t="s">
        <v>87</v>
      </c>
    </row>
    <row r="17587" spans="1:3" x14ac:dyDescent="0.25">
      <c r="A17587">
        <v>41231702</v>
      </c>
      <c r="B17587" s="56">
        <v>480.000045</v>
      </c>
      <c r="C17587" t="s">
        <v>83</v>
      </c>
    </row>
    <row r="17588" spans="1:3" x14ac:dyDescent="0.25">
      <c r="A17588">
        <v>40028605</v>
      </c>
      <c r="B17588" s="56">
        <v>10075.370475</v>
      </c>
      <c r="C17588" t="s">
        <v>87</v>
      </c>
    </row>
    <row r="17589" spans="1:3" x14ac:dyDescent="0.25">
      <c r="A17589">
        <v>40029877</v>
      </c>
      <c r="B17589" s="56">
        <v>8333.8527119999981</v>
      </c>
      <c r="C17589" t="s">
        <v>87</v>
      </c>
    </row>
    <row r="17590" spans="1:3" x14ac:dyDescent="0.25">
      <c r="A17590">
        <v>41236003</v>
      </c>
      <c r="B17590" s="56">
        <v>480.000045</v>
      </c>
      <c r="C17590" t="s">
        <v>83</v>
      </c>
    </row>
    <row r="17591" spans="1:3" x14ac:dyDescent="0.25">
      <c r="A17591">
        <v>40019227</v>
      </c>
      <c r="B17591" s="56">
        <v>6303.6018539999995</v>
      </c>
      <c r="C17591" t="s">
        <v>87</v>
      </c>
    </row>
    <row r="17592" spans="1:3" x14ac:dyDescent="0.25">
      <c r="A17592">
        <v>41230736</v>
      </c>
      <c r="B17592" s="56">
        <v>480.000045</v>
      </c>
      <c r="C17592" t="s">
        <v>83</v>
      </c>
    </row>
    <row r="17593" spans="1:3" x14ac:dyDescent="0.25">
      <c r="A17593">
        <v>42880137</v>
      </c>
      <c r="B17593" s="56">
        <v>55937.001075999993</v>
      </c>
      <c r="C17593" t="s">
        <v>82</v>
      </c>
    </row>
    <row r="17594" spans="1:3" x14ac:dyDescent="0.25">
      <c r="A17594">
        <v>42880137</v>
      </c>
      <c r="B17594" s="56">
        <v>55937.001075999993</v>
      </c>
      <c r="C17594" t="s">
        <v>82</v>
      </c>
    </row>
    <row r="17595" spans="1:3" x14ac:dyDescent="0.25">
      <c r="A17595">
        <v>41228886</v>
      </c>
      <c r="B17595" s="56">
        <v>480.000045</v>
      </c>
      <c r="C17595" t="s">
        <v>83</v>
      </c>
    </row>
    <row r="17596" spans="1:3" x14ac:dyDescent="0.25">
      <c r="A17596">
        <v>42881212</v>
      </c>
      <c r="B17596" s="56">
        <v>28524.640211999998</v>
      </c>
      <c r="C17596" t="s">
        <v>82</v>
      </c>
    </row>
    <row r="17597" spans="1:3" x14ac:dyDescent="0.25">
      <c r="A17597">
        <v>41231461</v>
      </c>
      <c r="B17597" s="56">
        <v>480.000045</v>
      </c>
      <c r="C17597" t="s">
        <v>83</v>
      </c>
    </row>
    <row r="17598" spans="1:3" x14ac:dyDescent="0.25">
      <c r="A17598">
        <v>41237869</v>
      </c>
      <c r="B17598" s="56">
        <v>480.000045</v>
      </c>
      <c r="C17598" t="s">
        <v>83</v>
      </c>
    </row>
    <row r="17599" spans="1:3" x14ac:dyDescent="0.25">
      <c r="A17599">
        <v>42387911</v>
      </c>
      <c r="B17599" s="56">
        <v>40721.967576000003</v>
      </c>
      <c r="C17599" t="s">
        <v>82</v>
      </c>
    </row>
    <row r="17600" spans="1:3" x14ac:dyDescent="0.25">
      <c r="A17600">
        <v>41231850</v>
      </c>
      <c r="B17600" s="56">
        <v>480.000045</v>
      </c>
      <c r="C17600" t="s">
        <v>83</v>
      </c>
    </row>
    <row r="17601" spans="1:3" x14ac:dyDescent="0.25">
      <c r="A17601">
        <v>40017451</v>
      </c>
      <c r="B17601" s="56">
        <v>7926.8622839999989</v>
      </c>
      <c r="C17601" t="s">
        <v>87</v>
      </c>
    </row>
    <row r="17602" spans="1:3" x14ac:dyDescent="0.25">
      <c r="A17602">
        <v>42583250</v>
      </c>
      <c r="B17602" s="56">
        <v>480.000045</v>
      </c>
      <c r="C17602" t="s">
        <v>83</v>
      </c>
    </row>
    <row r="17603" spans="1:3" x14ac:dyDescent="0.25">
      <c r="A17603">
        <v>41236393</v>
      </c>
      <c r="B17603" s="56">
        <v>480.000045</v>
      </c>
      <c r="C17603" t="s">
        <v>83</v>
      </c>
    </row>
    <row r="17604" spans="1:3" x14ac:dyDescent="0.25">
      <c r="A17604">
        <v>41228376</v>
      </c>
      <c r="B17604" s="56">
        <v>480.000045</v>
      </c>
      <c r="C17604" t="s">
        <v>83</v>
      </c>
    </row>
    <row r="17605" spans="1:3" x14ac:dyDescent="0.25">
      <c r="A17605">
        <v>40024763</v>
      </c>
      <c r="B17605" s="56">
        <v>6180.2691389999991</v>
      </c>
      <c r="C17605" t="s">
        <v>87</v>
      </c>
    </row>
    <row r="17606" spans="1:3" x14ac:dyDescent="0.25">
      <c r="A17606">
        <v>41227168</v>
      </c>
      <c r="B17606" s="56">
        <v>480.000045</v>
      </c>
      <c r="C17606" t="s">
        <v>83</v>
      </c>
    </row>
    <row r="17607" spans="1:3" x14ac:dyDescent="0.25">
      <c r="A17607">
        <v>42817119</v>
      </c>
      <c r="B17607" s="56">
        <v>5377.8366179999994</v>
      </c>
      <c r="C17607" t="s">
        <v>87</v>
      </c>
    </row>
    <row r="17608" spans="1:3" x14ac:dyDescent="0.25">
      <c r="A17608">
        <v>40032621</v>
      </c>
      <c r="B17608" s="56">
        <v>11100.868815</v>
      </c>
      <c r="C17608" t="s">
        <v>87</v>
      </c>
    </row>
    <row r="17609" spans="1:3" x14ac:dyDescent="0.25">
      <c r="A17609">
        <v>40009525</v>
      </c>
      <c r="B17609" s="56">
        <v>0</v>
      </c>
      <c r="C17609" t="s">
        <v>82</v>
      </c>
    </row>
    <row r="17610" spans="1:3" x14ac:dyDescent="0.25">
      <c r="A17610">
        <v>41231142</v>
      </c>
      <c r="B17610" s="56">
        <v>480.000045</v>
      </c>
      <c r="C17610" t="s">
        <v>87</v>
      </c>
    </row>
    <row r="17611" spans="1:3" x14ac:dyDescent="0.25">
      <c r="A17611">
        <v>41231142</v>
      </c>
      <c r="B17611" s="56">
        <v>480.000045</v>
      </c>
      <c r="C17611" t="s">
        <v>87</v>
      </c>
    </row>
    <row r="17612" spans="1:3" x14ac:dyDescent="0.25">
      <c r="A17612">
        <v>40025301</v>
      </c>
      <c r="B17612" s="56">
        <v>6322.0752000000002</v>
      </c>
      <c r="C17612" t="s">
        <v>87</v>
      </c>
    </row>
    <row r="17613" spans="1:3" x14ac:dyDescent="0.25">
      <c r="A17613">
        <v>40031647</v>
      </c>
      <c r="B17613" s="56">
        <v>12870.991935</v>
      </c>
      <c r="C17613" t="s">
        <v>82</v>
      </c>
    </row>
    <row r="17614" spans="1:3" x14ac:dyDescent="0.25">
      <c r="A17614">
        <v>40025367</v>
      </c>
      <c r="B17614" s="56">
        <v>10895.300639999999</v>
      </c>
      <c r="C17614" t="s">
        <v>87</v>
      </c>
    </row>
    <row r="17615" spans="1:3" x14ac:dyDescent="0.25">
      <c r="A17615">
        <v>40015349</v>
      </c>
      <c r="B17615" s="56">
        <v>9948.0031199999994</v>
      </c>
      <c r="C17615" t="s">
        <v>87</v>
      </c>
    </row>
    <row r="17616" spans="1:3" x14ac:dyDescent="0.25">
      <c r="A17616">
        <v>40015793</v>
      </c>
      <c r="B17616" s="56">
        <v>4822.3847519999999</v>
      </c>
      <c r="C17616" t="s">
        <v>87</v>
      </c>
    </row>
    <row r="17617" spans="1:3" x14ac:dyDescent="0.25">
      <c r="A17617">
        <v>40030083</v>
      </c>
      <c r="B17617" s="56">
        <v>7460.2040509999988</v>
      </c>
      <c r="C17617" t="s">
        <v>82</v>
      </c>
    </row>
    <row r="17618" spans="1:3" x14ac:dyDescent="0.25">
      <c r="A17618">
        <v>41235362</v>
      </c>
      <c r="B17618" s="56">
        <v>480.000045</v>
      </c>
      <c r="C17618" t="s">
        <v>83</v>
      </c>
    </row>
    <row r="17619" spans="1:3" x14ac:dyDescent="0.25">
      <c r="A17619">
        <v>40030415</v>
      </c>
      <c r="B17619" s="56">
        <v>17735.265238</v>
      </c>
      <c r="C17619" t="s">
        <v>87</v>
      </c>
    </row>
    <row r="17620" spans="1:3" x14ac:dyDescent="0.25">
      <c r="A17620">
        <v>40016423</v>
      </c>
      <c r="B17620" s="56">
        <v>9167.5336320000006</v>
      </c>
      <c r="C17620" t="s">
        <v>87</v>
      </c>
    </row>
    <row r="17621" spans="1:3" x14ac:dyDescent="0.25">
      <c r="A17621">
        <v>40031391</v>
      </c>
      <c r="B17621" s="56">
        <v>10461.69225</v>
      </c>
      <c r="C17621" t="s">
        <v>87</v>
      </c>
    </row>
    <row r="17622" spans="1:3" x14ac:dyDescent="0.25">
      <c r="A17622">
        <v>40027005</v>
      </c>
      <c r="B17622" s="56">
        <v>10526.087781</v>
      </c>
      <c r="C17622" t="s">
        <v>87</v>
      </c>
    </row>
    <row r="17623" spans="1:3" x14ac:dyDescent="0.25">
      <c r="A17623">
        <v>40011471</v>
      </c>
      <c r="B17623" s="56">
        <v>-3.4341840000000001</v>
      </c>
      <c r="C17623" t="s">
        <v>83</v>
      </c>
    </row>
    <row r="17624" spans="1:3" x14ac:dyDescent="0.25">
      <c r="A17624">
        <v>40011471</v>
      </c>
      <c r="B17624" s="56">
        <v>-3.4341840000000001</v>
      </c>
      <c r="C17624" t="s">
        <v>83</v>
      </c>
    </row>
    <row r="17625" spans="1:3" x14ac:dyDescent="0.25">
      <c r="A17625">
        <v>42880060</v>
      </c>
      <c r="B17625" s="56">
        <v>712312.5</v>
      </c>
      <c r="C17625" t="s">
        <v>84</v>
      </c>
    </row>
    <row r="17626" spans="1:3" x14ac:dyDescent="0.25">
      <c r="A17626">
        <v>42880062</v>
      </c>
      <c r="B17626" s="56">
        <v>54869.280030000002</v>
      </c>
      <c r="C17626" t="s">
        <v>82</v>
      </c>
    </row>
    <row r="17627" spans="1:3" x14ac:dyDescent="0.25">
      <c r="A17627">
        <v>42348962</v>
      </c>
      <c r="B17627" s="56">
        <v>506.66668499999997</v>
      </c>
      <c r="C17627" t="s">
        <v>83</v>
      </c>
    </row>
    <row r="17628" spans="1:3" x14ac:dyDescent="0.25">
      <c r="A17628">
        <v>42348962</v>
      </c>
      <c r="B17628" s="56">
        <v>506.66668499999997</v>
      </c>
      <c r="C17628" t="s">
        <v>83</v>
      </c>
    </row>
    <row r="17629" spans="1:3" x14ac:dyDescent="0.25">
      <c r="A17629">
        <v>41229785</v>
      </c>
      <c r="B17629" s="56">
        <v>480.000045</v>
      </c>
      <c r="C17629" t="s">
        <v>83</v>
      </c>
    </row>
    <row r="17630" spans="1:3" x14ac:dyDescent="0.25">
      <c r="A17630">
        <v>41229785</v>
      </c>
      <c r="B17630" s="56">
        <v>480.000045</v>
      </c>
      <c r="C17630" t="s">
        <v>83</v>
      </c>
    </row>
    <row r="17631" spans="1:3" x14ac:dyDescent="0.25">
      <c r="A17631">
        <v>41235324</v>
      </c>
      <c r="B17631" s="56">
        <v>480.000045</v>
      </c>
      <c r="C17631" t="s">
        <v>83</v>
      </c>
    </row>
    <row r="17632" spans="1:3" x14ac:dyDescent="0.25">
      <c r="A17632">
        <v>40029009</v>
      </c>
      <c r="B17632" s="56">
        <v>13787.815500000001</v>
      </c>
      <c r="C17632" t="s">
        <v>87</v>
      </c>
    </row>
    <row r="17633" spans="1:3" x14ac:dyDescent="0.25">
      <c r="A17633">
        <v>41231549</v>
      </c>
      <c r="B17633" s="56">
        <v>480.000045</v>
      </c>
      <c r="C17633" t="s">
        <v>83</v>
      </c>
    </row>
    <row r="17634" spans="1:3" x14ac:dyDescent="0.25">
      <c r="A17634">
        <v>41232883</v>
      </c>
      <c r="B17634" s="56">
        <v>480.000045</v>
      </c>
      <c r="C17634" t="s">
        <v>83</v>
      </c>
    </row>
    <row r="17635" spans="1:3" x14ac:dyDescent="0.25">
      <c r="A17635">
        <v>40026799</v>
      </c>
      <c r="B17635" s="56">
        <v>8662.6472129999984</v>
      </c>
      <c r="C17635" t="s">
        <v>87</v>
      </c>
    </row>
    <row r="17636" spans="1:3" x14ac:dyDescent="0.25">
      <c r="A17636">
        <v>40014513</v>
      </c>
      <c r="B17636" s="56">
        <v>14714.211230000001</v>
      </c>
      <c r="C17636" t="s">
        <v>87</v>
      </c>
    </row>
    <row r="17637" spans="1:3" x14ac:dyDescent="0.25">
      <c r="A17637">
        <v>42827618</v>
      </c>
      <c r="B17637" s="56">
        <v>480.000045</v>
      </c>
      <c r="C17637" t="s">
        <v>83</v>
      </c>
    </row>
    <row r="17638" spans="1:3" x14ac:dyDescent="0.25">
      <c r="A17638">
        <v>40017031</v>
      </c>
      <c r="B17638" s="56">
        <v>3726.4055640000001</v>
      </c>
      <c r="C17638" t="s">
        <v>87</v>
      </c>
    </row>
    <row r="17639" spans="1:3" x14ac:dyDescent="0.25">
      <c r="A17639">
        <v>42823496</v>
      </c>
      <c r="B17639" s="56">
        <v>93046856.624369994</v>
      </c>
      <c r="C17639" t="s">
        <v>54</v>
      </c>
    </row>
    <row r="17640" spans="1:3" x14ac:dyDescent="0.25">
      <c r="A17640">
        <v>42929081</v>
      </c>
      <c r="B17640" s="56">
        <v>11392636.816</v>
      </c>
      <c r="C17640" t="s">
        <v>54</v>
      </c>
    </row>
    <row r="17641" spans="1:3" x14ac:dyDescent="0.25">
      <c r="A17641">
        <v>42008081</v>
      </c>
      <c r="B17641" s="56">
        <v>53301.507599999997</v>
      </c>
      <c r="C17641" t="s">
        <v>87</v>
      </c>
    </row>
    <row r="17642" spans="1:3" x14ac:dyDescent="0.25">
      <c r="A17642">
        <v>40022859</v>
      </c>
      <c r="B17642" s="56">
        <v>8920.7537759999996</v>
      </c>
      <c r="C17642" t="s">
        <v>87</v>
      </c>
    </row>
    <row r="17643" spans="1:3" x14ac:dyDescent="0.25">
      <c r="A17643">
        <v>41232961</v>
      </c>
      <c r="B17643" s="56">
        <v>480.000045</v>
      </c>
      <c r="C17643" t="s">
        <v>83</v>
      </c>
    </row>
    <row r="17644" spans="1:3" x14ac:dyDescent="0.25">
      <c r="A17644">
        <v>41232961</v>
      </c>
      <c r="B17644" s="56">
        <v>480.000045</v>
      </c>
      <c r="C17644" t="s">
        <v>83</v>
      </c>
    </row>
    <row r="17645" spans="1:3" x14ac:dyDescent="0.25">
      <c r="A17645">
        <v>41226273</v>
      </c>
      <c r="B17645" s="56">
        <v>480.000045</v>
      </c>
      <c r="C17645" t="s">
        <v>83</v>
      </c>
    </row>
    <row r="17646" spans="1:3" x14ac:dyDescent="0.25">
      <c r="A17646">
        <v>40019765</v>
      </c>
      <c r="B17646" s="56">
        <v>14914.305774</v>
      </c>
      <c r="C17646" t="s">
        <v>87</v>
      </c>
    </row>
    <row r="17647" spans="1:3" x14ac:dyDescent="0.25">
      <c r="A17647">
        <v>42801146</v>
      </c>
      <c r="B17647" s="56">
        <v>5420.7865499999998</v>
      </c>
      <c r="C17647" t="s">
        <v>87</v>
      </c>
    </row>
    <row r="17648" spans="1:3" x14ac:dyDescent="0.25">
      <c r="A17648">
        <v>41228011</v>
      </c>
      <c r="B17648" s="56">
        <v>480.000045</v>
      </c>
      <c r="C17648" t="s">
        <v>83</v>
      </c>
    </row>
    <row r="17649" spans="1:3" x14ac:dyDescent="0.25">
      <c r="A17649">
        <v>40025357</v>
      </c>
      <c r="B17649" s="56">
        <v>9764.3145600000007</v>
      </c>
      <c r="C17649" t="s">
        <v>87</v>
      </c>
    </row>
    <row r="17650" spans="1:3" x14ac:dyDescent="0.25">
      <c r="A17650">
        <v>41236232</v>
      </c>
      <c r="B17650" s="56">
        <v>480.000045</v>
      </c>
      <c r="C17650" t="s">
        <v>83</v>
      </c>
    </row>
    <row r="17651" spans="1:3" x14ac:dyDescent="0.25">
      <c r="A17651">
        <v>41236232</v>
      </c>
      <c r="B17651" s="56">
        <v>480.000045</v>
      </c>
      <c r="C17651" t="s">
        <v>83</v>
      </c>
    </row>
    <row r="17652" spans="1:3" x14ac:dyDescent="0.25">
      <c r="A17652">
        <v>40028025</v>
      </c>
      <c r="B17652" s="56">
        <v>4872.5634319999999</v>
      </c>
      <c r="C17652" t="s">
        <v>82</v>
      </c>
    </row>
    <row r="17653" spans="1:3" x14ac:dyDescent="0.25">
      <c r="A17653">
        <v>41226311</v>
      </c>
      <c r="B17653" s="56">
        <v>480.000045</v>
      </c>
      <c r="C17653" t="s">
        <v>83</v>
      </c>
    </row>
    <row r="17654" spans="1:3" x14ac:dyDescent="0.25">
      <c r="A17654">
        <v>41234313</v>
      </c>
      <c r="B17654" s="56">
        <v>480.000045</v>
      </c>
      <c r="C17654" t="s">
        <v>83</v>
      </c>
    </row>
    <row r="17655" spans="1:3" x14ac:dyDescent="0.25">
      <c r="A17655">
        <v>41226390</v>
      </c>
      <c r="B17655" s="56">
        <v>480.000045</v>
      </c>
      <c r="C17655" t="s">
        <v>83</v>
      </c>
    </row>
    <row r="17656" spans="1:3" x14ac:dyDescent="0.25">
      <c r="A17656">
        <v>40016317</v>
      </c>
      <c r="B17656" s="56">
        <v>5648.6270880000002</v>
      </c>
      <c r="C17656" t="s">
        <v>87</v>
      </c>
    </row>
    <row r="17657" spans="1:3" x14ac:dyDescent="0.25">
      <c r="A17657">
        <v>41230865</v>
      </c>
      <c r="B17657" s="56">
        <v>480.000045</v>
      </c>
      <c r="C17657" t="s">
        <v>83</v>
      </c>
    </row>
    <row r="17658" spans="1:3" x14ac:dyDescent="0.25">
      <c r="A17658">
        <v>40016255</v>
      </c>
      <c r="B17658" s="56">
        <v>4936.0858559999997</v>
      </c>
      <c r="C17658" t="s">
        <v>87</v>
      </c>
    </row>
    <row r="17659" spans="1:3" x14ac:dyDescent="0.25">
      <c r="A17659">
        <v>40030105</v>
      </c>
      <c r="B17659" s="56">
        <v>11600.003913</v>
      </c>
      <c r="C17659" t="s">
        <v>87</v>
      </c>
    </row>
    <row r="17660" spans="1:3" x14ac:dyDescent="0.25">
      <c r="A17660">
        <v>41235738</v>
      </c>
      <c r="B17660" s="56">
        <v>480.000045</v>
      </c>
      <c r="C17660" t="s">
        <v>83</v>
      </c>
    </row>
    <row r="17661" spans="1:3" x14ac:dyDescent="0.25">
      <c r="A17661">
        <v>41236136</v>
      </c>
      <c r="B17661" s="56">
        <v>480.000045</v>
      </c>
      <c r="C17661" t="s">
        <v>83</v>
      </c>
    </row>
    <row r="17662" spans="1:3" x14ac:dyDescent="0.25">
      <c r="A17662">
        <v>41236136</v>
      </c>
      <c r="B17662" s="56">
        <v>480.000045</v>
      </c>
      <c r="C17662" t="s">
        <v>83</v>
      </c>
    </row>
    <row r="17663" spans="1:3" x14ac:dyDescent="0.25">
      <c r="A17663">
        <v>41230588</v>
      </c>
      <c r="B17663" s="56">
        <v>480.000045</v>
      </c>
      <c r="C17663" t="s">
        <v>83</v>
      </c>
    </row>
    <row r="17664" spans="1:3" x14ac:dyDescent="0.25">
      <c r="A17664">
        <v>41229648</v>
      </c>
      <c r="B17664" s="56">
        <v>480.000045</v>
      </c>
      <c r="C17664" t="s">
        <v>83</v>
      </c>
    </row>
    <row r="17665" spans="1:3" x14ac:dyDescent="0.25">
      <c r="A17665">
        <v>41229249</v>
      </c>
      <c r="B17665" s="56">
        <v>480.000045</v>
      </c>
      <c r="C17665" t="s">
        <v>83</v>
      </c>
    </row>
    <row r="17666" spans="1:3" x14ac:dyDescent="0.25">
      <c r="A17666">
        <v>41231331</v>
      </c>
      <c r="B17666" s="56">
        <v>480.000045</v>
      </c>
      <c r="C17666" t="s">
        <v>83</v>
      </c>
    </row>
    <row r="17667" spans="1:3" x14ac:dyDescent="0.25">
      <c r="A17667">
        <v>41228909</v>
      </c>
      <c r="B17667" s="56">
        <v>480.000045</v>
      </c>
      <c r="C17667" t="s">
        <v>83</v>
      </c>
    </row>
    <row r="17668" spans="1:3" x14ac:dyDescent="0.25">
      <c r="A17668">
        <v>40032145</v>
      </c>
      <c r="B17668" s="56">
        <v>1768.631396</v>
      </c>
      <c r="C17668" t="s">
        <v>87</v>
      </c>
    </row>
    <row r="17669" spans="1:3" x14ac:dyDescent="0.25">
      <c r="A17669">
        <v>40032145</v>
      </c>
      <c r="B17669" s="56">
        <v>1768.631396</v>
      </c>
      <c r="C17669" t="s">
        <v>87</v>
      </c>
    </row>
    <row r="17670" spans="1:3" x14ac:dyDescent="0.25">
      <c r="A17670">
        <v>41227306</v>
      </c>
      <c r="B17670" s="56">
        <v>480.000045</v>
      </c>
      <c r="C17670" t="s">
        <v>83</v>
      </c>
    </row>
    <row r="17671" spans="1:3" x14ac:dyDescent="0.25">
      <c r="A17671">
        <v>41228947</v>
      </c>
      <c r="B17671" s="56">
        <v>480.000045</v>
      </c>
      <c r="C17671" t="s">
        <v>83</v>
      </c>
    </row>
    <row r="17672" spans="1:3" x14ac:dyDescent="0.25">
      <c r="A17672">
        <v>41226860</v>
      </c>
      <c r="B17672" s="56">
        <v>480.000045</v>
      </c>
      <c r="C17672" t="s">
        <v>83</v>
      </c>
    </row>
    <row r="17673" spans="1:3" x14ac:dyDescent="0.25">
      <c r="A17673">
        <v>41229302</v>
      </c>
      <c r="B17673" s="56">
        <v>480.000045</v>
      </c>
      <c r="C17673" t="s">
        <v>87</v>
      </c>
    </row>
    <row r="17674" spans="1:3" x14ac:dyDescent="0.25">
      <c r="A17674">
        <v>41230205</v>
      </c>
      <c r="B17674" s="56">
        <v>480.000045</v>
      </c>
      <c r="C17674" t="s">
        <v>83</v>
      </c>
    </row>
    <row r="17675" spans="1:3" x14ac:dyDescent="0.25">
      <c r="A17675">
        <v>40031595</v>
      </c>
      <c r="B17675" s="56">
        <v>5054.2389899999998</v>
      </c>
      <c r="C17675" t="s">
        <v>87</v>
      </c>
    </row>
    <row r="17676" spans="1:3" x14ac:dyDescent="0.25">
      <c r="A17676">
        <v>41233021</v>
      </c>
      <c r="B17676" s="56">
        <v>480.000045</v>
      </c>
      <c r="C17676" t="s">
        <v>83</v>
      </c>
    </row>
    <row r="17677" spans="1:3" x14ac:dyDescent="0.25">
      <c r="A17677">
        <v>41230132</v>
      </c>
      <c r="B17677" s="56">
        <v>480.000045</v>
      </c>
      <c r="C17677" t="s">
        <v>83</v>
      </c>
    </row>
    <row r="17678" spans="1:3" x14ac:dyDescent="0.25">
      <c r="A17678">
        <v>41151475</v>
      </c>
      <c r="B17678" s="56">
        <v>480.000045</v>
      </c>
      <c r="C17678" t="s">
        <v>83</v>
      </c>
    </row>
    <row r="17679" spans="1:3" x14ac:dyDescent="0.25">
      <c r="A17679">
        <v>40032721</v>
      </c>
      <c r="B17679" s="56">
        <v>9228.1230369999994</v>
      </c>
      <c r="C17679" t="s">
        <v>87</v>
      </c>
    </row>
    <row r="17680" spans="1:3" x14ac:dyDescent="0.25">
      <c r="A17680">
        <v>42777050</v>
      </c>
      <c r="B17680" s="56">
        <v>18769.140256999999</v>
      </c>
      <c r="C17680" t="s">
        <v>87</v>
      </c>
    </row>
    <row r="17681" spans="1:3" x14ac:dyDescent="0.25">
      <c r="A17681">
        <v>42817129</v>
      </c>
      <c r="B17681" s="56">
        <v>9521.4793410000002</v>
      </c>
      <c r="C17681" t="s">
        <v>87</v>
      </c>
    </row>
    <row r="17682" spans="1:3" x14ac:dyDescent="0.25">
      <c r="A17682">
        <v>41779500</v>
      </c>
      <c r="B17682" s="56">
        <v>5606.8408439999994</v>
      </c>
      <c r="C17682" t="s">
        <v>87</v>
      </c>
    </row>
    <row r="17683" spans="1:3" x14ac:dyDescent="0.25">
      <c r="A17683">
        <v>41234193</v>
      </c>
      <c r="B17683" s="56">
        <v>480.000045</v>
      </c>
      <c r="C17683" t="s">
        <v>83</v>
      </c>
    </row>
    <row r="17684" spans="1:3" x14ac:dyDescent="0.25">
      <c r="A17684">
        <v>44000543</v>
      </c>
      <c r="B17684" s="56">
        <v>480.000045</v>
      </c>
      <c r="C17684" t="s">
        <v>87</v>
      </c>
    </row>
    <row r="17685" spans="1:3" x14ac:dyDescent="0.25">
      <c r="A17685">
        <v>40025291</v>
      </c>
      <c r="B17685" s="56">
        <v>6545.8209599999991</v>
      </c>
      <c r="C17685" t="s">
        <v>87</v>
      </c>
    </row>
    <row r="17686" spans="1:3" x14ac:dyDescent="0.25">
      <c r="A17686">
        <v>40025291</v>
      </c>
      <c r="B17686" s="56">
        <v>6545.8209599999991</v>
      </c>
      <c r="C17686" t="s">
        <v>87</v>
      </c>
    </row>
    <row r="17687" spans="1:3" x14ac:dyDescent="0.25">
      <c r="A17687">
        <v>41764690</v>
      </c>
      <c r="B17687" s="56">
        <v>10309.789016999999</v>
      </c>
      <c r="C17687" t="s">
        <v>87</v>
      </c>
    </row>
    <row r="17688" spans="1:3" x14ac:dyDescent="0.25">
      <c r="A17688">
        <v>42871990</v>
      </c>
      <c r="B17688" s="56">
        <v>85987.002896000005</v>
      </c>
      <c r="C17688" t="s">
        <v>82</v>
      </c>
    </row>
    <row r="17689" spans="1:3" x14ac:dyDescent="0.25">
      <c r="A17689">
        <v>40023397</v>
      </c>
      <c r="B17689" s="56">
        <v>1630.337802</v>
      </c>
      <c r="C17689" t="s">
        <v>87</v>
      </c>
    </row>
    <row r="17690" spans="1:3" x14ac:dyDescent="0.25">
      <c r="A17690">
        <v>40028625</v>
      </c>
      <c r="B17690" s="56">
        <v>10545.948675</v>
      </c>
      <c r="C17690" t="s">
        <v>87</v>
      </c>
    </row>
    <row r="17691" spans="1:3" x14ac:dyDescent="0.25">
      <c r="A17691">
        <v>40031695</v>
      </c>
      <c r="B17691" s="56">
        <v>10878.331455</v>
      </c>
      <c r="C17691" t="s">
        <v>87</v>
      </c>
    </row>
    <row r="17692" spans="1:3" x14ac:dyDescent="0.25">
      <c r="A17692">
        <v>41225759</v>
      </c>
      <c r="B17692" s="56">
        <v>480.000045</v>
      </c>
      <c r="C17692" t="s">
        <v>83</v>
      </c>
    </row>
    <row r="17693" spans="1:3" x14ac:dyDescent="0.25">
      <c r="A17693">
        <v>41237151</v>
      </c>
      <c r="B17693" s="56">
        <v>480.000045</v>
      </c>
      <c r="C17693" t="s">
        <v>83</v>
      </c>
    </row>
    <row r="17694" spans="1:3" x14ac:dyDescent="0.25">
      <c r="A17694">
        <v>41963631</v>
      </c>
      <c r="B17694" s="56">
        <v>10416.129408000001</v>
      </c>
      <c r="C17694" t="s">
        <v>87</v>
      </c>
    </row>
    <row r="17695" spans="1:3" x14ac:dyDescent="0.25">
      <c r="A17695">
        <v>41228968</v>
      </c>
      <c r="B17695" s="56">
        <v>480.000045</v>
      </c>
      <c r="C17695" t="s">
        <v>83</v>
      </c>
    </row>
    <row r="17696" spans="1:3" x14ac:dyDescent="0.25">
      <c r="A17696">
        <v>40030579</v>
      </c>
      <c r="B17696" s="56">
        <v>9095.1255789999996</v>
      </c>
      <c r="C17696" t="s">
        <v>87</v>
      </c>
    </row>
    <row r="17697" spans="1:3" x14ac:dyDescent="0.25">
      <c r="A17697">
        <v>41229498</v>
      </c>
      <c r="B17697" s="56">
        <v>480.000045</v>
      </c>
      <c r="C17697" t="s">
        <v>83</v>
      </c>
    </row>
    <row r="17698" spans="1:3" x14ac:dyDescent="0.25">
      <c r="A17698">
        <v>41151479</v>
      </c>
      <c r="B17698" s="56">
        <v>480.000045</v>
      </c>
      <c r="C17698" t="s">
        <v>83</v>
      </c>
    </row>
    <row r="17699" spans="1:3" x14ac:dyDescent="0.25">
      <c r="A17699">
        <v>42946257</v>
      </c>
      <c r="B17699" s="56">
        <v>480.000045</v>
      </c>
      <c r="C17699" t="s">
        <v>83</v>
      </c>
    </row>
    <row r="17700" spans="1:3" x14ac:dyDescent="0.25">
      <c r="A17700">
        <v>41234546</v>
      </c>
      <c r="B17700" s="56">
        <v>480.000045</v>
      </c>
      <c r="C17700" t="s">
        <v>83</v>
      </c>
    </row>
    <row r="17701" spans="1:3" x14ac:dyDescent="0.25">
      <c r="A17701">
        <v>41958039</v>
      </c>
      <c r="B17701" s="56">
        <v>18386.302473</v>
      </c>
      <c r="C17701" t="s">
        <v>82</v>
      </c>
    </row>
    <row r="17702" spans="1:3" x14ac:dyDescent="0.25">
      <c r="A17702">
        <v>42414874</v>
      </c>
      <c r="B17702" s="56">
        <v>480.000045</v>
      </c>
      <c r="C17702" t="s">
        <v>83</v>
      </c>
    </row>
    <row r="17703" spans="1:3" x14ac:dyDescent="0.25">
      <c r="A17703">
        <v>41230861</v>
      </c>
      <c r="B17703" s="56">
        <v>480.000045</v>
      </c>
      <c r="C17703" t="s">
        <v>83</v>
      </c>
    </row>
    <row r="17704" spans="1:3" x14ac:dyDescent="0.25">
      <c r="A17704">
        <v>41230748</v>
      </c>
      <c r="B17704" s="56">
        <v>480.000045</v>
      </c>
      <c r="C17704" t="s">
        <v>83</v>
      </c>
    </row>
    <row r="17705" spans="1:3" x14ac:dyDescent="0.25">
      <c r="A17705">
        <v>40024839</v>
      </c>
      <c r="B17705" s="56">
        <v>8663.2284419999996</v>
      </c>
      <c r="C17705" t="s">
        <v>87</v>
      </c>
    </row>
    <row r="17706" spans="1:3" x14ac:dyDescent="0.25">
      <c r="A17706">
        <v>41235314</v>
      </c>
      <c r="B17706" s="56">
        <v>480.000045</v>
      </c>
      <c r="C17706" t="s">
        <v>83</v>
      </c>
    </row>
    <row r="17707" spans="1:3" x14ac:dyDescent="0.25">
      <c r="A17707">
        <v>41231003</v>
      </c>
      <c r="B17707" s="56">
        <v>480.000045</v>
      </c>
      <c r="C17707" t="s">
        <v>83</v>
      </c>
    </row>
    <row r="17708" spans="1:3" x14ac:dyDescent="0.25">
      <c r="A17708">
        <v>42650816</v>
      </c>
      <c r="B17708" s="56">
        <v>12595.613375999999</v>
      </c>
      <c r="C17708" t="s">
        <v>87</v>
      </c>
    </row>
    <row r="17709" spans="1:3" x14ac:dyDescent="0.25">
      <c r="A17709">
        <v>43036025</v>
      </c>
      <c r="B17709" s="56">
        <v>24063.533208000001</v>
      </c>
      <c r="C17709" t="s">
        <v>87</v>
      </c>
    </row>
    <row r="17710" spans="1:3" x14ac:dyDescent="0.25">
      <c r="A17710">
        <v>42716467</v>
      </c>
      <c r="B17710" s="56">
        <v>184183.645254</v>
      </c>
      <c r="C17710" t="s">
        <v>82</v>
      </c>
    </row>
    <row r="17711" spans="1:3" x14ac:dyDescent="0.25">
      <c r="A17711">
        <v>40019149</v>
      </c>
      <c r="B17711" s="56">
        <v>5423.5803599999999</v>
      </c>
      <c r="C17711" t="s">
        <v>87</v>
      </c>
    </row>
    <row r="17712" spans="1:3" x14ac:dyDescent="0.25">
      <c r="A17712">
        <v>42667100</v>
      </c>
      <c r="B17712" s="56">
        <v>14.3004</v>
      </c>
      <c r="C17712" t="s">
        <v>83</v>
      </c>
    </row>
    <row r="17713" spans="1:3" x14ac:dyDescent="0.25">
      <c r="A17713">
        <v>41228358</v>
      </c>
      <c r="B17713" s="56">
        <v>480.000045</v>
      </c>
      <c r="C17713" t="s">
        <v>83</v>
      </c>
    </row>
    <row r="17714" spans="1:3" x14ac:dyDescent="0.25">
      <c r="A17714">
        <v>41235365</v>
      </c>
      <c r="B17714" s="56">
        <v>480.000045</v>
      </c>
      <c r="C17714" t="s">
        <v>83</v>
      </c>
    </row>
    <row r="17715" spans="1:3" x14ac:dyDescent="0.25">
      <c r="A17715">
        <v>41233130</v>
      </c>
      <c r="B17715" s="56">
        <v>480.000045</v>
      </c>
      <c r="C17715" t="s">
        <v>83</v>
      </c>
    </row>
    <row r="17716" spans="1:3" x14ac:dyDescent="0.25">
      <c r="A17716">
        <v>40021961</v>
      </c>
      <c r="B17716" s="56">
        <v>21281.733144000002</v>
      </c>
      <c r="C17716" t="s">
        <v>82</v>
      </c>
    </row>
    <row r="17717" spans="1:3" x14ac:dyDescent="0.25">
      <c r="A17717">
        <v>41228999</v>
      </c>
      <c r="B17717" s="56">
        <v>480.000045</v>
      </c>
      <c r="C17717" t="s">
        <v>83</v>
      </c>
    </row>
    <row r="17718" spans="1:3" x14ac:dyDescent="0.25">
      <c r="A17718">
        <v>41236400</v>
      </c>
      <c r="B17718" s="56">
        <v>480.000045</v>
      </c>
      <c r="C17718" t="s">
        <v>83</v>
      </c>
    </row>
    <row r="17719" spans="1:3" x14ac:dyDescent="0.25">
      <c r="A17719">
        <v>41237804</v>
      </c>
      <c r="B17719" s="56">
        <v>480.000045</v>
      </c>
      <c r="C17719" t="s">
        <v>83</v>
      </c>
    </row>
    <row r="17720" spans="1:3" x14ac:dyDescent="0.25">
      <c r="A17720">
        <v>41225827</v>
      </c>
      <c r="B17720" s="56">
        <v>480.000045</v>
      </c>
      <c r="C17720" t="s">
        <v>83</v>
      </c>
    </row>
    <row r="17721" spans="1:3" x14ac:dyDescent="0.25">
      <c r="A17721">
        <v>41234611</v>
      </c>
      <c r="B17721" s="56">
        <v>480.000045</v>
      </c>
      <c r="C17721" t="s">
        <v>83</v>
      </c>
    </row>
    <row r="17722" spans="1:3" x14ac:dyDescent="0.25">
      <c r="A17722">
        <v>40013303</v>
      </c>
      <c r="B17722" s="56">
        <v>471324.9</v>
      </c>
      <c r="C17722" t="s">
        <v>84</v>
      </c>
    </row>
    <row r="17723" spans="1:3" x14ac:dyDescent="0.25">
      <c r="A17723">
        <v>40032023</v>
      </c>
      <c r="B17723" s="56">
        <v>11741.848642000001</v>
      </c>
      <c r="C17723" t="s">
        <v>87</v>
      </c>
    </row>
    <row r="17724" spans="1:3" x14ac:dyDescent="0.25">
      <c r="A17724">
        <v>40030603</v>
      </c>
      <c r="B17724" s="56">
        <v>3774.2248169999998</v>
      </c>
      <c r="C17724" t="s">
        <v>87</v>
      </c>
    </row>
    <row r="17725" spans="1:3" x14ac:dyDescent="0.25">
      <c r="A17725">
        <v>41945506</v>
      </c>
      <c r="B17725" s="56">
        <v>26518.000282000001</v>
      </c>
      <c r="C17725" t="s">
        <v>87</v>
      </c>
    </row>
    <row r="17726" spans="1:3" x14ac:dyDescent="0.25">
      <c r="A17726">
        <v>41235932</v>
      </c>
      <c r="B17726" s="56">
        <v>480.000045</v>
      </c>
      <c r="C17726" t="s">
        <v>83</v>
      </c>
    </row>
    <row r="17727" spans="1:3" x14ac:dyDescent="0.25">
      <c r="A17727">
        <v>41234384</v>
      </c>
      <c r="B17727" s="56">
        <v>480.000045</v>
      </c>
      <c r="C17727" t="s">
        <v>83</v>
      </c>
    </row>
    <row r="17728" spans="1:3" x14ac:dyDescent="0.25">
      <c r="A17728">
        <v>41228344</v>
      </c>
      <c r="B17728" s="56">
        <v>480.000045</v>
      </c>
      <c r="C17728" t="s">
        <v>83</v>
      </c>
    </row>
    <row r="17729" spans="1:3" x14ac:dyDescent="0.25">
      <c r="A17729">
        <v>41225969</v>
      </c>
      <c r="B17729" s="56">
        <v>480.000045</v>
      </c>
      <c r="C17729" t="s">
        <v>83</v>
      </c>
    </row>
    <row r="17730" spans="1:3" x14ac:dyDescent="0.25">
      <c r="A17730">
        <v>40016315</v>
      </c>
      <c r="B17730" s="56">
        <v>4326.7865760000004</v>
      </c>
      <c r="C17730" t="s">
        <v>87</v>
      </c>
    </row>
    <row r="17731" spans="1:3" x14ac:dyDescent="0.25">
      <c r="A17731">
        <v>42857751</v>
      </c>
      <c r="B17731" s="56">
        <v>91143.172097999995</v>
      </c>
      <c r="C17731" t="s">
        <v>82</v>
      </c>
    </row>
    <row r="17732" spans="1:3" x14ac:dyDescent="0.25">
      <c r="A17732">
        <v>41151464</v>
      </c>
      <c r="B17732" s="56">
        <v>480.000045</v>
      </c>
      <c r="C17732" t="s">
        <v>83</v>
      </c>
    </row>
    <row r="17733" spans="1:3" x14ac:dyDescent="0.25">
      <c r="A17733">
        <v>40019717</v>
      </c>
      <c r="B17733" s="56">
        <v>4401.9918960000005</v>
      </c>
      <c r="C17733" t="s">
        <v>87</v>
      </c>
    </row>
    <row r="17734" spans="1:3" x14ac:dyDescent="0.25">
      <c r="A17734">
        <v>41228813</v>
      </c>
      <c r="B17734" s="56">
        <v>480.000045</v>
      </c>
      <c r="C17734" t="s">
        <v>83</v>
      </c>
    </row>
    <row r="17735" spans="1:3" x14ac:dyDescent="0.25">
      <c r="A17735">
        <v>41228827</v>
      </c>
      <c r="B17735" s="56">
        <v>480.000045</v>
      </c>
      <c r="C17735" t="s">
        <v>83</v>
      </c>
    </row>
    <row r="17736" spans="1:3" x14ac:dyDescent="0.25">
      <c r="A17736">
        <v>42898883</v>
      </c>
      <c r="B17736" s="56">
        <v>480.000045</v>
      </c>
      <c r="C17736" t="s">
        <v>83</v>
      </c>
    </row>
    <row r="17737" spans="1:3" x14ac:dyDescent="0.25">
      <c r="A17737">
        <v>41236738</v>
      </c>
      <c r="B17737" s="56">
        <v>480.000045</v>
      </c>
      <c r="C17737" t="s">
        <v>83</v>
      </c>
    </row>
    <row r="17738" spans="1:3" x14ac:dyDescent="0.25">
      <c r="A17738">
        <v>40030293</v>
      </c>
      <c r="B17738" s="56">
        <v>15649.295955</v>
      </c>
      <c r="C17738" t="s">
        <v>87</v>
      </c>
    </row>
    <row r="17739" spans="1:3" x14ac:dyDescent="0.25">
      <c r="A17739">
        <v>41234265</v>
      </c>
      <c r="B17739" s="56">
        <v>480.000045</v>
      </c>
      <c r="C17739" t="s">
        <v>83</v>
      </c>
    </row>
    <row r="17740" spans="1:3" x14ac:dyDescent="0.25">
      <c r="A17740">
        <v>41234659</v>
      </c>
      <c r="B17740" s="56">
        <v>480.000045</v>
      </c>
      <c r="C17740" t="s">
        <v>83</v>
      </c>
    </row>
    <row r="17741" spans="1:3" x14ac:dyDescent="0.25">
      <c r="A17741">
        <v>43056108</v>
      </c>
      <c r="B17741" s="56">
        <v>14200.468102000001</v>
      </c>
      <c r="C17741" t="s">
        <v>87</v>
      </c>
    </row>
    <row r="17742" spans="1:3" x14ac:dyDescent="0.25">
      <c r="A17742">
        <v>41234465</v>
      </c>
      <c r="B17742" s="56">
        <v>480.000045</v>
      </c>
      <c r="C17742" t="s">
        <v>83</v>
      </c>
    </row>
    <row r="17743" spans="1:3" x14ac:dyDescent="0.25">
      <c r="A17743">
        <v>41227332</v>
      </c>
      <c r="B17743" s="56">
        <v>480.000045</v>
      </c>
      <c r="C17743" t="s">
        <v>83</v>
      </c>
    </row>
    <row r="17744" spans="1:3" x14ac:dyDescent="0.25">
      <c r="A17744">
        <v>41227332</v>
      </c>
      <c r="B17744" s="56">
        <v>480.000045</v>
      </c>
      <c r="C17744" t="s">
        <v>83</v>
      </c>
    </row>
    <row r="17745" spans="1:3" x14ac:dyDescent="0.25">
      <c r="A17745">
        <v>40025813</v>
      </c>
      <c r="B17745" s="56">
        <v>18382.867536000002</v>
      </c>
      <c r="C17745" t="s">
        <v>87</v>
      </c>
    </row>
    <row r="17746" spans="1:3" x14ac:dyDescent="0.25">
      <c r="A17746">
        <v>42466888</v>
      </c>
      <c r="B17746" s="56">
        <v>9666.9988140000005</v>
      </c>
      <c r="C17746" t="s">
        <v>87</v>
      </c>
    </row>
    <row r="17747" spans="1:3" x14ac:dyDescent="0.25">
      <c r="A17747">
        <v>41227926</v>
      </c>
      <c r="B17747" s="56">
        <v>480.000045</v>
      </c>
      <c r="C17747" t="s">
        <v>83</v>
      </c>
    </row>
    <row r="17748" spans="1:3" x14ac:dyDescent="0.25">
      <c r="A17748">
        <v>41232466</v>
      </c>
      <c r="B17748" s="56">
        <v>480.000045</v>
      </c>
      <c r="C17748" t="s">
        <v>83</v>
      </c>
    </row>
    <row r="17749" spans="1:3" x14ac:dyDescent="0.25">
      <c r="A17749">
        <v>42708211</v>
      </c>
      <c r="B17749" s="56">
        <v>47639.405088</v>
      </c>
      <c r="C17749" t="s">
        <v>82</v>
      </c>
    </row>
    <row r="17750" spans="1:3" x14ac:dyDescent="0.25">
      <c r="A17750">
        <v>40029841</v>
      </c>
      <c r="B17750" s="56">
        <v>12016.067674</v>
      </c>
      <c r="C17750" t="s">
        <v>87</v>
      </c>
    </row>
    <row r="17751" spans="1:3" x14ac:dyDescent="0.25">
      <c r="A17751">
        <v>40018071</v>
      </c>
      <c r="B17751" s="56">
        <v>7471.1714240000001</v>
      </c>
      <c r="C17751" t="s">
        <v>87</v>
      </c>
    </row>
    <row r="17752" spans="1:3" x14ac:dyDescent="0.25">
      <c r="A17752">
        <v>40015819</v>
      </c>
      <c r="B17752" s="56">
        <v>8005.3817760000002</v>
      </c>
      <c r="C17752" t="s">
        <v>87</v>
      </c>
    </row>
    <row r="17753" spans="1:3" x14ac:dyDescent="0.25">
      <c r="A17753">
        <v>40015819</v>
      </c>
      <c r="B17753" s="56">
        <v>8005.3817760000002</v>
      </c>
      <c r="C17753" t="s">
        <v>87</v>
      </c>
    </row>
    <row r="17754" spans="1:3" x14ac:dyDescent="0.25">
      <c r="A17754">
        <v>41231621</v>
      </c>
      <c r="B17754" s="56">
        <v>480.000045</v>
      </c>
      <c r="C17754" t="s">
        <v>83</v>
      </c>
    </row>
    <row r="17755" spans="1:3" x14ac:dyDescent="0.25">
      <c r="A17755">
        <v>40023211</v>
      </c>
      <c r="B17755" s="56">
        <v>11656.313064</v>
      </c>
      <c r="C17755" t="s">
        <v>87</v>
      </c>
    </row>
    <row r="17756" spans="1:3" x14ac:dyDescent="0.25">
      <c r="A17756">
        <v>41235654</v>
      </c>
      <c r="B17756" s="56">
        <v>480.000045</v>
      </c>
      <c r="C17756" t="s">
        <v>83</v>
      </c>
    </row>
    <row r="17757" spans="1:3" x14ac:dyDescent="0.25">
      <c r="A17757">
        <v>41230832</v>
      </c>
      <c r="B17757" s="56">
        <v>480.000045</v>
      </c>
      <c r="C17757" t="s">
        <v>83</v>
      </c>
    </row>
    <row r="17758" spans="1:3" x14ac:dyDescent="0.25">
      <c r="A17758">
        <v>41230832</v>
      </c>
      <c r="B17758" s="56">
        <v>480.000045</v>
      </c>
      <c r="C17758" t="s">
        <v>83</v>
      </c>
    </row>
    <row r="17759" spans="1:3" x14ac:dyDescent="0.25">
      <c r="A17759">
        <v>41235081</v>
      </c>
      <c r="B17759" s="56">
        <v>480.000045</v>
      </c>
      <c r="C17759" t="s">
        <v>83</v>
      </c>
    </row>
    <row r="17760" spans="1:3" x14ac:dyDescent="0.25">
      <c r="A17760">
        <v>41233170</v>
      </c>
      <c r="B17760" s="56">
        <v>480.000045</v>
      </c>
      <c r="C17760" t="s">
        <v>83</v>
      </c>
    </row>
    <row r="17761" spans="1:3" x14ac:dyDescent="0.25">
      <c r="A17761">
        <v>41769305</v>
      </c>
      <c r="B17761" s="56">
        <v>13341.85677</v>
      </c>
      <c r="C17761" t="s">
        <v>87</v>
      </c>
    </row>
    <row r="17762" spans="1:3" x14ac:dyDescent="0.25">
      <c r="A17762">
        <v>40028371</v>
      </c>
      <c r="B17762" s="56">
        <v>20744.878349999999</v>
      </c>
      <c r="C17762" t="s">
        <v>87</v>
      </c>
    </row>
    <row r="17763" spans="1:3" x14ac:dyDescent="0.25">
      <c r="A17763">
        <v>41236256</v>
      </c>
      <c r="B17763" s="56">
        <v>480.000045</v>
      </c>
      <c r="C17763" t="s">
        <v>83</v>
      </c>
    </row>
    <row r="17764" spans="1:3" x14ac:dyDescent="0.25">
      <c r="A17764">
        <v>40016019</v>
      </c>
      <c r="B17764" s="56">
        <v>8969.61744</v>
      </c>
      <c r="C17764" t="s">
        <v>87</v>
      </c>
    </row>
    <row r="17765" spans="1:3" x14ac:dyDescent="0.25">
      <c r="A17765">
        <v>41235126</v>
      </c>
      <c r="B17765" s="56">
        <v>480.000045</v>
      </c>
      <c r="C17765" t="s">
        <v>83</v>
      </c>
    </row>
    <row r="17766" spans="1:3" x14ac:dyDescent="0.25">
      <c r="A17766">
        <v>40023529</v>
      </c>
      <c r="B17766" s="56">
        <v>8645.2165890000015</v>
      </c>
      <c r="C17766" t="s">
        <v>87</v>
      </c>
    </row>
    <row r="17767" spans="1:3" x14ac:dyDescent="0.25">
      <c r="A17767">
        <v>40023529</v>
      </c>
      <c r="B17767" s="56">
        <v>8645.2165890000015</v>
      </c>
      <c r="C17767" t="s">
        <v>87</v>
      </c>
    </row>
    <row r="17768" spans="1:3" x14ac:dyDescent="0.25">
      <c r="A17768">
        <v>41228176</v>
      </c>
      <c r="B17768" s="56">
        <v>480.000045</v>
      </c>
      <c r="C17768" t="s">
        <v>83</v>
      </c>
    </row>
    <row r="17769" spans="1:3" x14ac:dyDescent="0.25">
      <c r="A17769">
        <v>40028739</v>
      </c>
      <c r="B17769" s="56">
        <v>9201.8886749999983</v>
      </c>
      <c r="C17769" t="s">
        <v>87</v>
      </c>
    </row>
    <row r="17770" spans="1:3" x14ac:dyDescent="0.25">
      <c r="A17770">
        <v>40023579</v>
      </c>
      <c r="B17770" s="56">
        <v>5418.4518719999996</v>
      </c>
      <c r="C17770" t="s">
        <v>87</v>
      </c>
    </row>
    <row r="17771" spans="1:3" x14ac:dyDescent="0.25">
      <c r="A17771">
        <v>41231067</v>
      </c>
      <c r="B17771" s="56">
        <v>480.000045</v>
      </c>
      <c r="C17771" t="s">
        <v>83</v>
      </c>
    </row>
    <row r="17772" spans="1:3" x14ac:dyDescent="0.25">
      <c r="A17772">
        <v>41232986</v>
      </c>
      <c r="B17772" s="56">
        <v>480.000045</v>
      </c>
      <c r="C17772" t="s">
        <v>83</v>
      </c>
    </row>
    <row r="17773" spans="1:3" x14ac:dyDescent="0.25">
      <c r="A17773">
        <v>41232986</v>
      </c>
      <c r="B17773" s="56">
        <v>480.000045</v>
      </c>
      <c r="C17773" t="s">
        <v>83</v>
      </c>
    </row>
    <row r="17774" spans="1:3" x14ac:dyDescent="0.25">
      <c r="A17774">
        <v>41237733</v>
      </c>
      <c r="B17774" s="56">
        <v>480.000045</v>
      </c>
      <c r="C17774" t="s">
        <v>83</v>
      </c>
    </row>
    <row r="17775" spans="1:3" x14ac:dyDescent="0.25">
      <c r="A17775">
        <v>41226918</v>
      </c>
      <c r="B17775" s="56">
        <v>502.66670999999991</v>
      </c>
      <c r="C17775" t="s">
        <v>83</v>
      </c>
    </row>
    <row r="17776" spans="1:3" x14ac:dyDescent="0.25">
      <c r="A17776">
        <v>41226918</v>
      </c>
      <c r="B17776" s="56">
        <v>502.66670999999991</v>
      </c>
      <c r="C17776" t="s">
        <v>83</v>
      </c>
    </row>
    <row r="17777" spans="1:3" x14ac:dyDescent="0.25">
      <c r="A17777">
        <v>42009478</v>
      </c>
      <c r="B17777" s="56">
        <v>480.000045</v>
      </c>
      <c r="C17777" t="s">
        <v>83</v>
      </c>
    </row>
    <row r="17778" spans="1:3" x14ac:dyDescent="0.25">
      <c r="A17778">
        <v>41229253</v>
      </c>
      <c r="B17778" s="56">
        <v>480.000045</v>
      </c>
      <c r="C17778" t="s">
        <v>83</v>
      </c>
    </row>
    <row r="17779" spans="1:3" x14ac:dyDescent="0.25">
      <c r="A17779">
        <v>41230995</v>
      </c>
      <c r="B17779" s="56">
        <v>480.000045</v>
      </c>
      <c r="C17779" t="s">
        <v>83</v>
      </c>
    </row>
    <row r="17780" spans="1:3" x14ac:dyDescent="0.25">
      <c r="A17780">
        <v>41231005</v>
      </c>
      <c r="B17780" s="56">
        <v>480.000045</v>
      </c>
      <c r="C17780" t="s">
        <v>83</v>
      </c>
    </row>
    <row r="17781" spans="1:3" x14ac:dyDescent="0.25">
      <c r="A17781">
        <v>40020421</v>
      </c>
      <c r="B17781" s="56">
        <v>27702.179703000002</v>
      </c>
      <c r="C17781" t="s">
        <v>82</v>
      </c>
    </row>
    <row r="17782" spans="1:3" x14ac:dyDescent="0.25">
      <c r="A17782">
        <v>40020421</v>
      </c>
      <c r="B17782" s="56">
        <v>27702.179703000002</v>
      </c>
      <c r="C17782" t="s">
        <v>82</v>
      </c>
    </row>
    <row r="17783" spans="1:3" x14ac:dyDescent="0.25">
      <c r="A17783">
        <v>41232991</v>
      </c>
      <c r="B17783" s="56">
        <v>480.000045</v>
      </c>
      <c r="C17783" t="s">
        <v>83</v>
      </c>
    </row>
    <row r="17784" spans="1:3" x14ac:dyDescent="0.25">
      <c r="A17784">
        <v>40024519</v>
      </c>
      <c r="B17784" s="56">
        <v>7890.8566769999998</v>
      </c>
      <c r="C17784" t="s">
        <v>87</v>
      </c>
    </row>
    <row r="17785" spans="1:3" x14ac:dyDescent="0.25">
      <c r="A17785">
        <v>42817230</v>
      </c>
      <c r="B17785" s="56">
        <v>8258.6624669999983</v>
      </c>
      <c r="C17785" t="s">
        <v>87</v>
      </c>
    </row>
    <row r="17786" spans="1:3" x14ac:dyDescent="0.25">
      <c r="A17786">
        <v>42817236</v>
      </c>
      <c r="B17786" s="56">
        <v>8559.5147549999983</v>
      </c>
      <c r="C17786" t="s">
        <v>85</v>
      </c>
    </row>
    <row r="17787" spans="1:3" x14ac:dyDescent="0.25">
      <c r="A17787">
        <v>41237236</v>
      </c>
      <c r="B17787" s="56">
        <v>480.000045</v>
      </c>
      <c r="C17787" t="s">
        <v>83</v>
      </c>
    </row>
    <row r="17788" spans="1:3" x14ac:dyDescent="0.25">
      <c r="A17788">
        <v>42946205</v>
      </c>
      <c r="B17788" s="56">
        <v>480.000045</v>
      </c>
      <c r="C17788" t="s">
        <v>83</v>
      </c>
    </row>
    <row r="17789" spans="1:3" x14ac:dyDescent="0.25">
      <c r="A17789">
        <v>42946205</v>
      </c>
      <c r="B17789" s="56">
        <v>480.000045</v>
      </c>
      <c r="C17789" t="s">
        <v>83</v>
      </c>
    </row>
    <row r="17790" spans="1:3" x14ac:dyDescent="0.25">
      <c r="A17790">
        <v>41235358</v>
      </c>
      <c r="B17790" s="56">
        <v>480.000045</v>
      </c>
      <c r="C17790" t="s">
        <v>83</v>
      </c>
    </row>
    <row r="17791" spans="1:3" x14ac:dyDescent="0.25">
      <c r="A17791">
        <v>40025289</v>
      </c>
      <c r="B17791" s="56">
        <v>9143.9107199999999</v>
      </c>
      <c r="C17791" t="s">
        <v>87</v>
      </c>
    </row>
    <row r="17792" spans="1:3" x14ac:dyDescent="0.25">
      <c r="A17792">
        <v>40025289</v>
      </c>
      <c r="B17792" s="56">
        <v>9143.9107199999999</v>
      </c>
      <c r="C17792" t="s">
        <v>87</v>
      </c>
    </row>
    <row r="17793" spans="1:3" x14ac:dyDescent="0.25">
      <c r="A17793">
        <v>40018155</v>
      </c>
      <c r="B17793" s="56">
        <v>11227.56986</v>
      </c>
      <c r="C17793" t="s">
        <v>87</v>
      </c>
    </row>
    <row r="17794" spans="1:3" x14ac:dyDescent="0.25">
      <c r="A17794">
        <v>41226187</v>
      </c>
      <c r="B17794" s="56">
        <v>480.000045</v>
      </c>
      <c r="C17794" t="s">
        <v>83</v>
      </c>
    </row>
    <row r="17795" spans="1:3" x14ac:dyDescent="0.25">
      <c r="A17795">
        <v>41230022</v>
      </c>
      <c r="B17795" s="56">
        <v>480.000045</v>
      </c>
      <c r="C17795" t="s">
        <v>83</v>
      </c>
    </row>
    <row r="17796" spans="1:3" x14ac:dyDescent="0.25">
      <c r="A17796">
        <v>41228921</v>
      </c>
      <c r="B17796" s="56">
        <v>480.000045</v>
      </c>
      <c r="C17796" t="s">
        <v>83</v>
      </c>
    </row>
    <row r="17797" spans="1:3" x14ac:dyDescent="0.25">
      <c r="A17797">
        <v>40016797</v>
      </c>
      <c r="B17797" s="56">
        <v>20450.187935999998</v>
      </c>
      <c r="C17797" t="s">
        <v>82</v>
      </c>
    </row>
    <row r="17798" spans="1:3" x14ac:dyDescent="0.25">
      <c r="A17798">
        <v>40016797</v>
      </c>
      <c r="B17798" s="56">
        <v>20450.187935999998</v>
      </c>
      <c r="C17798" t="s">
        <v>82</v>
      </c>
    </row>
    <row r="17799" spans="1:3" x14ac:dyDescent="0.25">
      <c r="A17799">
        <v>41233321</v>
      </c>
      <c r="B17799" s="56">
        <v>480.000045</v>
      </c>
      <c r="C17799" t="s">
        <v>83</v>
      </c>
    </row>
    <row r="17800" spans="1:3" x14ac:dyDescent="0.25">
      <c r="A17800">
        <v>41236354</v>
      </c>
      <c r="B17800" s="56">
        <v>480.000045</v>
      </c>
      <c r="C17800" t="s">
        <v>83</v>
      </c>
    </row>
    <row r="17801" spans="1:3" x14ac:dyDescent="0.25">
      <c r="A17801">
        <v>41234075</v>
      </c>
      <c r="B17801" s="56">
        <v>480.000045</v>
      </c>
      <c r="C17801" t="s">
        <v>83</v>
      </c>
    </row>
    <row r="17802" spans="1:3" x14ac:dyDescent="0.25">
      <c r="A17802">
        <v>41229615</v>
      </c>
      <c r="B17802" s="56">
        <v>480.000045</v>
      </c>
      <c r="C17802" t="s">
        <v>83</v>
      </c>
    </row>
    <row r="17803" spans="1:3" x14ac:dyDescent="0.25">
      <c r="A17803">
        <v>41922592</v>
      </c>
      <c r="B17803" s="56">
        <v>87908.418575999996</v>
      </c>
      <c r="C17803" t="s">
        <v>82</v>
      </c>
    </row>
    <row r="17804" spans="1:3" x14ac:dyDescent="0.25">
      <c r="A17804">
        <v>41922592</v>
      </c>
      <c r="B17804" s="56">
        <v>87908.418575999996</v>
      </c>
      <c r="C17804" t="s">
        <v>82</v>
      </c>
    </row>
    <row r="17805" spans="1:3" x14ac:dyDescent="0.25">
      <c r="A17805">
        <v>41237161</v>
      </c>
      <c r="B17805" s="56">
        <v>480.000045</v>
      </c>
      <c r="C17805" t="s">
        <v>83</v>
      </c>
    </row>
    <row r="17806" spans="1:3" x14ac:dyDescent="0.25">
      <c r="A17806">
        <v>42018409</v>
      </c>
      <c r="B17806" s="56">
        <v>14730.876608</v>
      </c>
      <c r="C17806" t="s">
        <v>87</v>
      </c>
    </row>
    <row r="17807" spans="1:3" x14ac:dyDescent="0.25">
      <c r="A17807">
        <v>41236359</v>
      </c>
      <c r="B17807" s="56">
        <v>480.000045</v>
      </c>
      <c r="C17807" t="s">
        <v>83</v>
      </c>
    </row>
    <row r="17808" spans="1:3" x14ac:dyDescent="0.25">
      <c r="A17808">
        <v>41234853</v>
      </c>
      <c r="B17808" s="56">
        <v>512.25803999999994</v>
      </c>
      <c r="C17808" t="s">
        <v>83</v>
      </c>
    </row>
    <row r="17809" spans="1:3" x14ac:dyDescent="0.25">
      <c r="A17809">
        <v>41234853</v>
      </c>
      <c r="B17809" s="56">
        <v>512.25803999999994</v>
      </c>
      <c r="C17809" t="s">
        <v>83</v>
      </c>
    </row>
    <row r="17810" spans="1:3" x14ac:dyDescent="0.25">
      <c r="A17810">
        <v>40027607</v>
      </c>
      <c r="B17810" s="56">
        <v>6636.8712999999989</v>
      </c>
      <c r="C17810" t="s">
        <v>87</v>
      </c>
    </row>
    <row r="17811" spans="1:3" x14ac:dyDescent="0.25">
      <c r="A17811">
        <v>40027607</v>
      </c>
      <c r="B17811" s="56">
        <v>6636.8712999999989</v>
      </c>
      <c r="C17811" t="s">
        <v>87</v>
      </c>
    </row>
    <row r="17812" spans="1:3" x14ac:dyDescent="0.25">
      <c r="A17812">
        <v>41231882</v>
      </c>
      <c r="B17812" s="56">
        <v>480.000045</v>
      </c>
      <c r="C17812" t="s">
        <v>83</v>
      </c>
    </row>
    <row r="17813" spans="1:3" x14ac:dyDescent="0.25">
      <c r="A17813">
        <v>41228295</v>
      </c>
      <c r="B17813" s="56">
        <v>480.000045</v>
      </c>
      <c r="C17813" t="s">
        <v>83</v>
      </c>
    </row>
    <row r="17814" spans="1:3" x14ac:dyDescent="0.25">
      <c r="A17814">
        <v>41231888</v>
      </c>
      <c r="B17814" s="56">
        <v>480.000045</v>
      </c>
      <c r="C17814" t="s">
        <v>83</v>
      </c>
    </row>
    <row r="17815" spans="1:3" x14ac:dyDescent="0.25">
      <c r="A17815">
        <v>40024183</v>
      </c>
      <c r="B17815" s="56">
        <v>11815.537200000001</v>
      </c>
      <c r="C17815" t="s">
        <v>82</v>
      </c>
    </row>
    <row r="17816" spans="1:3" x14ac:dyDescent="0.25">
      <c r="A17816">
        <v>41230064</v>
      </c>
      <c r="B17816" s="56">
        <v>480.000045</v>
      </c>
      <c r="C17816" t="s">
        <v>83</v>
      </c>
    </row>
    <row r="17817" spans="1:3" x14ac:dyDescent="0.25">
      <c r="A17817">
        <v>42891688</v>
      </c>
      <c r="B17817" s="56">
        <v>24205.088400000001</v>
      </c>
      <c r="C17817" t="s">
        <v>82</v>
      </c>
    </row>
    <row r="17818" spans="1:3" x14ac:dyDescent="0.25">
      <c r="A17818">
        <v>41235994</v>
      </c>
      <c r="B17818" s="56">
        <v>480.000045</v>
      </c>
      <c r="C17818" t="s">
        <v>83</v>
      </c>
    </row>
    <row r="17819" spans="1:3" x14ac:dyDescent="0.25">
      <c r="A17819">
        <v>41235475</v>
      </c>
      <c r="B17819" s="56">
        <v>480.000045</v>
      </c>
      <c r="C17819" t="s">
        <v>81</v>
      </c>
    </row>
    <row r="17820" spans="1:3" x14ac:dyDescent="0.25">
      <c r="A17820">
        <v>41757516</v>
      </c>
      <c r="B17820" s="56">
        <v>480.000045</v>
      </c>
      <c r="C17820" t="s">
        <v>83</v>
      </c>
    </row>
    <row r="17821" spans="1:3" x14ac:dyDescent="0.25">
      <c r="A17821">
        <v>41757516</v>
      </c>
      <c r="B17821" s="56">
        <v>480.000045</v>
      </c>
      <c r="C17821" t="s">
        <v>83</v>
      </c>
    </row>
    <row r="17822" spans="1:3" x14ac:dyDescent="0.25">
      <c r="A17822">
        <v>41234332</v>
      </c>
      <c r="B17822" s="56">
        <v>480.000045</v>
      </c>
      <c r="C17822" t="s">
        <v>83</v>
      </c>
    </row>
    <row r="17823" spans="1:3" x14ac:dyDescent="0.25">
      <c r="A17823">
        <v>41234332</v>
      </c>
      <c r="B17823" s="56">
        <v>480.000045</v>
      </c>
      <c r="C17823" t="s">
        <v>83</v>
      </c>
    </row>
    <row r="17824" spans="1:3" x14ac:dyDescent="0.25">
      <c r="A17824">
        <v>41235348</v>
      </c>
      <c r="B17824" s="56">
        <v>480.000045</v>
      </c>
      <c r="C17824" t="s">
        <v>83</v>
      </c>
    </row>
    <row r="17825" spans="1:3" x14ac:dyDescent="0.25">
      <c r="A17825">
        <v>41235223</v>
      </c>
      <c r="B17825" s="56">
        <v>480.000045</v>
      </c>
      <c r="C17825" t="s">
        <v>83</v>
      </c>
    </row>
    <row r="17826" spans="1:3" x14ac:dyDescent="0.25">
      <c r="A17826">
        <v>40019897</v>
      </c>
      <c r="B17826" s="56">
        <v>143.553451</v>
      </c>
      <c r="C17826" t="s">
        <v>87</v>
      </c>
    </row>
    <row r="17827" spans="1:3" x14ac:dyDescent="0.25">
      <c r="A17827">
        <v>40016811</v>
      </c>
      <c r="B17827" s="56">
        <v>4904.2483200000006</v>
      </c>
      <c r="C17827" t="s">
        <v>87</v>
      </c>
    </row>
    <row r="17828" spans="1:3" x14ac:dyDescent="0.25">
      <c r="A17828">
        <v>41228647</v>
      </c>
      <c r="B17828" s="56">
        <v>480.000045</v>
      </c>
      <c r="C17828" t="s">
        <v>83</v>
      </c>
    </row>
    <row r="17829" spans="1:3" x14ac:dyDescent="0.25">
      <c r="A17829">
        <v>41236313</v>
      </c>
      <c r="B17829" s="56">
        <v>482.66662500000001</v>
      </c>
      <c r="C17829" t="s">
        <v>83</v>
      </c>
    </row>
    <row r="17830" spans="1:3" x14ac:dyDescent="0.25">
      <c r="A17830">
        <v>41236313</v>
      </c>
      <c r="B17830" s="56">
        <v>482.66662500000001</v>
      </c>
      <c r="C17830" t="s">
        <v>83</v>
      </c>
    </row>
    <row r="17831" spans="1:3" x14ac:dyDescent="0.25">
      <c r="A17831">
        <v>43018814</v>
      </c>
      <c r="B17831" s="56">
        <v>1107.0780930000001</v>
      </c>
      <c r="C17831" t="s">
        <v>82</v>
      </c>
    </row>
    <row r="17832" spans="1:3" x14ac:dyDescent="0.25">
      <c r="A17832">
        <v>41151507</v>
      </c>
      <c r="B17832" s="56">
        <v>480.000045</v>
      </c>
      <c r="C17832" t="s">
        <v>83</v>
      </c>
    </row>
    <row r="17833" spans="1:3" x14ac:dyDescent="0.25">
      <c r="A17833">
        <v>41151558</v>
      </c>
      <c r="B17833" s="56">
        <v>480.000045</v>
      </c>
      <c r="C17833" t="s">
        <v>83</v>
      </c>
    </row>
    <row r="17834" spans="1:3" x14ac:dyDescent="0.25">
      <c r="A17834">
        <v>41151558</v>
      </c>
      <c r="B17834" s="56">
        <v>480.000045</v>
      </c>
      <c r="C17834" t="s">
        <v>83</v>
      </c>
    </row>
    <row r="17835" spans="1:3" x14ac:dyDescent="0.25">
      <c r="A17835">
        <v>40029509</v>
      </c>
      <c r="B17835" s="56">
        <v>11140.950675</v>
      </c>
      <c r="C17835" t="s">
        <v>87</v>
      </c>
    </row>
    <row r="17836" spans="1:3" x14ac:dyDescent="0.25">
      <c r="A17836">
        <v>40032817</v>
      </c>
      <c r="B17836" s="56">
        <v>6435.3707700000004</v>
      </c>
      <c r="C17836" t="s">
        <v>87</v>
      </c>
    </row>
    <row r="17837" spans="1:3" x14ac:dyDescent="0.25">
      <c r="A17837">
        <v>40023061</v>
      </c>
      <c r="B17837" s="56">
        <v>9779.915688000001</v>
      </c>
      <c r="C17837" t="s">
        <v>87</v>
      </c>
    </row>
    <row r="17838" spans="1:3" x14ac:dyDescent="0.25">
      <c r="A17838">
        <v>41226929</v>
      </c>
      <c r="B17838" s="56">
        <v>480.000045</v>
      </c>
      <c r="C17838" t="s">
        <v>83</v>
      </c>
    </row>
    <row r="17839" spans="1:3" x14ac:dyDescent="0.25">
      <c r="A17839">
        <v>41226636</v>
      </c>
      <c r="B17839" s="56">
        <v>480.000045</v>
      </c>
      <c r="C17839" t="s">
        <v>83</v>
      </c>
    </row>
    <row r="17840" spans="1:3" x14ac:dyDescent="0.25">
      <c r="A17840">
        <v>40031699</v>
      </c>
      <c r="B17840" s="56">
        <v>5574.10077</v>
      </c>
      <c r="C17840" t="s">
        <v>82</v>
      </c>
    </row>
    <row r="17841" spans="1:3" x14ac:dyDescent="0.25">
      <c r="A17841">
        <v>41230323</v>
      </c>
      <c r="B17841" s="56">
        <v>480.000045</v>
      </c>
      <c r="C17841" t="s">
        <v>83</v>
      </c>
    </row>
    <row r="17842" spans="1:3" x14ac:dyDescent="0.25">
      <c r="A17842">
        <v>41234372</v>
      </c>
      <c r="B17842" s="56">
        <v>480.000045</v>
      </c>
      <c r="C17842" t="s">
        <v>83</v>
      </c>
    </row>
    <row r="17843" spans="1:3" x14ac:dyDescent="0.25">
      <c r="A17843">
        <v>40015343</v>
      </c>
      <c r="B17843" s="56">
        <v>10794.897935999999</v>
      </c>
      <c r="C17843" t="s">
        <v>87</v>
      </c>
    </row>
    <row r="17844" spans="1:3" x14ac:dyDescent="0.25">
      <c r="A17844">
        <v>40015651</v>
      </c>
      <c r="B17844" s="56">
        <v>6499.9488959999999</v>
      </c>
      <c r="C17844" t="s">
        <v>87</v>
      </c>
    </row>
    <row r="17845" spans="1:3" x14ac:dyDescent="0.25">
      <c r="A17845">
        <v>41237206</v>
      </c>
      <c r="B17845" s="56">
        <v>480.000045</v>
      </c>
      <c r="C17845" t="s">
        <v>83</v>
      </c>
    </row>
    <row r="17846" spans="1:3" x14ac:dyDescent="0.25">
      <c r="A17846">
        <v>40008746</v>
      </c>
      <c r="B17846" s="56">
        <v>34374729.410999998</v>
      </c>
      <c r="C17846" t="s">
        <v>86</v>
      </c>
    </row>
    <row r="17847" spans="1:3" x14ac:dyDescent="0.25">
      <c r="A17847">
        <v>41236812</v>
      </c>
      <c r="B17847" s="56">
        <v>480.000045</v>
      </c>
      <c r="C17847" t="s">
        <v>83</v>
      </c>
    </row>
    <row r="17848" spans="1:3" x14ac:dyDescent="0.25">
      <c r="A17848">
        <v>41233782</v>
      </c>
      <c r="B17848" s="56">
        <v>480.000045</v>
      </c>
      <c r="C17848" t="s">
        <v>83</v>
      </c>
    </row>
    <row r="17849" spans="1:3" x14ac:dyDescent="0.25">
      <c r="A17849">
        <v>40028103</v>
      </c>
      <c r="B17849" s="56">
        <v>2807.193792</v>
      </c>
      <c r="C17849" t="s">
        <v>87</v>
      </c>
    </row>
    <row r="17850" spans="1:3" x14ac:dyDescent="0.25">
      <c r="A17850">
        <v>40020075</v>
      </c>
      <c r="B17850" s="56">
        <v>24553.492346999999</v>
      </c>
      <c r="C17850" t="s">
        <v>87</v>
      </c>
    </row>
    <row r="17851" spans="1:3" x14ac:dyDescent="0.25">
      <c r="A17851">
        <v>40020075</v>
      </c>
      <c r="B17851" s="56">
        <v>24553.492346999999</v>
      </c>
      <c r="C17851" t="s">
        <v>87</v>
      </c>
    </row>
    <row r="17852" spans="1:3" x14ac:dyDescent="0.25">
      <c r="A17852">
        <v>42898705</v>
      </c>
      <c r="B17852" s="56">
        <v>132956.001189</v>
      </c>
      <c r="C17852" t="s">
        <v>82</v>
      </c>
    </row>
    <row r="17853" spans="1:3" x14ac:dyDescent="0.25">
      <c r="A17853">
        <v>41273775</v>
      </c>
      <c r="B17853" s="56">
        <v>71688.302712000004</v>
      </c>
      <c r="C17853" t="s">
        <v>82</v>
      </c>
    </row>
    <row r="17854" spans="1:3" x14ac:dyDescent="0.25">
      <c r="A17854">
        <v>41226093</v>
      </c>
      <c r="B17854" s="56">
        <v>480.000045</v>
      </c>
      <c r="C17854" t="s">
        <v>83</v>
      </c>
    </row>
    <row r="17855" spans="1:3" x14ac:dyDescent="0.25">
      <c r="A17855">
        <v>42630599</v>
      </c>
      <c r="B17855" s="56">
        <v>480.000045</v>
      </c>
      <c r="C17855" t="s">
        <v>87</v>
      </c>
    </row>
    <row r="17856" spans="1:3" x14ac:dyDescent="0.25">
      <c r="A17856">
        <v>42858765</v>
      </c>
      <c r="B17856" s="56">
        <v>9433.8863999999994</v>
      </c>
      <c r="C17856" t="s">
        <v>87</v>
      </c>
    </row>
    <row r="17857" spans="1:3" x14ac:dyDescent="0.25">
      <c r="A17857">
        <v>42858765</v>
      </c>
      <c r="B17857" s="56">
        <v>9433.8863999999994</v>
      </c>
      <c r="C17857" t="s">
        <v>87</v>
      </c>
    </row>
    <row r="17858" spans="1:3" x14ac:dyDescent="0.25">
      <c r="A17858">
        <v>41231358</v>
      </c>
      <c r="B17858" s="56">
        <v>480.000045</v>
      </c>
      <c r="C17858" t="s">
        <v>83</v>
      </c>
    </row>
    <row r="17859" spans="1:3" x14ac:dyDescent="0.25">
      <c r="A17859">
        <v>41231358</v>
      </c>
      <c r="B17859" s="56">
        <v>480.000045</v>
      </c>
      <c r="C17859" t="s">
        <v>83</v>
      </c>
    </row>
    <row r="17860" spans="1:3" x14ac:dyDescent="0.25">
      <c r="A17860">
        <v>40033106</v>
      </c>
      <c r="B17860" s="56">
        <v>47771.939250000003</v>
      </c>
      <c r="C17860" t="s">
        <v>82</v>
      </c>
    </row>
    <row r="17861" spans="1:3" x14ac:dyDescent="0.25">
      <c r="A17861">
        <v>41233022</v>
      </c>
      <c r="B17861" s="56">
        <v>480.000045</v>
      </c>
      <c r="C17861" t="s">
        <v>83</v>
      </c>
    </row>
    <row r="17862" spans="1:3" x14ac:dyDescent="0.25">
      <c r="A17862">
        <v>42940455</v>
      </c>
      <c r="B17862" s="56">
        <v>154753.473276</v>
      </c>
      <c r="C17862" t="s">
        <v>82</v>
      </c>
    </row>
    <row r="17863" spans="1:3" x14ac:dyDescent="0.25">
      <c r="A17863">
        <v>40030929</v>
      </c>
      <c r="B17863" s="56">
        <v>9940.4944649999998</v>
      </c>
      <c r="C17863" t="s">
        <v>87</v>
      </c>
    </row>
    <row r="17864" spans="1:3" x14ac:dyDescent="0.25">
      <c r="A17864">
        <v>41232857</v>
      </c>
      <c r="B17864" s="56">
        <v>480.000045</v>
      </c>
      <c r="C17864" t="s">
        <v>83</v>
      </c>
    </row>
    <row r="17865" spans="1:3" x14ac:dyDescent="0.25">
      <c r="A17865">
        <v>41236769</v>
      </c>
      <c r="B17865" s="56">
        <v>480.000045</v>
      </c>
      <c r="C17865" t="s">
        <v>83</v>
      </c>
    </row>
    <row r="17866" spans="1:3" x14ac:dyDescent="0.25">
      <c r="A17866">
        <v>41236769</v>
      </c>
      <c r="B17866" s="56">
        <v>480.000045</v>
      </c>
      <c r="C17866" t="s">
        <v>83</v>
      </c>
    </row>
    <row r="17867" spans="1:3" x14ac:dyDescent="0.25">
      <c r="A17867">
        <v>40014829</v>
      </c>
      <c r="B17867" s="56">
        <v>3500.3399039999999</v>
      </c>
      <c r="C17867" t="s">
        <v>87</v>
      </c>
    </row>
    <row r="17868" spans="1:3" x14ac:dyDescent="0.25">
      <c r="A17868">
        <v>41233442</v>
      </c>
      <c r="B17868" s="56">
        <v>480.000045</v>
      </c>
      <c r="C17868" t="s">
        <v>83</v>
      </c>
    </row>
    <row r="17869" spans="1:3" x14ac:dyDescent="0.25">
      <c r="A17869">
        <v>40019365</v>
      </c>
      <c r="B17869" s="56">
        <v>13604.929173</v>
      </c>
      <c r="C17869" t="s">
        <v>87</v>
      </c>
    </row>
    <row r="17870" spans="1:3" x14ac:dyDescent="0.25">
      <c r="A17870">
        <v>41235661</v>
      </c>
      <c r="B17870" s="56">
        <v>480.000045</v>
      </c>
      <c r="C17870" t="s">
        <v>83</v>
      </c>
    </row>
    <row r="17871" spans="1:3" x14ac:dyDescent="0.25">
      <c r="A17871">
        <v>40021253</v>
      </c>
      <c r="B17871" s="56">
        <v>25288.315272</v>
      </c>
      <c r="C17871" t="s">
        <v>87</v>
      </c>
    </row>
    <row r="17872" spans="1:3" x14ac:dyDescent="0.25">
      <c r="A17872">
        <v>41999117</v>
      </c>
      <c r="B17872" s="56">
        <v>153551.83041</v>
      </c>
      <c r="C17872" t="s">
        <v>82</v>
      </c>
    </row>
    <row r="17873" spans="1:3" x14ac:dyDescent="0.25">
      <c r="A17873">
        <v>42006153</v>
      </c>
      <c r="B17873" s="56">
        <v>39824.128575000002</v>
      </c>
      <c r="C17873" t="s">
        <v>82</v>
      </c>
    </row>
    <row r="17874" spans="1:3" x14ac:dyDescent="0.25">
      <c r="A17874">
        <v>40029309</v>
      </c>
      <c r="B17874" s="56">
        <v>7311.5979749999997</v>
      </c>
      <c r="C17874" t="s">
        <v>87</v>
      </c>
    </row>
    <row r="17875" spans="1:3" x14ac:dyDescent="0.25">
      <c r="A17875">
        <v>40018251</v>
      </c>
      <c r="B17875" s="56">
        <v>1085458.344796</v>
      </c>
      <c r="C17875" t="s">
        <v>85</v>
      </c>
    </row>
    <row r="17876" spans="1:3" x14ac:dyDescent="0.25">
      <c r="A17876">
        <v>40018251</v>
      </c>
      <c r="B17876" s="56">
        <v>1085458.344796</v>
      </c>
      <c r="C17876" t="s">
        <v>85</v>
      </c>
    </row>
    <row r="17877" spans="1:3" x14ac:dyDescent="0.25">
      <c r="A17877">
        <v>40018115</v>
      </c>
      <c r="B17877" s="56">
        <v>7661.2099360000002</v>
      </c>
      <c r="C17877" t="s">
        <v>82</v>
      </c>
    </row>
    <row r="17878" spans="1:3" x14ac:dyDescent="0.25">
      <c r="A17878">
        <v>40018115</v>
      </c>
      <c r="B17878" s="56">
        <v>7661.2099360000002</v>
      </c>
      <c r="C17878" t="s">
        <v>82</v>
      </c>
    </row>
    <row r="17879" spans="1:3" x14ac:dyDescent="0.25">
      <c r="A17879">
        <v>41232974</v>
      </c>
      <c r="B17879" s="56">
        <v>480.000045</v>
      </c>
      <c r="C17879" t="s">
        <v>83</v>
      </c>
    </row>
    <row r="17880" spans="1:3" x14ac:dyDescent="0.25">
      <c r="A17880">
        <v>41232974</v>
      </c>
      <c r="B17880" s="56">
        <v>480.000045</v>
      </c>
      <c r="C17880" t="s">
        <v>83</v>
      </c>
    </row>
    <row r="17881" spans="1:3" x14ac:dyDescent="0.25">
      <c r="A17881">
        <v>40015829</v>
      </c>
      <c r="B17881" s="56">
        <v>6143.5300319999997</v>
      </c>
      <c r="C17881" t="s">
        <v>87</v>
      </c>
    </row>
    <row r="17882" spans="1:3" x14ac:dyDescent="0.25">
      <c r="A17882">
        <v>42946259</v>
      </c>
      <c r="B17882" s="56">
        <v>480.000045</v>
      </c>
      <c r="C17882" t="s">
        <v>83</v>
      </c>
    </row>
    <row r="17883" spans="1:3" x14ac:dyDescent="0.25">
      <c r="A17883">
        <v>42946259</v>
      </c>
      <c r="B17883" s="56">
        <v>480.000045</v>
      </c>
      <c r="C17883" t="s">
        <v>83</v>
      </c>
    </row>
    <row r="17884" spans="1:3" x14ac:dyDescent="0.25">
      <c r="A17884">
        <v>40030127</v>
      </c>
      <c r="B17884" s="56">
        <v>11316.465448000001</v>
      </c>
      <c r="C17884" t="s">
        <v>82</v>
      </c>
    </row>
    <row r="17885" spans="1:3" x14ac:dyDescent="0.25">
      <c r="A17885">
        <v>40030127</v>
      </c>
      <c r="B17885" s="56">
        <v>11316.465448000001</v>
      </c>
      <c r="C17885" t="s">
        <v>82</v>
      </c>
    </row>
    <row r="17886" spans="1:3" x14ac:dyDescent="0.25">
      <c r="A17886">
        <v>41237302</v>
      </c>
      <c r="B17886" s="56">
        <v>493.33336500000001</v>
      </c>
      <c r="C17886" t="s">
        <v>83</v>
      </c>
    </row>
    <row r="17887" spans="1:3" x14ac:dyDescent="0.25">
      <c r="A17887">
        <v>41237303</v>
      </c>
      <c r="B17887" s="56">
        <v>493.33336500000001</v>
      </c>
      <c r="C17887" t="s">
        <v>83</v>
      </c>
    </row>
    <row r="17888" spans="1:3" x14ac:dyDescent="0.25">
      <c r="A17888">
        <v>41237358</v>
      </c>
      <c r="B17888" s="56">
        <v>493.33336500000001</v>
      </c>
      <c r="C17888" t="s">
        <v>83</v>
      </c>
    </row>
    <row r="17889" spans="1:3" x14ac:dyDescent="0.25">
      <c r="A17889">
        <v>41237365</v>
      </c>
      <c r="B17889" s="56">
        <v>493.33336500000001</v>
      </c>
      <c r="C17889" t="s">
        <v>83</v>
      </c>
    </row>
    <row r="17890" spans="1:3" x14ac:dyDescent="0.25">
      <c r="A17890">
        <v>41237366</v>
      </c>
      <c r="B17890" s="56">
        <v>493.33336500000001</v>
      </c>
      <c r="C17890" t="s">
        <v>83</v>
      </c>
    </row>
    <row r="17891" spans="1:3" x14ac:dyDescent="0.25">
      <c r="A17891">
        <v>41237368</v>
      </c>
      <c r="B17891" s="56">
        <v>493.33336500000001</v>
      </c>
      <c r="C17891" t="s">
        <v>83</v>
      </c>
    </row>
    <row r="17892" spans="1:3" x14ac:dyDescent="0.25">
      <c r="A17892">
        <v>41237369</v>
      </c>
      <c r="B17892" s="56">
        <v>493.33336500000001</v>
      </c>
      <c r="C17892" t="s">
        <v>83</v>
      </c>
    </row>
    <row r="17893" spans="1:3" x14ac:dyDescent="0.25">
      <c r="A17893">
        <v>41237370</v>
      </c>
      <c r="B17893" s="56">
        <v>493.33336500000001</v>
      </c>
      <c r="C17893" t="s">
        <v>83</v>
      </c>
    </row>
    <row r="17894" spans="1:3" x14ac:dyDescent="0.25">
      <c r="A17894">
        <v>41237371</v>
      </c>
      <c r="B17894" s="56">
        <v>493.33336500000001</v>
      </c>
      <c r="C17894" t="s">
        <v>83</v>
      </c>
    </row>
    <row r="17895" spans="1:3" x14ac:dyDescent="0.25">
      <c r="A17895">
        <v>42817234</v>
      </c>
      <c r="B17895" s="56">
        <v>9323.5147830000005</v>
      </c>
      <c r="C17895" t="s">
        <v>87</v>
      </c>
    </row>
    <row r="17896" spans="1:3" x14ac:dyDescent="0.25">
      <c r="A17896">
        <v>42895315</v>
      </c>
      <c r="B17896" s="56">
        <v>480.000045</v>
      </c>
      <c r="C17896" t="s">
        <v>83</v>
      </c>
    </row>
    <row r="17897" spans="1:3" x14ac:dyDescent="0.25">
      <c r="A17897">
        <v>41236049</v>
      </c>
      <c r="B17897" s="56">
        <v>480.000045</v>
      </c>
      <c r="C17897" t="s">
        <v>83</v>
      </c>
    </row>
    <row r="17898" spans="1:3" x14ac:dyDescent="0.25">
      <c r="A17898">
        <v>41736427</v>
      </c>
      <c r="B17898" s="56">
        <v>40474.039135999999</v>
      </c>
      <c r="C17898" t="s">
        <v>82</v>
      </c>
    </row>
    <row r="17899" spans="1:3" x14ac:dyDescent="0.25">
      <c r="A17899">
        <v>41736429</v>
      </c>
      <c r="B17899" s="56">
        <v>62831.722092000004</v>
      </c>
      <c r="C17899" t="s">
        <v>82</v>
      </c>
    </row>
    <row r="17900" spans="1:3" x14ac:dyDescent="0.25">
      <c r="A17900">
        <v>42020560</v>
      </c>
      <c r="B17900" s="56">
        <v>357566.575044</v>
      </c>
      <c r="C17900" t="s">
        <v>84</v>
      </c>
    </row>
    <row r="17901" spans="1:3" x14ac:dyDescent="0.25">
      <c r="A17901">
        <v>42662366</v>
      </c>
      <c r="B17901" s="56">
        <v>50263.796780999997</v>
      </c>
      <c r="C17901" t="s">
        <v>82</v>
      </c>
    </row>
    <row r="17902" spans="1:3" x14ac:dyDescent="0.25">
      <c r="A17902">
        <v>42662366</v>
      </c>
      <c r="B17902" s="56">
        <v>50263.796780999997</v>
      </c>
      <c r="C17902" t="s">
        <v>82</v>
      </c>
    </row>
    <row r="17903" spans="1:3" x14ac:dyDescent="0.25">
      <c r="A17903">
        <v>41233429</v>
      </c>
      <c r="B17903" s="56">
        <v>480.000045</v>
      </c>
      <c r="C17903" t="s">
        <v>83</v>
      </c>
    </row>
    <row r="17904" spans="1:3" x14ac:dyDescent="0.25">
      <c r="A17904">
        <v>41235090</v>
      </c>
      <c r="B17904" s="56">
        <v>480.000045</v>
      </c>
      <c r="C17904" t="s">
        <v>83</v>
      </c>
    </row>
    <row r="17905" spans="1:3" x14ac:dyDescent="0.25">
      <c r="A17905">
        <v>41235875</v>
      </c>
      <c r="B17905" s="56">
        <v>480.000045</v>
      </c>
      <c r="C17905" t="s">
        <v>83</v>
      </c>
    </row>
    <row r="17906" spans="1:3" x14ac:dyDescent="0.25">
      <c r="A17906">
        <v>41237145</v>
      </c>
      <c r="B17906" s="56">
        <v>480.000045</v>
      </c>
      <c r="C17906" t="s">
        <v>83</v>
      </c>
    </row>
    <row r="17907" spans="1:3" x14ac:dyDescent="0.25">
      <c r="A17907">
        <v>41232823</v>
      </c>
      <c r="B17907" s="56">
        <v>480.000045</v>
      </c>
      <c r="C17907" t="s">
        <v>83</v>
      </c>
    </row>
    <row r="17908" spans="1:3" x14ac:dyDescent="0.25">
      <c r="A17908">
        <v>42893391</v>
      </c>
      <c r="B17908" s="56">
        <v>63141.649262999999</v>
      </c>
      <c r="C17908" t="s">
        <v>82</v>
      </c>
    </row>
    <row r="17909" spans="1:3" x14ac:dyDescent="0.25">
      <c r="A17909">
        <v>41228505</v>
      </c>
      <c r="B17909" s="56">
        <v>480.000045</v>
      </c>
      <c r="C17909" t="s">
        <v>83</v>
      </c>
    </row>
    <row r="17910" spans="1:3" x14ac:dyDescent="0.25">
      <c r="A17910">
        <v>41230606</v>
      </c>
      <c r="B17910" s="56">
        <v>480.000045</v>
      </c>
      <c r="C17910" t="s">
        <v>83</v>
      </c>
    </row>
    <row r="17911" spans="1:3" x14ac:dyDescent="0.25">
      <c r="A17911">
        <v>40031459</v>
      </c>
      <c r="B17911" s="56">
        <v>11985.64767</v>
      </c>
      <c r="C17911" t="s">
        <v>87</v>
      </c>
    </row>
    <row r="17912" spans="1:3" x14ac:dyDescent="0.25">
      <c r="A17912">
        <v>40028343</v>
      </c>
      <c r="B17912" s="56">
        <v>47433.950474999998</v>
      </c>
      <c r="C17912" t="s">
        <v>85</v>
      </c>
    </row>
    <row r="17913" spans="1:3" x14ac:dyDescent="0.25">
      <c r="A17913">
        <v>41226099</v>
      </c>
      <c r="B17913" s="56">
        <v>480.000045</v>
      </c>
      <c r="C17913" t="s">
        <v>83</v>
      </c>
    </row>
    <row r="17914" spans="1:3" x14ac:dyDescent="0.25">
      <c r="A17914">
        <v>41226099</v>
      </c>
      <c r="B17914" s="56">
        <v>480.000045</v>
      </c>
      <c r="C17914" t="s">
        <v>83</v>
      </c>
    </row>
    <row r="17915" spans="1:3" x14ac:dyDescent="0.25">
      <c r="A17915">
        <v>41231416</v>
      </c>
      <c r="B17915" s="56">
        <v>480.000045</v>
      </c>
      <c r="C17915" t="s">
        <v>83</v>
      </c>
    </row>
    <row r="17916" spans="1:3" x14ac:dyDescent="0.25">
      <c r="A17916">
        <v>41226047</v>
      </c>
      <c r="B17916" s="56">
        <v>480.000045</v>
      </c>
      <c r="C17916" t="s">
        <v>83</v>
      </c>
    </row>
    <row r="17917" spans="1:3" x14ac:dyDescent="0.25">
      <c r="A17917">
        <v>40023199</v>
      </c>
      <c r="B17917" s="56">
        <v>13051.917348000001</v>
      </c>
      <c r="C17917" t="s">
        <v>87</v>
      </c>
    </row>
    <row r="17918" spans="1:3" x14ac:dyDescent="0.25">
      <c r="A17918">
        <v>41234638</v>
      </c>
      <c r="B17918" s="56">
        <v>480.000045</v>
      </c>
      <c r="C17918" t="s">
        <v>83</v>
      </c>
    </row>
    <row r="17919" spans="1:3" x14ac:dyDescent="0.25">
      <c r="A17919">
        <v>41234638</v>
      </c>
      <c r="B17919" s="56">
        <v>480.000045</v>
      </c>
      <c r="C17919" t="s">
        <v>83</v>
      </c>
    </row>
    <row r="17920" spans="1:3" x14ac:dyDescent="0.25">
      <c r="A17920">
        <v>41231821</v>
      </c>
      <c r="B17920" s="56">
        <v>480.000045</v>
      </c>
      <c r="C17920" t="s">
        <v>83</v>
      </c>
    </row>
    <row r="17921" spans="1:3" x14ac:dyDescent="0.25">
      <c r="A17921">
        <v>40015039</v>
      </c>
      <c r="B17921" s="56">
        <v>7264.9923840000001</v>
      </c>
      <c r="C17921" t="s">
        <v>87</v>
      </c>
    </row>
    <row r="17922" spans="1:3" x14ac:dyDescent="0.25">
      <c r="A17922">
        <v>41229527</v>
      </c>
      <c r="B17922" s="56">
        <v>480.000045</v>
      </c>
      <c r="C17922" t="s">
        <v>83</v>
      </c>
    </row>
    <row r="17923" spans="1:3" x14ac:dyDescent="0.25">
      <c r="A17923">
        <v>41231810</v>
      </c>
      <c r="B17923" s="56">
        <v>480.000045</v>
      </c>
      <c r="C17923" t="s">
        <v>83</v>
      </c>
    </row>
    <row r="17924" spans="1:3" x14ac:dyDescent="0.25">
      <c r="A17924">
        <v>41231810</v>
      </c>
      <c r="B17924" s="56">
        <v>480.000045</v>
      </c>
      <c r="C17924" t="s">
        <v>83</v>
      </c>
    </row>
    <row r="17925" spans="1:3" x14ac:dyDescent="0.25">
      <c r="A17925">
        <v>40016401</v>
      </c>
      <c r="B17925" s="56">
        <v>6731.399808000001</v>
      </c>
      <c r="C17925" t="s">
        <v>87</v>
      </c>
    </row>
    <row r="17926" spans="1:3" x14ac:dyDescent="0.25">
      <c r="A17926">
        <v>40016401</v>
      </c>
      <c r="B17926" s="56">
        <v>6731.399808000001</v>
      </c>
      <c r="C17926" t="s">
        <v>87</v>
      </c>
    </row>
    <row r="17927" spans="1:3" x14ac:dyDescent="0.25">
      <c r="A17927">
        <v>41236757</v>
      </c>
      <c r="B17927" s="56">
        <v>480.000045</v>
      </c>
      <c r="C17927" t="s">
        <v>83</v>
      </c>
    </row>
    <row r="17928" spans="1:3" x14ac:dyDescent="0.25">
      <c r="A17928">
        <v>41228587</v>
      </c>
      <c r="B17928" s="56">
        <v>480.000045</v>
      </c>
      <c r="C17928" t="s">
        <v>83</v>
      </c>
    </row>
    <row r="17929" spans="1:3" x14ac:dyDescent="0.25">
      <c r="A17929">
        <v>41228587</v>
      </c>
      <c r="B17929" s="56">
        <v>480.000045</v>
      </c>
      <c r="C17929" t="s">
        <v>83</v>
      </c>
    </row>
    <row r="17930" spans="1:3" x14ac:dyDescent="0.25">
      <c r="A17930">
        <v>41234912</v>
      </c>
      <c r="B17930" s="56">
        <v>480.000045</v>
      </c>
      <c r="C17930" t="s">
        <v>83</v>
      </c>
    </row>
    <row r="17931" spans="1:3" x14ac:dyDescent="0.25">
      <c r="A17931">
        <v>41227594</v>
      </c>
      <c r="B17931" s="56">
        <v>480.000045</v>
      </c>
      <c r="C17931" t="s">
        <v>83</v>
      </c>
    </row>
    <row r="17932" spans="1:3" x14ac:dyDescent="0.25">
      <c r="A17932">
        <v>41953038</v>
      </c>
      <c r="B17932" s="56">
        <v>14075.46552</v>
      </c>
      <c r="C17932" t="s">
        <v>82</v>
      </c>
    </row>
    <row r="17933" spans="1:3" x14ac:dyDescent="0.25">
      <c r="A17933">
        <v>40015541</v>
      </c>
      <c r="B17933" s="56">
        <v>12016.584144</v>
      </c>
      <c r="C17933" t="s">
        <v>87</v>
      </c>
    </row>
    <row r="17934" spans="1:3" x14ac:dyDescent="0.25">
      <c r="A17934">
        <v>40015359</v>
      </c>
      <c r="B17934" s="56">
        <v>8134.4291039999998</v>
      </c>
      <c r="C17934" t="s">
        <v>87</v>
      </c>
    </row>
    <row r="17935" spans="1:3" x14ac:dyDescent="0.25">
      <c r="A17935">
        <v>41227967</v>
      </c>
      <c r="B17935" s="56">
        <v>480.000045</v>
      </c>
      <c r="C17935" t="s">
        <v>83</v>
      </c>
    </row>
    <row r="17936" spans="1:3" x14ac:dyDescent="0.25">
      <c r="A17936">
        <v>40030463</v>
      </c>
      <c r="B17936" s="56">
        <v>11064.321948000001</v>
      </c>
      <c r="C17936" t="s">
        <v>87</v>
      </c>
    </row>
    <row r="17937" spans="1:3" x14ac:dyDescent="0.25">
      <c r="A17937">
        <v>40015597</v>
      </c>
      <c r="B17937" s="56">
        <v>8317.0092960000002</v>
      </c>
      <c r="C17937" t="s">
        <v>87</v>
      </c>
    </row>
    <row r="17938" spans="1:3" x14ac:dyDescent="0.25">
      <c r="A17938">
        <v>40031811</v>
      </c>
      <c r="B17938" s="56">
        <v>10728.09945</v>
      </c>
      <c r="C17938" t="s">
        <v>87</v>
      </c>
    </row>
    <row r="17939" spans="1:3" x14ac:dyDescent="0.25">
      <c r="A17939">
        <v>40015259</v>
      </c>
      <c r="B17939" s="56">
        <v>8135.2706980000003</v>
      </c>
      <c r="C17939" t="s">
        <v>87</v>
      </c>
    </row>
    <row r="17940" spans="1:3" x14ac:dyDescent="0.25">
      <c r="A17940">
        <v>41237051</v>
      </c>
      <c r="B17940" s="56">
        <v>480.000045</v>
      </c>
      <c r="C17940" t="s">
        <v>83</v>
      </c>
    </row>
    <row r="17941" spans="1:3" x14ac:dyDescent="0.25">
      <c r="A17941">
        <v>41237051</v>
      </c>
      <c r="B17941" s="56">
        <v>480.000045</v>
      </c>
      <c r="C17941" t="s">
        <v>83</v>
      </c>
    </row>
    <row r="17942" spans="1:3" x14ac:dyDescent="0.25">
      <c r="A17942">
        <v>40018113</v>
      </c>
      <c r="B17942" s="56">
        <v>9131.2483520000005</v>
      </c>
      <c r="C17942" t="s">
        <v>87</v>
      </c>
    </row>
    <row r="17943" spans="1:3" x14ac:dyDescent="0.25">
      <c r="A17943">
        <v>40019477</v>
      </c>
      <c r="B17943" s="56">
        <v>10326.624935</v>
      </c>
      <c r="C17943" t="s">
        <v>87</v>
      </c>
    </row>
    <row r="17944" spans="1:3" x14ac:dyDescent="0.25">
      <c r="A17944">
        <v>41235526</v>
      </c>
      <c r="B17944" s="56">
        <v>480.000045</v>
      </c>
      <c r="C17944" t="s">
        <v>87</v>
      </c>
    </row>
    <row r="17945" spans="1:3" x14ac:dyDescent="0.25">
      <c r="A17945">
        <v>40016909</v>
      </c>
      <c r="B17945" s="56">
        <v>13210.301740000001</v>
      </c>
      <c r="C17945" t="s">
        <v>87</v>
      </c>
    </row>
    <row r="17946" spans="1:3" x14ac:dyDescent="0.25">
      <c r="A17946">
        <v>41229053</v>
      </c>
      <c r="B17946" s="56">
        <v>480.000045</v>
      </c>
      <c r="C17946" t="s">
        <v>83</v>
      </c>
    </row>
    <row r="17947" spans="1:3" x14ac:dyDescent="0.25">
      <c r="A17947">
        <v>41236459</v>
      </c>
      <c r="B17947" s="56">
        <v>471.31192499999997</v>
      </c>
      <c r="C17947" t="s">
        <v>85</v>
      </c>
    </row>
    <row r="17948" spans="1:3" x14ac:dyDescent="0.25">
      <c r="A17948">
        <v>41236459</v>
      </c>
      <c r="B17948" s="56">
        <v>471.31192499999997</v>
      </c>
      <c r="C17948" t="s">
        <v>85</v>
      </c>
    </row>
    <row r="17949" spans="1:3" x14ac:dyDescent="0.25">
      <c r="A17949">
        <v>41235171</v>
      </c>
      <c r="B17949" s="56">
        <v>480.000045</v>
      </c>
      <c r="C17949" t="s">
        <v>83</v>
      </c>
    </row>
    <row r="17950" spans="1:3" x14ac:dyDescent="0.25">
      <c r="A17950">
        <v>41225790</v>
      </c>
      <c r="B17950" s="56">
        <v>480.000045</v>
      </c>
      <c r="C17950" t="s">
        <v>83</v>
      </c>
    </row>
    <row r="17951" spans="1:3" x14ac:dyDescent="0.25">
      <c r="A17951">
        <v>41235020</v>
      </c>
      <c r="B17951" s="56">
        <v>480.000045</v>
      </c>
      <c r="C17951" t="s">
        <v>87</v>
      </c>
    </row>
    <row r="17952" spans="1:3" x14ac:dyDescent="0.25">
      <c r="A17952">
        <v>40026827</v>
      </c>
      <c r="B17952" s="56">
        <v>14210.355654000001</v>
      </c>
      <c r="C17952" t="s">
        <v>87</v>
      </c>
    </row>
    <row r="17953" spans="1:3" x14ac:dyDescent="0.25">
      <c r="A17953">
        <v>40025161</v>
      </c>
      <c r="B17953" s="56">
        <v>5905.4486399999996</v>
      </c>
      <c r="C17953" t="s">
        <v>87</v>
      </c>
    </row>
    <row r="17954" spans="1:3" x14ac:dyDescent="0.25">
      <c r="A17954">
        <v>41232540</v>
      </c>
      <c r="B17954" s="56">
        <v>480.000045</v>
      </c>
      <c r="C17954" t="s">
        <v>83</v>
      </c>
    </row>
    <row r="17955" spans="1:3" x14ac:dyDescent="0.25">
      <c r="A17955">
        <v>40015265</v>
      </c>
      <c r="B17955" s="56">
        <v>7462.3050239999984</v>
      </c>
      <c r="C17955" t="s">
        <v>87</v>
      </c>
    </row>
    <row r="17956" spans="1:3" x14ac:dyDescent="0.25">
      <c r="A17956">
        <v>40014295</v>
      </c>
      <c r="B17956" s="56">
        <v>9655.660312</v>
      </c>
      <c r="C17956" t="s">
        <v>87</v>
      </c>
    </row>
    <row r="17957" spans="1:3" x14ac:dyDescent="0.25">
      <c r="A17957">
        <v>40029333</v>
      </c>
      <c r="B17957" s="56">
        <v>3227.974275</v>
      </c>
      <c r="C17957" t="s">
        <v>87</v>
      </c>
    </row>
    <row r="17958" spans="1:3" x14ac:dyDescent="0.25">
      <c r="A17958">
        <v>42710542</v>
      </c>
      <c r="B17958" s="56">
        <v>119919.54456900001</v>
      </c>
      <c r="C17958" t="s">
        <v>82</v>
      </c>
    </row>
    <row r="17959" spans="1:3" x14ac:dyDescent="0.25">
      <c r="A17959">
        <v>41963833</v>
      </c>
      <c r="B17959" s="56">
        <v>480.000045</v>
      </c>
      <c r="C17959" t="s">
        <v>83</v>
      </c>
    </row>
    <row r="17960" spans="1:3" x14ac:dyDescent="0.25">
      <c r="A17960">
        <v>40022133</v>
      </c>
      <c r="B17960" s="56">
        <v>5619.2958600000002</v>
      </c>
      <c r="C17960" t="s">
        <v>87</v>
      </c>
    </row>
    <row r="17961" spans="1:3" x14ac:dyDescent="0.25">
      <c r="A17961">
        <v>40022133</v>
      </c>
      <c r="B17961" s="56">
        <v>5619.2958600000002</v>
      </c>
      <c r="C17961" t="s">
        <v>87</v>
      </c>
    </row>
    <row r="17962" spans="1:3" x14ac:dyDescent="0.25">
      <c r="A17962">
        <v>41233552</v>
      </c>
      <c r="B17962" s="56">
        <v>480.000045</v>
      </c>
      <c r="C17962" t="s">
        <v>83</v>
      </c>
    </row>
    <row r="17963" spans="1:3" x14ac:dyDescent="0.25">
      <c r="A17963">
        <v>41228575</v>
      </c>
      <c r="B17963" s="56">
        <v>480.000045</v>
      </c>
      <c r="C17963" t="s">
        <v>83</v>
      </c>
    </row>
    <row r="17964" spans="1:3" x14ac:dyDescent="0.25">
      <c r="A17964">
        <v>41236900</v>
      </c>
      <c r="B17964" s="56">
        <v>480.000045</v>
      </c>
      <c r="C17964" t="s">
        <v>83</v>
      </c>
    </row>
    <row r="17965" spans="1:3" x14ac:dyDescent="0.25">
      <c r="A17965">
        <v>41236900</v>
      </c>
      <c r="B17965" s="56">
        <v>480.000045</v>
      </c>
      <c r="C17965" t="s">
        <v>83</v>
      </c>
    </row>
    <row r="17966" spans="1:3" x14ac:dyDescent="0.25">
      <c r="A17966">
        <v>40019957</v>
      </c>
      <c r="B17966" s="56">
        <v>13416.571252</v>
      </c>
      <c r="C17966" t="s">
        <v>87</v>
      </c>
    </row>
    <row r="17967" spans="1:3" x14ac:dyDescent="0.25">
      <c r="A17967">
        <v>42838951</v>
      </c>
      <c r="B17967" s="56">
        <v>20514.059625000002</v>
      </c>
      <c r="C17967" t="s">
        <v>87</v>
      </c>
    </row>
    <row r="17968" spans="1:3" x14ac:dyDescent="0.25">
      <c r="A17968">
        <v>41227786</v>
      </c>
      <c r="B17968" s="56">
        <v>480.000045</v>
      </c>
      <c r="C17968" t="s">
        <v>83</v>
      </c>
    </row>
    <row r="17969" spans="1:3" x14ac:dyDescent="0.25">
      <c r="A17969">
        <v>41235116</v>
      </c>
      <c r="B17969" s="56">
        <v>480.000045</v>
      </c>
      <c r="C17969" t="s">
        <v>83</v>
      </c>
    </row>
    <row r="17970" spans="1:3" x14ac:dyDescent="0.25">
      <c r="A17970">
        <v>40029097</v>
      </c>
      <c r="B17970" s="56">
        <v>5549.2091249999994</v>
      </c>
      <c r="C17970" t="s">
        <v>87</v>
      </c>
    </row>
    <row r="17971" spans="1:3" x14ac:dyDescent="0.25">
      <c r="A17971">
        <v>41230920</v>
      </c>
      <c r="B17971" s="56">
        <v>480.000045</v>
      </c>
      <c r="C17971" t="s">
        <v>83</v>
      </c>
    </row>
    <row r="17972" spans="1:3" x14ac:dyDescent="0.25">
      <c r="A17972">
        <v>41233211</v>
      </c>
      <c r="B17972" s="56">
        <v>480.000045</v>
      </c>
      <c r="C17972" t="s">
        <v>83</v>
      </c>
    </row>
    <row r="17973" spans="1:3" x14ac:dyDescent="0.25">
      <c r="A17973">
        <v>41229863</v>
      </c>
      <c r="B17973" s="56">
        <v>480.000045</v>
      </c>
      <c r="C17973" t="s">
        <v>83</v>
      </c>
    </row>
    <row r="17974" spans="1:3" x14ac:dyDescent="0.25">
      <c r="A17974">
        <v>41232656</v>
      </c>
      <c r="B17974" s="56">
        <v>480.000045</v>
      </c>
      <c r="C17974" t="s">
        <v>83</v>
      </c>
    </row>
    <row r="17975" spans="1:3" x14ac:dyDescent="0.25">
      <c r="A17975">
        <v>41236731</v>
      </c>
      <c r="B17975" s="56">
        <v>480.000045</v>
      </c>
      <c r="C17975" t="s">
        <v>83</v>
      </c>
    </row>
    <row r="17976" spans="1:3" x14ac:dyDescent="0.25">
      <c r="A17976">
        <v>41235106</v>
      </c>
      <c r="B17976" s="56">
        <v>480.000045</v>
      </c>
      <c r="C17976" t="s">
        <v>83</v>
      </c>
    </row>
    <row r="17977" spans="1:3" x14ac:dyDescent="0.25">
      <c r="A17977">
        <v>42784451</v>
      </c>
      <c r="B17977" s="56">
        <v>27500.394951999999</v>
      </c>
      <c r="C17977" t="s">
        <v>82</v>
      </c>
    </row>
    <row r="17978" spans="1:3" x14ac:dyDescent="0.25">
      <c r="A17978">
        <v>41232231</v>
      </c>
      <c r="B17978" s="56">
        <v>480.000045</v>
      </c>
      <c r="C17978" t="s">
        <v>83</v>
      </c>
    </row>
    <row r="17979" spans="1:3" x14ac:dyDescent="0.25">
      <c r="A17979">
        <v>41237185</v>
      </c>
      <c r="B17979" s="56">
        <v>480.000045</v>
      </c>
      <c r="C17979" t="s">
        <v>83</v>
      </c>
    </row>
    <row r="17980" spans="1:3" x14ac:dyDescent="0.25">
      <c r="A17980">
        <v>41237540</v>
      </c>
      <c r="B17980" s="56">
        <v>480.000045</v>
      </c>
      <c r="C17980" t="s">
        <v>83</v>
      </c>
    </row>
    <row r="17981" spans="1:3" x14ac:dyDescent="0.25">
      <c r="A17981">
        <v>41237543</v>
      </c>
      <c r="B17981" s="56">
        <v>480.000045</v>
      </c>
      <c r="C17981" t="s">
        <v>83</v>
      </c>
    </row>
    <row r="17982" spans="1:3" x14ac:dyDescent="0.25">
      <c r="A17982">
        <v>40029225</v>
      </c>
      <c r="B17982" s="56">
        <v>6715.8984</v>
      </c>
      <c r="C17982" t="s">
        <v>87</v>
      </c>
    </row>
    <row r="17983" spans="1:3" x14ac:dyDescent="0.25">
      <c r="A17983">
        <v>40029225</v>
      </c>
      <c r="B17983" s="56">
        <v>6715.8984</v>
      </c>
      <c r="C17983" t="s">
        <v>87</v>
      </c>
    </row>
    <row r="17984" spans="1:3" x14ac:dyDescent="0.25">
      <c r="A17984">
        <v>41226359</v>
      </c>
      <c r="B17984" s="56">
        <v>480.000045</v>
      </c>
      <c r="C17984" t="s">
        <v>83</v>
      </c>
    </row>
    <row r="17985" spans="1:3" x14ac:dyDescent="0.25">
      <c r="A17985">
        <v>40025009</v>
      </c>
      <c r="B17985" s="56">
        <v>7823.2392</v>
      </c>
      <c r="C17985" t="s">
        <v>87</v>
      </c>
    </row>
    <row r="17986" spans="1:3" x14ac:dyDescent="0.25">
      <c r="A17986">
        <v>41964206</v>
      </c>
      <c r="B17986" s="56">
        <v>17371.209149999999</v>
      </c>
      <c r="C17986" t="s">
        <v>87</v>
      </c>
    </row>
    <row r="17987" spans="1:3" x14ac:dyDescent="0.25">
      <c r="A17987">
        <v>41232937</v>
      </c>
      <c r="B17987" s="56">
        <v>480.000045</v>
      </c>
      <c r="C17987" t="s">
        <v>83</v>
      </c>
    </row>
    <row r="17988" spans="1:3" x14ac:dyDescent="0.25">
      <c r="A17988">
        <v>41235888</v>
      </c>
      <c r="B17988" s="56">
        <v>480.000045</v>
      </c>
      <c r="C17988" t="s">
        <v>83</v>
      </c>
    </row>
    <row r="17989" spans="1:3" x14ac:dyDescent="0.25">
      <c r="A17989">
        <v>41235888</v>
      </c>
      <c r="B17989" s="56">
        <v>480.000045</v>
      </c>
      <c r="C17989" t="s">
        <v>83</v>
      </c>
    </row>
    <row r="17990" spans="1:3" x14ac:dyDescent="0.25">
      <c r="A17990">
        <v>40021113</v>
      </c>
      <c r="B17990" s="56">
        <v>8363.497824</v>
      </c>
      <c r="C17990" t="s">
        <v>87</v>
      </c>
    </row>
    <row r="17991" spans="1:3" x14ac:dyDescent="0.25">
      <c r="A17991">
        <v>42908192</v>
      </c>
      <c r="B17991" s="56">
        <v>10574.992593000001</v>
      </c>
      <c r="C17991" t="s">
        <v>87</v>
      </c>
    </row>
    <row r="17992" spans="1:3" x14ac:dyDescent="0.25">
      <c r="A17992">
        <v>40011981</v>
      </c>
      <c r="B17992" s="56">
        <v>25942.490672</v>
      </c>
      <c r="C17992" t="s">
        <v>82</v>
      </c>
    </row>
    <row r="17993" spans="1:3" x14ac:dyDescent="0.25">
      <c r="A17993">
        <v>41233678</v>
      </c>
      <c r="B17993" s="56">
        <v>480.000045</v>
      </c>
      <c r="C17993" t="s">
        <v>83</v>
      </c>
    </row>
    <row r="17994" spans="1:3" x14ac:dyDescent="0.25">
      <c r="A17994">
        <v>41230905</v>
      </c>
      <c r="B17994" s="56">
        <v>480.000045</v>
      </c>
      <c r="C17994" t="s">
        <v>83</v>
      </c>
    </row>
    <row r="17995" spans="1:3" x14ac:dyDescent="0.25">
      <c r="A17995">
        <v>40016189</v>
      </c>
      <c r="B17995" s="56">
        <v>7604.6725440000009</v>
      </c>
      <c r="C17995" t="s">
        <v>87</v>
      </c>
    </row>
    <row r="17996" spans="1:3" x14ac:dyDescent="0.25">
      <c r="A17996">
        <v>40030947</v>
      </c>
      <c r="B17996" s="56">
        <v>10608.214419</v>
      </c>
      <c r="C17996" t="s">
        <v>87</v>
      </c>
    </row>
    <row r="17997" spans="1:3" x14ac:dyDescent="0.25">
      <c r="A17997">
        <v>41236337</v>
      </c>
      <c r="B17997" s="56">
        <v>480.000045</v>
      </c>
      <c r="C17997" t="s">
        <v>83</v>
      </c>
    </row>
    <row r="17998" spans="1:3" x14ac:dyDescent="0.25">
      <c r="A17998">
        <v>42698322</v>
      </c>
      <c r="B17998" s="56">
        <v>480.000045</v>
      </c>
      <c r="C17998" t="s">
        <v>83</v>
      </c>
    </row>
    <row r="17999" spans="1:3" x14ac:dyDescent="0.25">
      <c r="A17999">
        <v>42698322</v>
      </c>
      <c r="B17999" s="56">
        <v>480.000045</v>
      </c>
      <c r="C17999" t="s">
        <v>83</v>
      </c>
    </row>
    <row r="18000" spans="1:3" x14ac:dyDescent="0.25">
      <c r="A18000">
        <v>40031487</v>
      </c>
      <c r="B18000" s="56">
        <v>7306.7726550000016</v>
      </c>
      <c r="C18000" t="s">
        <v>87</v>
      </c>
    </row>
    <row r="18001" spans="1:3" x14ac:dyDescent="0.25">
      <c r="A18001">
        <v>40031487</v>
      </c>
      <c r="B18001" s="56">
        <v>7306.7726550000016</v>
      </c>
      <c r="C18001" t="s">
        <v>87</v>
      </c>
    </row>
    <row r="18002" spans="1:3" x14ac:dyDescent="0.25">
      <c r="A18002">
        <v>42894452</v>
      </c>
      <c r="B18002" s="56">
        <v>291046.82466599997</v>
      </c>
      <c r="C18002" t="s">
        <v>84</v>
      </c>
    </row>
    <row r="18003" spans="1:3" x14ac:dyDescent="0.25">
      <c r="A18003">
        <v>41151421</v>
      </c>
      <c r="B18003" s="56">
        <v>480.000045</v>
      </c>
      <c r="C18003" t="s">
        <v>83</v>
      </c>
    </row>
    <row r="18004" spans="1:3" x14ac:dyDescent="0.25">
      <c r="A18004">
        <v>40027491</v>
      </c>
      <c r="B18004" s="56">
        <v>11002.430439</v>
      </c>
      <c r="C18004" t="s">
        <v>87</v>
      </c>
    </row>
    <row r="18005" spans="1:3" x14ac:dyDescent="0.25">
      <c r="A18005">
        <v>41234101</v>
      </c>
      <c r="B18005" s="56">
        <v>480.000045</v>
      </c>
      <c r="C18005" t="s">
        <v>83</v>
      </c>
    </row>
    <row r="18006" spans="1:3" x14ac:dyDescent="0.25">
      <c r="A18006">
        <v>41234101</v>
      </c>
      <c r="B18006" s="56">
        <v>480.000045</v>
      </c>
      <c r="C18006" t="s">
        <v>83</v>
      </c>
    </row>
    <row r="18007" spans="1:3" x14ac:dyDescent="0.25">
      <c r="A18007">
        <v>40025483</v>
      </c>
      <c r="B18007" s="56">
        <v>5425.4289599999993</v>
      </c>
      <c r="C18007" t="s">
        <v>87</v>
      </c>
    </row>
    <row r="18008" spans="1:3" x14ac:dyDescent="0.25">
      <c r="A18008">
        <v>40025483</v>
      </c>
      <c r="B18008" s="56">
        <v>5425.4289599999993</v>
      </c>
      <c r="C18008" t="s">
        <v>87</v>
      </c>
    </row>
    <row r="18009" spans="1:3" x14ac:dyDescent="0.25">
      <c r="A18009">
        <v>41237217</v>
      </c>
      <c r="B18009" s="56">
        <v>480.000045</v>
      </c>
      <c r="C18009" t="s">
        <v>83</v>
      </c>
    </row>
    <row r="18010" spans="1:3" x14ac:dyDescent="0.25">
      <c r="A18010">
        <v>41236452</v>
      </c>
      <c r="B18010" s="56">
        <v>480.000045</v>
      </c>
      <c r="C18010" t="s">
        <v>83</v>
      </c>
    </row>
    <row r="18011" spans="1:3" x14ac:dyDescent="0.25">
      <c r="A18011">
        <v>42473590</v>
      </c>
      <c r="B18011" s="56">
        <v>22025.995451999999</v>
      </c>
      <c r="C18011" t="s">
        <v>87</v>
      </c>
    </row>
    <row r="18012" spans="1:3" x14ac:dyDescent="0.25">
      <c r="A18012">
        <v>40009225</v>
      </c>
      <c r="B18012" s="56">
        <v>74306.549493999992</v>
      </c>
      <c r="C18012" t="s">
        <v>82</v>
      </c>
    </row>
    <row r="18013" spans="1:3" x14ac:dyDescent="0.25">
      <c r="A18013">
        <v>41234898</v>
      </c>
      <c r="B18013" s="56">
        <v>480.000045</v>
      </c>
      <c r="C18013" t="s">
        <v>83</v>
      </c>
    </row>
    <row r="18014" spans="1:3" x14ac:dyDescent="0.25">
      <c r="A18014">
        <v>41234480</v>
      </c>
      <c r="B18014" s="56">
        <v>480.000045</v>
      </c>
      <c r="C18014" t="s">
        <v>83</v>
      </c>
    </row>
    <row r="18015" spans="1:3" x14ac:dyDescent="0.25">
      <c r="A18015">
        <v>40024833</v>
      </c>
      <c r="B18015" s="56">
        <v>6960.1255019999999</v>
      </c>
      <c r="C18015" t="s">
        <v>87</v>
      </c>
    </row>
    <row r="18016" spans="1:3" x14ac:dyDescent="0.25">
      <c r="A18016">
        <v>41960772</v>
      </c>
      <c r="B18016" s="56">
        <v>74937.018855999995</v>
      </c>
      <c r="C18016" t="s">
        <v>82</v>
      </c>
    </row>
    <row r="18017" spans="1:3" x14ac:dyDescent="0.25">
      <c r="A18017">
        <v>41233115</v>
      </c>
      <c r="B18017" s="56">
        <v>480.000045</v>
      </c>
      <c r="C18017" t="s">
        <v>83</v>
      </c>
    </row>
    <row r="18018" spans="1:3" x14ac:dyDescent="0.25">
      <c r="A18018">
        <v>41235643</v>
      </c>
      <c r="B18018" s="56">
        <v>480.000045</v>
      </c>
      <c r="C18018" t="s">
        <v>83</v>
      </c>
    </row>
    <row r="18019" spans="1:3" x14ac:dyDescent="0.25">
      <c r="A18019">
        <v>41227367</v>
      </c>
      <c r="B18019" s="56">
        <v>480.000045</v>
      </c>
      <c r="C18019" t="s">
        <v>83</v>
      </c>
    </row>
    <row r="18020" spans="1:3" x14ac:dyDescent="0.25">
      <c r="A18020">
        <v>41226050</v>
      </c>
      <c r="B18020" s="56">
        <v>480.000045</v>
      </c>
      <c r="C18020" t="s">
        <v>83</v>
      </c>
    </row>
    <row r="18021" spans="1:3" x14ac:dyDescent="0.25">
      <c r="A18021">
        <v>40032969</v>
      </c>
      <c r="B18021" s="56">
        <v>34844.535792000002</v>
      </c>
      <c r="C18021" t="s">
        <v>87</v>
      </c>
    </row>
    <row r="18022" spans="1:3" x14ac:dyDescent="0.25">
      <c r="A18022">
        <v>40028113</v>
      </c>
      <c r="B18022" s="56">
        <v>8800.8214759999992</v>
      </c>
      <c r="C18022" t="s">
        <v>87</v>
      </c>
    </row>
    <row r="18023" spans="1:3" x14ac:dyDescent="0.25">
      <c r="A18023">
        <v>40031685</v>
      </c>
      <c r="B18023" s="56">
        <v>4270.6259099999997</v>
      </c>
      <c r="C18023" t="s">
        <v>87</v>
      </c>
    </row>
    <row r="18024" spans="1:3" x14ac:dyDescent="0.25">
      <c r="A18024">
        <v>40031685</v>
      </c>
      <c r="B18024" s="56">
        <v>4270.6259099999997</v>
      </c>
      <c r="C18024" t="s">
        <v>87</v>
      </c>
    </row>
    <row r="18025" spans="1:3" x14ac:dyDescent="0.25">
      <c r="A18025">
        <v>41228220</v>
      </c>
      <c r="B18025" s="56">
        <v>480.000045</v>
      </c>
      <c r="C18025" t="s">
        <v>83</v>
      </c>
    </row>
    <row r="18026" spans="1:3" x14ac:dyDescent="0.25">
      <c r="A18026">
        <v>41236321</v>
      </c>
      <c r="B18026" s="56">
        <v>480.000045</v>
      </c>
      <c r="C18026" t="s">
        <v>83</v>
      </c>
    </row>
    <row r="18027" spans="1:3" x14ac:dyDescent="0.25">
      <c r="A18027">
        <v>41233766</v>
      </c>
      <c r="B18027" s="56">
        <v>480.000045</v>
      </c>
      <c r="C18027" t="s">
        <v>83</v>
      </c>
    </row>
    <row r="18028" spans="1:3" x14ac:dyDescent="0.25">
      <c r="A18028">
        <v>41234576</v>
      </c>
      <c r="B18028" s="56">
        <v>480.000045</v>
      </c>
      <c r="C18028" t="s">
        <v>83</v>
      </c>
    </row>
    <row r="18029" spans="1:3" x14ac:dyDescent="0.25">
      <c r="A18029">
        <v>41234576</v>
      </c>
      <c r="B18029" s="56">
        <v>480.000045</v>
      </c>
      <c r="C18029" t="s">
        <v>83</v>
      </c>
    </row>
    <row r="18030" spans="1:3" x14ac:dyDescent="0.25">
      <c r="A18030">
        <v>40011843</v>
      </c>
      <c r="B18030" s="56">
        <v>90462.995615999986</v>
      </c>
      <c r="C18030" t="s">
        <v>82</v>
      </c>
    </row>
    <row r="18031" spans="1:3" x14ac:dyDescent="0.25">
      <c r="A18031">
        <v>41235454</v>
      </c>
      <c r="B18031" s="56">
        <v>480.000045</v>
      </c>
      <c r="C18031" t="s">
        <v>83</v>
      </c>
    </row>
    <row r="18032" spans="1:3" x14ac:dyDescent="0.25">
      <c r="A18032">
        <v>41234016</v>
      </c>
      <c r="B18032" s="56">
        <v>480.000045</v>
      </c>
      <c r="C18032" t="s">
        <v>83</v>
      </c>
    </row>
    <row r="18033" spans="1:3" x14ac:dyDescent="0.25">
      <c r="A18033">
        <v>41227820</v>
      </c>
      <c r="B18033" s="56">
        <v>480.000045</v>
      </c>
      <c r="C18033" t="s">
        <v>83</v>
      </c>
    </row>
    <row r="18034" spans="1:3" x14ac:dyDescent="0.25">
      <c r="A18034">
        <v>40020879</v>
      </c>
      <c r="B18034" s="56">
        <v>54106.821746999987</v>
      </c>
      <c r="C18034" t="s">
        <v>85</v>
      </c>
    </row>
    <row r="18035" spans="1:3" x14ac:dyDescent="0.25">
      <c r="A18035">
        <v>40010437</v>
      </c>
      <c r="B18035" s="56">
        <v>8293.1793120000002</v>
      </c>
      <c r="C18035" t="s">
        <v>87</v>
      </c>
    </row>
    <row r="18036" spans="1:3" x14ac:dyDescent="0.25">
      <c r="A18036">
        <v>40009807</v>
      </c>
      <c r="B18036" s="56">
        <v>97059.523513000007</v>
      </c>
      <c r="C18036" t="s">
        <v>84</v>
      </c>
    </row>
    <row r="18037" spans="1:3" x14ac:dyDescent="0.25">
      <c r="A18037">
        <v>41230485</v>
      </c>
      <c r="B18037" s="56">
        <v>480.000045</v>
      </c>
      <c r="C18037" t="s">
        <v>83</v>
      </c>
    </row>
    <row r="18038" spans="1:3" x14ac:dyDescent="0.25">
      <c r="A18038">
        <v>41235438</v>
      </c>
      <c r="B18038" s="56">
        <v>480.000045</v>
      </c>
      <c r="C18038" t="s">
        <v>83</v>
      </c>
    </row>
    <row r="18039" spans="1:3" x14ac:dyDescent="0.25">
      <c r="A18039">
        <v>41234245</v>
      </c>
      <c r="B18039" s="56">
        <v>480.000045</v>
      </c>
      <c r="C18039" t="s">
        <v>83</v>
      </c>
    </row>
    <row r="18040" spans="1:3" x14ac:dyDescent="0.25">
      <c r="A18040">
        <v>40019183</v>
      </c>
      <c r="B18040" s="56">
        <v>3328.8922259999999</v>
      </c>
      <c r="C18040" t="s">
        <v>82</v>
      </c>
    </row>
    <row r="18041" spans="1:3" x14ac:dyDescent="0.25">
      <c r="A18041">
        <v>41235010</v>
      </c>
      <c r="B18041" s="56">
        <v>480.000045</v>
      </c>
      <c r="C18041" t="s">
        <v>83</v>
      </c>
    </row>
    <row r="18042" spans="1:3" x14ac:dyDescent="0.25">
      <c r="A18042">
        <v>41235010</v>
      </c>
      <c r="B18042" s="56">
        <v>480.000045</v>
      </c>
      <c r="C18042" t="s">
        <v>83</v>
      </c>
    </row>
    <row r="18043" spans="1:3" x14ac:dyDescent="0.25">
      <c r="A18043">
        <v>40021499</v>
      </c>
      <c r="B18043" s="56">
        <v>22361.449968000001</v>
      </c>
      <c r="C18043" t="s">
        <v>87</v>
      </c>
    </row>
    <row r="18044" spans="1:3" x14ac:dyDescent="0.25">
      <c r="A18044">
        <v>40021499</v>
      </c>
      <c r="B18044" s="56">
        <v>22361.449968000001</v>
      </c>
      <c r="C18044" t="s">
        <v>87</v>
      </c>
    </row>
    <row r="18045" spans="1:3" x14ac:dyDescent="0.25">
      <c r="A18045">
        <v>41230283</v>
      </c>
      <c r="B18045" s="56">
        <v>480.000045</v>
      </c>
      <c r="C18045" t="s">
        <v>83</v>
      </c>
    </row>
    <row r="18046" spans="1:3" x14ac:dyDescent="0.25">
      <c r="A18046">
        <v>40009733</v>
      </c>
      <c r="B18046" s="56">
        <v>230383.03335000001</v>
      </c>
      <c r="C18046" t="s">
        <v>82</v>
      </c>
    </row>
    <row r="18047" spans="1:3" x14ac:dyDescent="0.25">
      <c r="A18047">
        <v>40015077</v>
      </c>
      <c r="B18047" s="56">
        <v>3963.9382700000001</v>
      </c>
      <c r="C18047" t="s">
        <v>87</v>
      </c>
    </row>
    <row r="18048" spans="1:3" x14ac:dyDescent="0.25">
      <c r="A18048">
        <v>40016023</v>
      </c>
      <c r="B18048" s="56">
        <v>6750.682272</v>
      </c>
      <c r="C18048" t="s">
        <v>87</v>
      </c>
    </row>
    <row r="18049" spans="1:3" x14ac:dyDescent="0.25">
      <c r="A18049">
        <v>41225961</v>
      </c>
      <c r="B18049" s="56">
        <v>480.000045</v>
      </c>
      <c r="C18049" t="s">
        <v>83</v>
      </c>
    </row>
    <row r="18050" spans="1:3" x14ac:dyDescent="0.25">
      <c r="A18050">
        <v>41232284</v>
      </c>
      <c r="B18050" s="56">
        <v>480.000045</v>
      </c>
      <c r="C18050" t="s">
        <v>83</v>
      </c>
    </row>
    <row r="18051" spans="1:3" x14ac:dyDescent="0.25">
      <c r="A18051">
        <v>41236260</v>
      </c>
      <c r="B18051" s="56">
        <v>480.000045</v>
      </c>
      <c r="C18051" t="s">
        <v>83</v>
      </c>
    </row>
    <row r="18052" spans="1:3" x14ac:dyDescent="0.25">
      <c r="A18052">
        <v>40017423</v>
      </c>
      <c r="B18052" s="56">
        <v>5603.0373630000004</v>
      </c>
      <c r="C18052" t="s">
        <v>87</v>
      </c>
    </row>
    <row r="18053" spans="1:3" x14ac:dyDescent="0.25">
      <c r="A18053">
        <v>41236591</v>
      </c>
      <c r="B18053" s="56">
        <v>480.000045</v>
      </c>
      <c r="C18053" t="s">
        <v>83</v>
      </c>
    </row>
    <row r="18054" spans="1:3" x14ac:dyDescent="0.25">
      <c r="A18054">
        <v>40018445</v>
      </c>
      <c r="B18054" s="56">
        <v>20226.657033</v>
      </c>
      <c r="C18054" t="s">
        <v>82</v>
      </c>
    </row>
    <row r="18055" spans="1:3" x14ac:dyDescent="0.25">
      <c r="A18055">
        <v>40020313</v>
      </c>
      <c r="B18055" s="56">
        <v>19960.553027999998</v>
      </c>
      <c r="C18055" t="s">
        <v>87</v>
      </c>
    </row>
    <row r="18056" spans="1:3" x14ac:dyDescent="0.25">
      <c r="A18056">
        <v>40020313</v>
      </c>
      <c r="B18056" s="56">
        <v>19960.553027999998</v>
      </c>
      <c r="C18056" t="s">
        <v>87</v>
      </c>
    </row>
    <row r="18057" spans="1:3" x14ac:dyDescent="0.25">
      <c r="A18057">
        <v>40029981</v>
      </c>
      <c r="B18057" s="56">
        <v>8847.9213359999994</v>
      </c>
      <c r="C18057" t="s">
        <v>87</v>
      </c>
    </row>
    <row r="18058" spans="1:3" x14ac:dyDescent="0.25">
      <c r="A18058">
        <v>41236184</v>
      </c>
      <c r="B18058" s="56">
        <v>480.000045</v>
      </c>
      <c r="C18058" t="s">
        <v>83</v>
      </c>
    </row>
    <row r="18059" spans="1:3" x14ac:dyDescent="0.25">
      <c r="A18059">
        <v>41236184</v>
      </c>
      <c r="B18059" s="56">
        <v>480.000045</v>
      </c>
      <c r="C18059" t="s">
        <v>83</v>
      </c>
    </row>
    <row r="18060" spans="1:3" x14ac:dyDescent="0.25">
      <c r="A18060">
        <v>41225805</v>
      </c>
      <c r="B18060" s="56">
        <v>480.000045</v>
      </c>
      <c r="C18060" t="s">
        <v>83</v>
      </c>
    </row>
    <row r="18061" spans="1:3" x14ac:dyDescent="0.25">
      <c r="A18061">
        <v>41234895</v>
      </c>
      <c r="B18061" s="56">
        <v>480.000045</v>
      </c>
      <c r="C18061" t="s">
        <v>83</v>
      </c>
    </row>
    <row r="18062" spans="1:3" x14ac:dyDescent="0.25">
      <c r="A18062">
        <v>41230681</v>
      </c>
      <c r="B18062" s="56">
        <v>480.000045</v>
      </c>
      <c r="C18062" t="s">
        <v>83</v>
      </c>
    </row>
    <row r="18063" spans="1:3" x14ac:dyDescent="0.25">
      <c r="A18063">
        <v>41770357</v>
      </c>
      <c r="B18063" s="56">
        <v>480.000045</v>
      </c>
      <c r="C18063" t="s">
        <v>83</v>
      </c>
    </row>
    <row r="18064" spans="1:3" x14ac:dyDescent="0.25">
      <c r="A18064">
        <v>41232653</v>
      </c>
      <c r="B18064" s="56">
        <v>480.000045</v>
      </c>
      <c r="C18064" t="s">
        <v>83</v>
      </c>
    </row>
    <row r="18065" spans="1:3" x14ac:dyDescent="0.25">
      <c r="A18065">
        <v>40024273</v>
      </c>
      <c r="B18065" s="56">
        <v>13338.6726</v>
      </c>
      <c r="C18065" t="s">
        <v>87</v>
      </c>
    </row>
    <row r="18066" spans="1:3" x14ac:dyDescent="0.25">
      <c r="A18066">
        <v>41237347</v>
      </c>
      <c r="B18066" s="56">
        <v>480.000045</v>
      </c>
      <c r="C18066" t="s">
        <v>83</v>
      </c>
    </row>
    <row r="18067" spans="1:3" x14ac:dyDescent="0.25">
      <c r="A18067">
        <v>40028673</v>
      </c>
      <c r="B18067" s="56">
        <v>13675.604175</v>
      </c>
      <c r="C18067" t="s">
        <v>87</v>
      </c>
    </row>
    <row r="18068" spans="1:3" x14ac:dyDescent="0.25">
      <c r="A18068">
        <v>41236920</v>
      </c>
      <c r="B18068" s="56">
        <v>480.000045</v>
      </c>
      <c r="C18068" t="s">
        <v>83</v>
      </c>
    </row>
    <row r="18069" spans="1:3" x14ac:dyDescent="0.25">
      <c r="A18069">
        <v>41236920</v>
      </c>
      <c r="B18069" s="56">
        <v>480.000045</v>
      </c>
      <c r="C18069" t="s">
        <v>83</v>
      </c>
    </row>
    <row r="18070" spans="1:3" x14ac:dyDescent="0.25">
      <c r="A18070">
        <v>41235243</v>
      </c>
      <c r="B18070" s="56">
        <v>480.000045</v>
      </c>
      <c r="C18070" t="s">
        <v>83</v>
      </c>
    </row>
    <row r="18071" spans="1:3" x14ac:dyDescent="0.25">
      <c r="A18071">
        <v>41225799</v>
      </c>
      <c r="B18071" s="56">
        <v>480.000045</v>
      </c>
      <c r="C18071" t="s">
        <v>83</v>
      </c>
    </row>
    <row r="18072" spans="1:3" x14ac:dyDescent="0.25">
      <c r="A18072">
        <v>41226033</v>
      </c>
      <c r="B18072" s="56">
        <v>480.000045</v>
      </c>
      <c r="C18072" t="s">
        <v>83</v>
      </c>
    </row>
    <row r="18073" spans="1:3" x14ac:dyDescent="0.25">
      <c r="A18073">
        <v>41226033</v>
      </c>
      <c r="B18073" s="56">
        <v>480.000045</v>
      </c>
      <c r="C18073" t="s">
        <v>83</v>
      </c>
    </row>
    <row r="18074" spans="1:3" x14ac:dyDescent="0.25">
      <c r="A18074">
        <v>40026759</v>
      </c>
      <c r="B18074" s="56">
        <v>7108.0431839999983</v>
      </c>
      <c r="C18074" t="s">
        <v>87</v>
      </c>
    </row>
    <row r="18075" spans="1:3" x14ac:dyDescent="0.25">
      <c r="A18075">
        <v>41234900</v>
      </c>
      <c r="B18075" s="56">
        <v>480.000045</v>
      </c>
      <c r="C18075" t="s">
        <v>83</v>
      </c>
    </row>
    <row r="18076" spans="1:3" x14ac:dyDescent="0.25">
      <c r="A18076">
        <v>41235290</v>
      </c>
      <c r="B18076" s="56">
        <v>480.000045</v>
      </c>
      <c r="C18076" t="s">
        <v>83</v>
      </c>
    </row>
    <row r="18077" spans="1:3" x14ac:dyDescent="0.25">
      <c r="A18077">
        <v>40023549</v>
      </c>
      <c r="B18077" s="56">
        <v>9946.0433130000001</v>
      </c>
      <c r="C18077" t="s">
        <v>87</v>
      </c>
    </row>
    <row r="18078" spans="1:3" x14ac:dyDescent="0.25">
      <c r="A18078">
        <v>40023549</v>
      </c>
      <c r="B18078" s="56">
        <v>9946.0433130000001</v>
      </c>
      <c r="C18078" t="s">
        <v>87</v>
      </c>
    </row>
    <row r="18079" spans="1:3" x14ac:dyDescent="0.25">
      <c r="A18079">
        <v>41225966</v>
      </c>
      <c r="B18079" s="56">
        <v>480.000045</v>
      </c>
      <c r="C18079" t="s">
        <v>83</v>
      </c>
    </row>
    <row r="18080" spans="1:3" x14ac:dyDescent="0.25">
      <c r="A18080">
        <v>40026467</v>
      </c>
      <c r="B18080" s="56">
        <v>12261.664908000001</v>
      </c>
      <c r="C18080" t="s">
        <v>87</v>
      </c>
    </row>
    <row r="18081" spans="1:3" x14ac:dyDescent="0.25">
      <c r="A18081">
        <v>40026467</v>
      </c>
      <c r="B18081" s="56">
        <v>12261.664908000001</v>
      </c>
      <c r="C18081" t="s">
        <v>87</v>
      </c>
    </row>
    <row r="18082" spans="1:3" x14ac:dyDescent="0.25">
      <c r="A18082">
        <v>41236948</v>
      </c>
      <c r="B18082" s="56">
        <v>480.000045</v>
      </c>
      <c r="C18082" t="s">
        <v>83</v>
      </c>
    </row>
    <row r="18083" spans="1:3" x14ac:dyDescent="0.25">
      <c r="A18083">
        <v>41235544</v>
      </c>
      <c r="B18083" s="56">
        <v>480.000045</v>
      </c>
      <c r="C18083" t="s">
        <v>83</v>
      </c>
    </row>
    <row r="18084" spans="1:3" x14ac:dyDescent="0.25">
      <c r="A18084">
        <v>41234309</v>
      </c>
      <c r="B18084" s="56">
        <v>480.000045</v>
      </c>
      <c r="C18084" t="s">
        <v>83</v>
      </c>
    </row>
    <row r="18085" spans="1:3" x14ac:dyDescent="0.25">
      <c r="A18085">
        <v>41233183</v>
      </c>
      <c r="B18085" s="56">
        <v>480.000045</v>
      </c>
      <c r="C18085" t="s">
        <v>83</v>
      </c>
    </row>
    <row r="18086" spans="1:3" x14ac:dyDescent="0.25">
      <c r="A18086">
        <v>41233183</v>
      </c>
      <c r="B18086" s="56">
        <v>480.000045</v>
      </c>
      <c r="C18086" t="s">
        <v>83</v>
      </c>
    </row>
    <row r="18087" spans="1:3" x14ac:dyDescent="0.25">
      <c r="A18087">
        <v>41228902</v>
      </c>
      <c r="B18087" s="56">
        <v>480.000045</v>
      </c>
      <c r="C18087" t="s">
        <v>83</v>
      </c>
    </row>
    <row r="18088" spans="1:3" x14ac:dyDescent="0.25">
      <c r="A18088">
        <v>41231694</v>
      </c>
      <c r="B18088" s="56">
        <v>480.000045</v>
      </c>
      <c r="C18088" t="s">
        <v>83</v>
      </c>
    </row>
    <row r="18089" spans="1:3" x14ac:dyDescent="0.25">
      <c r="A18089">
        <v>40016677</v>
      </c>
      <c r="B18089" s="56">
        <v>12933.36</v>
      </c>
      <c r="C18089" t="s">
        <v>87</v>
      </c>
    </row>
    <row r="18090" spans="1:3" x14ac:dyDescent="0.25">
      <c r="A18090">
        <v>41232707</v>
      </c>
      <c r="B18090" s="56">
        <v>480.000045</v>
      </c>
      <c r="C18090" t="s">
        <v>83</v>
      </c>
    </row>
    <row r="18091" spans="1:3" x14ac:dyDescent="0.25">
      <c r="A18091">
        <v>40019847</v>
      </c>
      <c r="B18091" s="56">
        <v>7482.7965720000002</v>
      </c>
      <c r="C18091" t="s">
        <v>87</v>
      </c>
    </row>
    <row r="18092" spans="1:3" x14ac:dyDescent="0.25">
      <c r="A18092">
        <v>41226962</v>
      </c>
      <c r="B18092" s="56">
        <v>480.000045</v>
      </c>
      <c r="C18092" t="s">
        <v>83</v>
      </c>
    </row>
    <row r="18093" spans="1:3" x14ac:dyDescent="0.25">
      <c r="A18093">
        <v>41229815</v>
      </c>
      <c r="B18093" s="56">
        <v>480.000045</v>
      </c>
      <c r="C18093" t="s">
        <v>83</v>
      </c>
    </row>
    <row r="18094" spans="1:3" x14ac:dyDescent="0.25">
      <c r="A18094">
        <v>40013851</v>
      </c>
      <c r="B18094" s="56">
        <v>26980.603695000002</v>
      </c>
      <c r="C18094" t="s">
        <v>82</v>
      </c>
    </row>
    <row r="18095" spans="1:3" x14ac:dyDescent="0.25">
      <c r="A18095">
        <v>41226103</v>
      </c>
      <c r="B18095" s="56">
        <v>480.000045</v>
      </c>
      <c r="C18095" t="s">
        <v>83</v>
      </c>
    </row>
    <row r="18096" spans="1:3" x14ac:dyDescent="0.25">
      <c r="A18096">
        <v>40010299</v>
      </c>
      <c r="B18096" s="56">
        <v>48496.916463999987</v>
      </c>
      <c r="C18096" t="s">
        <v>85</v>
      </c>
    </row>
    <row r="18097" spans="1:3" x14ac:dyDescent="0.25">
      <c r="A18097">
        <v>40025109</v>
      </c>
      <c r="B18097" s="56">
        <v>10242.419040000001</v>
      </c>
      <c r="C18097" t="s">
        <v>87</v>
      </c>
    </row>
    <row r="18098" spans="1:3" x14ac:dyDescent="0.25">
      <c r="A18098">
        <v>41236599</v>
      </c>
      <c r="B18098" s="56">
        <v>480.000045</v>
      </c>
      <c r="C18098" t="s">
        <v>83</v>
      </c>
    </row>
    <row r="18099" spans="1:3" x14ac:dyDescent="0.25">
      <c r="A18099">
        <v>41236545</v>
      </c>
      <c r="B18099" s="56">
        <v>480.000045</v>
      </c>
      <c r="C18099" t="s">
        <v>83</v>
      </c>
    </row>
    <row r="18100" spans="1:3" x14ac:dyDescent="0.25">
      <c r="A18100">
        <v>41227626</v>
      </c>
      <c r="B18100" s="56">
        <v>480.000045</v>
      </c>
      <c r="C18100" t="s">
        <v>83</v>
      </c>
    </row>
    <row r="18101" spans="1:3" x14ac:dyDescent="0.25">
      <c r="A18101">
        <v>41235785</v>
      </c>
      <c r="B18101" s="56">
        <v>480.000045</v>
      </c>
      <c r="C18101" t="s">
        <v>83</v>
      </c>
    </row>
    <row r="18102" spans="1:3" x14ac:dyDescent="0.25">
      <c r="A18102">
        <v>41234549</v>
      </c>
      <c r="B18102" s="56">
        <v>480.000045</v>
      </c>
      <c r="C18102" t="s">
        <v>87</v>
      </c>
    </row>
    <row r="18103" spans="1:3" x14ac:dyDescent="0.25">
      <c r="A18103">
        <v>41236233</v>
      </c>
      <c r="B18103" s="56">
        <v>480.000045</v>
      </c>
      <c r="C18103" t="s">
        <v>83</v>
      </c>
    </row>
    <row r="18104" spans="1:3" x14ac:dyDescent="0.25">
      <c r="A18104">
        <v>41947266</v>
      </c>
      <c r="B18104" s="56">
        <v>8647.6576229999991</v>
      </c>
      <c r="C18104" t="s">
        <v>87</v>
      </c>
    </row>
    <row r="18105" spans="1:3" x14ac:dyDescent="0.25">
      <c r="A18105">
        <v>41227613</v>
      </c>
      <c r="B18105" s="56">
        <v>480.000045</v>
      </c>
      <c r="C18105" t="s">
        <v>83</v>
      </c>
    </row>
    <row r="18106" spans="1:3" x14ac:dyDescent="0.25">
      <c r="A18106">
        <v>41225800</v>
      </c>
      <c r="B18106" s="56">
        <v>480.000045</v>
      </c>
      <c r="C18106" t="s">
        <v>83</v>
      </c>
    </row>
    <row r="18107" spans="1:3" x14ac:dyDescent="0.25">
      <c r="A18107">
        <v>41232625</v>
      </c>
      <c r="B18107" s="56">
        <v>480.000045</v>
      </c>
      <c r="C18107" t="s">
        <v>83</v>
      </c>
    </row>
    <row r="18108" spans="1:3" x14ac:dyDescent="0.25">
      <c r="A18108">
        <v>41232625</v>
      </c>
      <c r="B18108" s="56">
        <v>480.000045</v>
      </c>
      <c r="C18108" t="s">
        <v>83</v>
      </c>
    </row>
    <row r="18109" spans="1:3" x14ac:dyDescent="0.25">
      <c r="A18109">
        <v>42382692</v>
      </c>
      <c r="B18109" s="56">
        <v>4319.4585269999998</v>
      </c>
      <c r="C18109" t="s">
        <v>87</v>
      </c>
    </row>
    <row r="18110" spans="1:3" x14ac:dyDescent="0.25">
      <c r="A18110">
        <v>41924109</v>
      </c>
      <c r="B18110" s="56">
        <v>11773.231866</v>
      </c>
      <c r="C18110" t="s">
        <v>87</v>
      </c>
    </row>
    <row r="18111" spans="1:3" x14ac:dyDescent="0.25">
      <c r="A18111">
        <v>41231255</v>
      </c>
      <c r="B18111" s="56">
        <v>480.000045</v>
      </c>
      <c r="C18111" t="s">
        <v>83</v>
      </c>
    </row>
    <row r="18112" spans="1:3" x14ac:dyDescent="0.25">
      <c r="A18112">
        <v>40012161</v>
      </c>
      <c r="B18112" s="56">
        <v>287779.76040000003</v>
      </c>
      <c r="C18112" t="s">
        <v>84</v>
      </c>
    </row>
    <row r="18113" spans="1:3" x14ac:dyDescent="0.25">
      <c r="A18113">
        <v>40012449</v>
      </c>
      <c r="B18113" s="56">
        <v>0</v>
      </c>
      <c r="C18113" t="s">
        <v>82</v>
      </c>
    </row>
    <row r="18114" spans="1:3" x14ac:dyDescent="0.25">
      <c r="A18114">
        <v>40012449</v>
      </c>
      <c r="B18114" s="56">
        <v>0</v>
      </c>
      <c r="C18114" t="s">
        <v>82</v>
      </c>
    </row>
    <row r="18115" spans="1:3" x14ac:dyDescent="0.25">
      <c r="A18115">
        <v>40015261</v>
      </c>
      <c r="B18115" s="56">
        <v>7811.253741999999</v>
      </c>
      <c r="C18115" t="s">
        <v>87</v>
      </c>
    </row>
    <row r="18116" spans="1:3" x14ac:dyDescent="0.25">
      <c r="A18116">
        <v>41235166</v>
      </c>
      <c r="B18116" s="56">
        <v>480.000045</v>
      </c>
      <c r="C18116" t="s">
        <v>83</v>
      </c>
    </row>
    <row r="18117" spans="1:3" x14ac:dyDescent="0.25">
      <c r="A18117">
        <v>40014685</v>
      </c>
      <c r="B18117" s="56">
        <v>16446.901561999999</v>
      </c>
      <c r="C18117" t="s">
        <v>87</v>
      </c>
    </row>
    <row r="18118" spans="1:3" x14ac:dyDescent="0.25">
      <c r="A18118">
        <v>40032225</v>
      </c>
      <c r="B18118" s="56">
        <v>7251.0255180000004</v>
      </c>
      <c r="C18118" t="s">
        <v>87</v>
      </c>
    </row>
    <row r="18119" spans="1:3" x14ac:dyDescent="0.25">
      <c r="A18119">
        <v>40032225</v>
      </c>
      <c r="B18119" s="56">
        <v>7251.0255180000004</v>
      </c>
      <c r="C18119" t="s">
        <v>87</v>
      </c>
    </row>
    <row r="18120" spans="1:3" x14ac:dyDescent="0.25">
      <c r="A18120">
        <v>40019191</v>
      </c>
      <c r="B18120" s="56">
        <v>4427.6495669999986</v>
      </c>
      <c r="C18120" t="s">
        <v>87</v>
      </c>
    </row>
    <row r="18121" spans="1:3" x14ac:dyDescent="0.25">
      <c r="A18121">
        <v>41229808</v>
      </c>
      <c r="B18121" s="56">
        <v>480.000045</v>
      </c>
      <c r="C18121" t="s">
        <v>83</v>
      </c>
    </row>
    <row r="18122" spans="1:3" x14ac:dyDescent="0.25">
      <c r="A18122">
        <v>41151404</v>
      </c>
      <c r="B18122" s="56">
        <v>480.000045</v>
      </c>
      <c r="C18122" t="s">
        <v>83</v>
      </c>
    </row>
    <row r="18123" spans="1:3" x14ac:dyDescent="0.25">
      <c r="A18123">
        <v>41151404</v>
      </c>
      <c r="B18123" s="56">
        <v>480.000045</v>
      </c>
      <c r="C18123" t="s">
        <v>83</v>
      </c>
    </row>
    <row r="18124" spans="1:3" x14ac:dyDescent="0.25">
      <c r="A18124">
        <v>40021867</v>
      </c>
      <c r="B18124" s="56">
        <v>13106.558112000001</v>
      </c>
      <c r="C18124" t="s">
        <v>87</v>
      </c>
    </row>
    <row r="18125" spans="1:3" x14ac:dyDescent="0.25">
      <c r="A18125">
        <v>41230881</v>
      </c>
      <c r="B18125" s="56">
        <v>480.000045</v>
      </c>
      <c r="C18125" t="s">
        <v>83</v>
      </c>
    </row>
    <row r="18126" spans="1:3" x14ac:dyDescent="0.25">
      <c r="A18126">
        <v>41230758</v>
      </c>
      <c r="B18126" s="56">
        <v>480.000045</v>
      </c>
      <c r="C18126" t="s">
        <v>83</v>
      </c>
    </row>
    <row r="18127" spans="1:3" x14ac:dyDescent="0.25">
      <c r="A18127">
        <v>41233381</v>
      </c>
      <c r="B18127" s="56">
        <v>480.000045</v>
      </c>
      <c r="C18127" t="s">
        <v>83</v>
      </c>
    </row>
    <row r="18128" spans="1:3" x14ac:dyDescent="0.25">
      <c r="A18128">
        <v>41233381</v>
      </c>
      <c r="B18128" s="56">
        <v>480.000045</v>
      </c>
      <c r="C18128" t="s">
        <v>83</v>
      </c>
    </row>
    <row r="18129" spans="1:3" x14ac:dyDescent="0.25">
      <c r="A18129">
        <v>41226981</v>
      </c>
      <c r="B18129" s="56">
        <v>480.000045</v>
      </c>
      <c r="C18129" t="s">
        <v>83</v>
      </c>
    </row>
    <row r="18130" spans="1:3" x14ac:dyDescent="0.25">
      <c r="A18130">
        <v>41235002</v>
      </c>
      <c r="B18130" s="56">
        <v>480.000045</v>
      </c>
      <c r="C18130" t="s">
        <v>83</v>
      </c>
    </row>
    <row r="18131" spans="1:3" x14ac:dyDescent="0.25">
      <c r="A18131">
        <v>41237942</v>
      </c>
      <c r="B18131" s="56">
        <v>480.000045</v>
      </c>
      <c r="C18131" t="s">
        <v>83</v>
      </c>
    </row>
    <row r="18132" spans="1:3" x14ac:dyDescent="0.25">
      <c r="A18132">
        <v>41226295</v>
      </c>
      <c r="B18132" s="56">
        <v>480.000045</v>
      </c>
      <c r="C18132" t="s">
        <v>83</v>
      </c>
    </row>
    <row r="18133" spans="1:3" x14ac:dyDescent="0.25">
      <c r="A18133">
        <v>42692988</v>
      </c>
      <c r="B18133" s="56">
        <v>18602.439021999999</v>
      </c>
      <c r="C18133" t="s">
        <v>87</v>
      </c>
    </row>
    <row r="18134" spans="1:3" x14ac:dyDescent="0.25">
      <c r="A18134">
        <v>42692988</v>
      </c>
      <c r="B18134" s="56">
        <v>18602.439021999999</v>
      </c>
      <c r="C18134" t="s">
        <v>87</v>
      </c>
    </row>
    <row r="18135" spans="1:3" x14ac:dyDescent="0.25">
      <c r="A18135">
        <v>41230958</v>
      </c>
      <c r="B18135" s="56">
        <v>480.000045</v>
      </c>
      <c r="C18135" t="s">
        <v>83</v>
      </c>
    </row>
    <row r="18136" spans="1:3" x14ac:dyDescent="0.25">
      <c r="A18136">
        <v>40024209</v>
      </c>
      <c r="B18136" s="56">
        <v>17808.455399999999</v>
      </c>
      <c r="C18136" t="s">
        <v>87</v>
      </c>
    </row>
    <row r="18137" spans="1:3" x14ac:dyDescent="0.25">
      <c r="A18137">
        <v>42445679</v>
      </c>
      <c r="B18137" s="56">
        <v>480.000045</v>
      </c>
      <c r="C18137" t="s">
        <v>83</v>
      </c>
    </row>
    <row r="18138" spans="1:3" x14ac:dyDescent="0.25">
      <c r="A18138">
        <v>41227833</v>
      </c>
      <c r="B18138" s="56">
        <v>480.000045</v>
      </c>
      <c r="C18138" t="s">
        <v>83</v>
      </c>
    </row>
    <row r="18139" spans="1:3" x14ac:dyDescent="0.25">
      <c r="A18139">
        <v>41151487</v>
      </c>
      <c r="B18139" s="56">
        <v>480.000045</v>
      </c>
      <c r="C18139" t="s">
        <v>83</v>
      </c>
    </row>
    <row r="18140" spans="1:3" x14ac:dyDescent="0.25">
      <c r="A18140">
        <v>41151487</v>
      </c>
      <c r="B18140" s="56">
        <v>480.000045</v>
      </c>
      <c r="C18140" t="s">
        <v>83</v>
      </c>
    </row>
    <row r="18141" spans="1:3" x14ac:dyDescent="0.25">
      <c r="A18141">
        <v>41228192</v>
      </c>
      <c r="B18141" s="56">
        <v>480.000045</v>
      </c>
      <c r="C18141" t="s">
        <v>83</v>
      </c>
    </row>
    <row r="18142" spans="1:3" x14ac:dyDescent="0.25">
      <c r="A18142">
        <v>41234150</v>
      </c>
      <c r="B18142" s="56">
        <v>480.000045</v>
      </c>
      <c r="C18142" t="s">
        <v>83</v>
      </c>
    </row>
    <row r="18143" spans="1:3" x14ac:dyDescent="0.25">
      <c r="A18143">
        <v>40021623</v>
      </c>
      <c r="B18143" s="56">
        <v>19859.001966</v>
      </c>
      <c r="C18143" t="s">
        <v>87</v>
      </c>
    </row>
    <row r="18144" spans="1:3" x14ac:dyDescent="0.25">
      <c r="A18144">
        <v>41226431</v>
      </c>
      <c r="B18144" s="56">
        <v>480.000045</v>
      </c>
      <c r="C18144" t="s">
        <v>83</v>
      </c>
    </row>
    <row r="18145" spans="1:3" x14ac:dyDescent="0.25">
      <c r="A18145">
        <v>40011169</v>
      </c>
      <c r="B18145" s="56">
        <v>103780.089312</v>
      </c>
      <c r="C18145" t="s">
        <v>82</v>
      </c>
    </row>
    <row r="18146" spans="1:3" x14ac:dyDescent="0.25">
      <c r="A18146">
        <v>40011179</v>
      </c>
      <c r="B18146" s="56">
        <v>54530.245115999998</v>
      </c>
      <c r="C18146" t="s">
        <v>82</v>
      </c>
    </row>
    <row r="18147" spans="1:3" x14ac:dyDescent="0.25">
      <c r="A18147">
        <v>40011199</v>
      </c>
      <c r="B18147" s="56">
        <v>198347.648304</v>
      </c>
      <c r="C18147" t="s">
        <v>84</v>
      </c>
    </row>
    <row r="18148" spans="1:3" x14ac:dyDescent="0.25">
      <c r="A18148">
        <v>40008914</v>
      </c>
      <c r="B18148" s="56">
        <v>110387.31759000001</v>
      </c>
      <c r="C18148" t="s">
        <v>82</v>
      </c>
    </row>
    <row r="18149" spans="1:3" x14ac:dyDescent="0.25">
      <c r="A18149">
        <v>41151481</v>
      </c>
      <c r="B18149" s="56">
        <v>480.000045</v>
      </c>
      <c r="C18149" t="s">
        <v>83</v>
      </c>
    </row>
    <row r="18150" spans="1:3" x14ac:dyDescent="0.25">
      <c r="A18150">
        <v>40027885</v>
      </c>
      <c r="B18150" s="56">
        <v>5087.4284199999993</v>
      </c>
      <c r="C18150" t="s">
        <v>87</v>
      </c>
    </row>
    <row r="18151" spans="1:3" x14ac:dyDescent="0.25">
      <c r="A18151">
        <v>41226812</v>
      </c>
      <c r="B18151" s="56">
        <v>480.000045</v>
      </c>
      <c r="C18151" t="s">
        <v>83</v>
      </c>
    </row>
    <row r="18152" spans="1:3" x14ac:dyDescent="0.25">
      <c r="A18152">
        <v>41227090</v>
      </c>
      <c r="B18152" s="56">
        <v>480.000045</v>
      </c>
      <c r="C18152" t="s">
        <v>83</v>
      </c>
    </row>
    <row r="18153" spans="1:3" x14ac:dyDescent="0.25">
      <c r="A18153">
        <v>40028579</v>
      </c>
      <c r="B18153" s="56">
        <v>5440.1417999999994</v>
      </c>
      <c r="C18153" t="s">
        <v>82</v>
      </c>
    </row>
    <row r="18154" spans="1:3" x14ac:dyDescent="0.25">
      <c r="A18154">
        <v>41230563</v>
      </c>
      <c r="B18154" s="56">
        <v>480.000045</v>
      </c>
      <c r="C18154" t="s">
        <v>83</v>
      </c>
    </row>
    <row r="18155" spans="1:3" x14ac:dyDescent="0.25">
      <c r="A18155">
        <v>41235231</v>
      </c>
      <c r="B18155" s="56">
        <v>480.000045</v>
      </c>
      <c r="C18155" t="s">
        <v>83</v>
      </c>
    </row>
    <row r="18156" spans="1:3" x14ac:dyDescent="0.25">
      <c r="A18156">
        <v>40014539</v>
      </c>
      <c r="B18156" s="56">
        <v>12019.763584</v>
      </c>
      <c r="C18156" t="s">
        <v>87</v>
      </c>
    </row>
    <row r="18157" spans="1:3" x14ac:dyDescent="0.25">
      <c r="A18157">
        <v>41235865</v>
      </c>
      <c r="B18157" s="56">
        <v>480.000045</v>
      </c>
      <c r="C18157" t="s">
        <v>83</v>
      </c>
    </row>
    <row r="18158" spans="1:3" x14ac:dyDescent="0.25">
      <c r="A18158">
        <v>40009483</v>
      </c>
      <c r="B18158" s="56">
        <v>91382.919695999997</v>
      </c>
      <c r="C18158" t="s">
        <v>82</v>
      </c>
    </row>
    <row r="18159" spans="1:3" x14ac:dyDescent="0.25">
      <c r="A18159">
        <v>41232298</v>
      </c>
      <c r="B18159" s="56">
        <v>480.000045</v>
      </c>
      <c r="C18159" t="s">
        <v>83</v>
      </c>
    </row>
    <row r="18160" spans="1:3" x14ac:dyDescent="0.25">
      <c r="A18160">
        <v>42387548</v>
      </c>
      <c r="B18160" s="56">
        <v>72717.780815999999</v>
      </c>
      <c r="C18160" t="s">
        <v>82</v>
      </c>
    </row>
    <row r="18161" spans="1:3" x14ac:dyDescent="0.25">
      <c r="A18161">
        <v>42387550</v>
      </c>
      <c r="B18161" s="56">
        <v>200697.05865600001</v>
      </c>
      <c r="C18161" t="s">
        <v>82</v>
      </c>
    </row>
    <row r="18162" spans="1:3" x14ac:dyDescent="0.25">
      <c r="A18162">
        <v>42387552</v>
      </c>
      <c r="B18162" s="56">
        <v>107285.21683200001</v>
      </c>
      <c r="C18162" t="s">
        <v>82</v>
      </c>
    </row>
    <row r="18163" spans="1:3" x14ac:dyDescent="0.25">
      <c r="A18163">
        <v>40009419</v>
      </c>
      <c r="B18163" s="56">
        <v>395745.50044799998</v>
      </c>
      <c r="C18163" t="s">
        <v>84</v>
      </c>
    </row>
    <row r="18164" spans="1:3" x14ac:dyDescent="0.25">
      <c r="A18164">
        <v>40009421</v>
      </c>
      <c r="B18164" s="56">
        <v>27703.257119999998</v>
      </c>
      <c r="C18164" t="s">
        <v>82</v>
      </c>
    </row>
    <row r="18165" spans="1:3" x14ac:dyDescent="0.25">
      <c r="A18165">
        <v>40009423</v>
      </c>
      <c r="B18165" s="56">
        <v>27480.322800000002</v>
      </c>
      <c r="C18165" t="s">
        <v>87</v>
      </c>
    </row>
    <row r="18166" spans="1:3" x14ac:dyDescent="0.25">
      <c r="A18166">
        <v>40009425</v>
      </c>
      <c r="B18166" s="56">
        <v>36138.895488000002</v>
      </c>
      <c r="C18166" t="s">
        <v>82</v>
      </c>
    </row>
    <row r="18167" spans="1:3" x14ac:dyDescent="0.25">
      <c r="A18167">
        <v>40009427</v>
      </c>
      <c r="B18167" s="56">
        <v>27456.378192</v>
      </c>
      <c r="C18167" t="s">
        <v>82</v>
      </c>
    </row>
    <row r="18168" spans="1:3" x14ac:dyDescent="0.25">
      <c r="A18168">
        <v>40009429</v>
      </c>
      <c r="B18168" s="56">
        <v>36357.024528000002</v>
      </c>
      <c r="C18168" t="s">
        <v>85</v>
      </c>
    </row>
    <row r="18169" spans="1:3" x14ac:dyDescent="0.25">
      <c r="A18169">
        <v>40009431</v>
      </c>
      <c r="B18169" s="56">
        <v>31303.280879999998</v>
      </c>
      <c r="C18169" t="s">
        <v>87</v>
      </c>
    </row>
    <row r="18170" spans="1:3" x14ac:dyDescent="0.25">
      <c r="A18170">
        <v>41232847</v>
      </c>
      <c r="B18170" s="56">
        <v>480.000045</v>
      </c>
      <c r="C18170" t="s">
        <v>83</v>
      </c>
    </row>
    <row r="18171" spans="1:3" x14ac:dyDescent="0.25">
      <c r="A18171">
        <v>41231359</v>
      </c>
      <c r="B18171" s="56">
        <v>480.000045</v>
      </c>
      <c r="C18171" t="s">
        <v>83</v>
      </c>
    </row>
    <row r="18172" spans="1:3" x14ac:dyDescent="0.25">
      <c r="A18172">
        <v>41231276</v>
      </c>
      <c r="B18172" s="56">
        <v>480.000045</v>
      </c>
      <c r="C18172" t="s">
        <v>83</v>
      </c>
    </row>
    <row r="18173" spans="1:3" x14ac:dyDescent="0.25">
      <c r="A18173">
        <v>41233497</v>
      </c>
      <c r="B18173" s="56">
        <v>480.000045</v>
      </c>
      <c r="C18173" t="s">
        <v>83</v>
      </c>
    </row>
    <row r="18174" spans="1:3" x14ac:dyDescent="0.25">
      <c r="A18174">
        <v>40014225</v>
      </c>
      <c r="B18174" s="56">
        <v>22660.354484</v>
      </c>
      <c r="C18174" t="s">
        <v>87</v>
      </c>
    </row>
    <row r="18175" spans="1:3" x14ac:dyDescent="0.25">
      <c r="A18175">
        <v>41234500</v>
      </c>
      <c r="B18175" s="56">
        <v>480.000045</v>
      </c>
      <c r="C18175" t="s">
        <v>83</v>
      </c>
    </row>
    <row r="18176" spans="1:3" x14ac:dyDescent="0.25">
      <c r="A18176">
        <v>41234189</v>
      </c>
      <c r="B18176" s="56">
        <v>480.000045</v>
      </c>
      <c r="C18176" t="s">
        <v>83</v>
      </c>
    </row>
    <row r="18177" spans="1:3" x14ac:dyDescent="0.25">
      <c r="A18177">
        <v>41234189</v>
      </c>
      <c r="B18177" s="56">
        <v>480.000045</v>
      </c>
      <c r="C18177" t="s">
        <v>83</v>
      </c>
    </row>
    <row r="18178" spans="1:3" x14ac:dyDescent="0.25">
      <c r="A18178">
        <v>41234506</v>
      </c>
      <c r="B18178" s="56">
        <v>480.000045</v>
      </c>
      <c r="C18178" t="s">
        <v>87</v>
      </c>
    </row>
    <row r="18179" spans="1:3" x14ac:dyDescent="0.25">
      <c r="A18179">
        <v>41233758</v>
      </c>
      <c r="B18179" s="56">
        <v>480.000045</v>
      </c>
      <c r="C18179" t="s">
        <v>83</v>
      </c>
    </row>
    <row r="18180" spans="1:3" x14ac:dyDescent="0.25">
      <c r="A18180">
        <v>41151549</v>
      </c>
      <c r="B18180" s="56">
        <v>480.000045</v>
      </c>
      <c r="C18180" t="s">
        <v>83</v>
      </c>
    </row>
    <row r="18181" spans="1:3" x14ac:dyDescent="0.25">
      <c r="A18181">
        <v>41230458</v>
      </c>
      <c r="B18181" s="56">
        <v>480.000045</v>
      </c>
      <c r="C18181" t="s">
        <v>83</v>
      </c>
    </row>
    <row r="18182" spans="1:3" x14ac:dyDescent="0.25">
      <c r="A18182">
        <v>41230458</v>
      </c>
      <c r="B18182" s="56">
        <v>480.000045</v>
      </c>
      <c r="C18182" t="s">
        <v>83</v>
      </c>
    </row>
    <row r="18183" spans="1:3" x14ac:dyDescent="0.25">
      <c r="A18183">
        <v>41232315</v>
      </c>
      <c r="B18183" s="56">
        <v>480.000045</v>
      </c>
      <c r="C18183" t="s">
        <v>83</v>
      </c>
    </row>
    <row r="18184" spans="1:3" x14ac:dyDescent="0.25">
      <c r="A18184">
        <v>42362599</v>
      </c>
      <c r="B18184" s="56">
        <v>12606.407843999999</v>
      </c>
      <c r="C18184" t="s">
        <v>87</v>
      </c>
    </row>
    <row r="18185" spans="1:3" x14ac:dyDescent="0.25">
      <c r="A18185">
        <v>42362599</v>
      </c>
      <c r="B18185" s="56">
        <v>12606.407843999999</v>
      </c>
      <c r="C18185" t="s">
        <v>87</v>
      </c>
    </row>
    <row r="18186" spans="1:3" x14ac:dyDescent="0.25">
      <c r="A18186">
        <v>41232267</v>
      </c>
      <c r="B18186" s="56">
        <v>480.000045</v>
      </c>
      <c r="C18186" t="s">
        <v>83</v>
      </c>
    </row>
    <row r="18187" spans="1:3" x14ac:dyDescent="0.25">
      <c r="A18187">
        <v>41232267</v>
      </c>
      <c r="B18187" s="56">
        <v>480.000045</v>
      </c>
      <c r="C18187" t="s">
        <v>83</v>
      </c>
    </row>
    <row r="18188" spans="1:3" x14ac:dyDescent="0.25">
      <c r="A18188">
        <v>41226172</v>
      </c>
      <c r="B18188" s="56">
        <v>480.000045</v>
      </c>
      <c r="C18188" t="s">
        <v>83</v>
      </c>
    </row>
    <row r="18189" spans="1:3" x14ac:dyDescent="0.25">
      <c r="A18189">
        <v>41233454</v>
      </c>
      <c r="B18189" s="56">
        <v>480.000045</v>
      </c>
      <c r="C18189" t="s">
        <v>83</v>
      </c>
    </row>
    <row r="18190" spans="1:3" x14ac:dyDescent="0.25">
      <c r="A18190">
        <v>42796793</v>
      </c>
      <c r="B18190" s="56">
        <v>52010.308349999999</v>
      </c>
      <c r="C18190" t="s">
        <v>82</v>
      </c>
    </row>
    <row r="18191" spans="1:3" x14ac:dyDescent="0.25">
      <c r="A18191">
        <v>41233349</v>
      </c>
      <c r="B18191" s="56">
        <v>480.000045</v>
      </c>
      <c r="C18191" t="s">
        <v>83</v>
      </c>
    </row>
    <row r="18192" spans="1:3" x14ac:dyDescent="0.25">
      <c r="A18192">
        <v>40024851</v>
      </c>
      <c r="B18192" s="56">
        <v>6182.1351899999991</v>
      </c>
      <c r="C18192" t="s">
        <v>87</v>
      </c>
    </row>
    <row r="18193" spans="1:3" x14ac:dyDescent="0.25">
      <c r="A18193">
        <v>42877917</v>
      </c>
      <c r="B18193" s="56">
        <v>44797.018071000013</v>
      </c>
      <c r="C18193" t="s">
        <v>82</v>
      </c>
    </row>
    <row r="18194" spans="1:3" x14ac:dyDescent="0.25">
      <c r="A18194">
        <v>41231762</v>
      </c>
      <c r="B18194" s="56">
        <v>480.000045</v>
      </c>
      <c r="C18194" t="s">
        <v>83</v>
      </c>
    </row>
    <row r="18195" spans="1:3" x14ac:dyDescent="0.25">
      <c r="A18195">
        <v>40013117</v>
      </c>
      <c r="B18195" s="56">
        <v>2079.0682499999998</v>
      </c>
      <c r="C18195" t="s">
        <v>87</v>
      </c>
    </row>
    <row r="18196" spans="1:3" x14ac:dyDescent="0.25">
      <c r="A18196">
        <v>40019969</v>
      </c>
      <c r="B18196" s="56">
        <v>17871.078957999998</v>
      </c>
      <c r="C18196" t="s">
        <v>87</v>
      </c>
    </row>
    <row r="18197" spans="1:3" x14ac:dyDescent="0.25">
      <c r="A18197">
        <v>41151531</v>
      </c>
      <c r="B18197" s="56">
        <v>480.000045</v>
      </c>
      <c r="C18197" t="s">
        <v>83</v>
      </c>
    </row>
    <row r="18198" spans="1:3" x14ac:dyDescent="0.25">
      <c r="A18198">
        <v>40023379</v>
      </c>
      <c r="B18198" s="56">
        <v>7635.8804339999997</v>
      </c>
      <c r="C18198" t="s">
        <v>87</v>
      </c>
    </row>
    <row r="18199" spans="1:3" x14ac:dyDescent="0.25">
      <c r="A18199">
        <v>41235639</v>
      </c>
      <c r="B18199" s="56">
        <v>480.000045</v>
      </c>
      <c r="C18199" t="s">
        <v>83</v>
      </c>
    </row>
    <row r="18200" spans="1:3" x14ac:dyDescent="0.25">
      <c r="A18200">
        <v>41234852</v>
      </c>
      <c r="B18200" s="56">
        <v>480.000045</v>
      </c>
      <c r="C18200" t="s">
        <v>87</v>
      </c>
    </row>
    <row r="18201" spans="1:3" x14ac:dyDescent="0.25">
      <c r="A18201">
        <v>41231249</v>
      </c>
      <c r="B18201" s="56">
        <v>480.000045</v>
      </c>
      <c r="C18201" t="s">
        <v>83</v>
      </c>
    </row>
    <row r="18202" spans="1:3" x14ac:dyDescent="0.25">
      <c r="A18202">
        <v>41229622</v>
      </c>
      <c r="B18202" s="56">
        <v>480.000045</v>
      </c>
      <c r="C18202" t="s">
        <v>83</v>
      </c>
    </row>
    <row r="18203" spans="1:3" x14ac:dyDescent="0.25">
      <c r="A18203">
        <v>41235158</v>
      </c>
      <c r="B18203" s="56">
        <v>480.000045</v>
      </c>
      <c r="C18203" t="s">
        <v>83</v>
      </c>
    </row>
    <row r="18204" spans="1:3" x14ac:dyDescent="0.25">
      <c r="A18204">
        <v>40028601</v>
      </c>
      <c r="B18204" s="56">
        <v>7066.975124999999</v>
      </c>
      <c r="C18204" t="s">
        <v>87</v>
      </c>
    </row>
    <row r="18205" spans="1:3" x14ac:dyDescent="0.25">
      <c r="A18205">
        <v>42598403</v>
      </c>
      <c r="B18205" s="56">
        <v>17155.311624999998</v>
      </c>
      <c r="C18205" t="s">
        <v>87</v>
      </c>
    </row>
    <row r="18206" spans="1:3" x14ac:dyDescent="0.25">
      <c r="A18206">
        <v>42732186</v>
      </c>
      <c r="B18206" s="56">
        <v>13104.898884</v>
      </c>
      <c r="C18206" t="s">
        <v>87</v>
      </c>
    </row>
    <row r="18207" spans="1:3" x14ac:dyDescent="0.25">
      <c r="A18207">
        <v>41235477</v>
      </c>
      <c r="B18207" s="56">
        <v>480.000045</v>
      </c>
      <c r="C18207" t="s">
        <v>83</v>
      </c>
    </row>
    <row r="18208" spans="1:3" x14ac:dyDescent="0.25">
      <c r="A18208">
        <v>40030751</v>
      </c>
      <c r="B18208" s="56">
        <v>10985.905084</v>
      </c>
      <c r="C18208" t="s">
        <v>87</v>
      </c>
    </row>
    <row r="18209" spans="1:3" x14ac:dyDescent="0.25">
      <c r="A18209">
        <v>41228515</v>
      </c>
      <c r="B18209" s="56">
        <v>480.000045</v>
      </c>
      <c r="C18209" t="s">
        <v>83</v>
      </c>
    </row>
    <row r="18210" spans="1:3" x14ac:dyDescent="0.25">
      <c r="A18210">
        <v>41228515</v>
      </c>
      <c r="B18210" s="56">
        <v>480.000045</v>
      </c>
      <c r="C18210" t="s">
        <v>83</v>
      </c>
    </row>
    <row r="18211" spans="1:3" x14ac:dyDescent="0.25">
      <c r="A18211">
        <v>41228515</v>
      </c>
      <c r="B18211" s="56">
        <v>480.000045</v>
      </c>
      <c r="C18211" t="s">
        <v>83</v>
      </c>
    </row>
    <row r="18212" spans="1:3" x14ac:dyDescent="0.25">
      <c r="A18212">
        <v>41234118</v>
      </c>
      <c r="B18212" s="56">
        <v>480.000045</v>
      </c>
      <c r="C18212" t="s">
        <v>83</v>
      </c>
    </row>
    <row r="18213" spans="1:3" x14ac:dyDescent="0.25">
      <c r="A18213">
        <v>41237862</v>
      </c>
      <c r="B18213" s="56">
        <v>480.000045</v>
      </c>
      <c r="C18213" t="s">
        <v>83</v>
      </c>
    </row>
    <row r="18214" spans="1:3" x14ac:dyDescent="0.25">
      <c r="A18214">
        <v>40024779</v>
      </c>
      <c r="B18214" s="56">
        <v>12978.005466000001</v>
      </c>
      <c r="C18214" t="s">
        <v>87</v>
      </c>
    </row>
    <row r="18215" spans="1:3" x14ac:dyDescent="0.25">
      <c r="A18215">
        <v>41229606</v>
      </c>
      <c r="B18215" s="56">
        <v>480.000045</v>
      </c>
      <c r="C18215" t="s">
        <v>83</v>
      </c>
    </row>
    <row r="18216" spans="1:3" x14ac:dyDescent="0.25">
      <c r="A18216">
        <v>41234624</v>
      </c>
      <c r="B18216" s="56">
        <v>480.000045</v>
      </c>
      <c r="C18216" t="s">
        <v>83</v>
      </c>
    </row>
    <row r="18217" spans="1:3" x14ac:dyDescent="0.25">
      <c r="A18217">
        <v>41228969</v>
      </c>
      <c r="B18217" s="56">
        <v>480.000045</v>
      </c>
      <c r="C18217" t="s">
        <v>83</v>
      </c>
    </row>
    <row r="18218" spans="1:3" x14ac:dyDescent="0.25">
      <c r="A18218">
        <v>41226158</v>
      </c>
      <c r="B18218" s="56">
        <v>480.000045</v>
      </c>
      <c r="C18218" t="s">
        <v>83</v>
      </c>
    </row>
    <row r="18219" spans="1:3" x14ac:dyDescent="0.25">
      <c r="A18219">
        <v>40008624</v>
      </c>
      <c r="B18219" s="56">
        <v>250890.948493</v>
      </c>
      <c r="C18219" t="s">
        <v>84</v>
      </c>
    </row>
    <row r="18220" spans="1:3" x14ac:dyDescent="0.25">
      <c r="A18220">
        <v>40013581</v>
      </c>
      <c r="B18220" s="56">
        <v>183353.18715000001</v>
      </c>
      <c r="C18220" t="s">
        <v>82</v>
      </c>
    </row>
    <row r="18221" spans="1:3" x14ac:dyDescent="0.25">
      <c r="A18221">
        <v>42908188</v>
      </c>
      <c r="B18221" s="56">
        <v>12903.090056999999</v>
      </c>
      <c r="C18221" t="s">
        <v>87</v>
      </c>
    </row>
    <row r="18222" spans="1:3" x14ac:dyDescent="0.25">
      <c r="A18222">
        <v>42908190</v>
      </c>
      <c r="B18222" s="56">
        <v>8649.5440679999992</v>
      </c>
      <c r="C18222" t="s">
        <v>87</v>
      </c>
    </row>
    <row r="18223" spans="1:3" x14ac:dyDescent="0.25">
      <c r="A18223">
        <v>41228209</v>
      </c>
      <c r="B18223" s="56">
        <v>480.000045</v>
      </c>
      <c r="C18223" t="s">
        <v>83</v>
      </c>
    </row>
    <row r="18224" spans="1:3" x14ac:dyDescent="0.25">
      <c r="A18224">
        <v>42860316</v>
      </c>
      <c r="B18224" s="56">
        <v>4757.1953999999996</v>
      </c>
      <c r="C18224" t="s">
        <v>84</v>
      </c>
    </row>
    <row r="18225" spans="1:3" x14ac:dyDescent="0.25">
      <c r="A18225">
        <v>40031393</v>
      </c>
      <c r="B18225" s="56">
        <v>12572.4177</v>
      </c>
      <c r="C18225" t="s">
        <v>87</v>
      </c>
    </row>
    <row r="18226" spans="1:3" x14ac:dyDescent="0.25">
      <c r="A18226">
        <v>41737202</v>
      </c>
      <c r="B18226" s="56">
        <v>10551.705626000001</v>
      </c>
      <c r="C18226" t="s">
        <v>87</v>
      </c>
    </row>
    <row r="18227" spans="1:3" x14ac:dyDescent="0.25">
      <c r="A18227">
        <v>41737202</v>
      </c>
      <c r="B18227" s="56">
        <v>10551.705626000001</v>
      </c>
      <c r="C18227" t="s">
        <v>87</v>
      </c>
    </row>
    <row r="18228" spans="1:3" x14ac:dyDescent="0.25">
      <c r="A18228">
        <v>40014549</v>
      </c>
      <c r="B18228" s="56">
        <v>13873.921942000001</v>
      </c>
      <c r="C18228" t="s">
        <v>87</v>
      </c>
    </row>
    <row r="18229" spans="1:3" x14ac:dyDescent="0.25">
      <c r="A18229">
        <v>41230690</v>
      </c>
      <c r="B18229" s="56">
        <v>480.000045</v>
      </c>
      <c r="C18229" t="s">
        <v>83</v>
      </c>
    </row>
    <row r="18230" spans="1:3" x14ac:dyDescent="0.25">
      <c r="A18230">
        <v>40025485</v>
      </c>
      <c r="B18230" s="56">
        <v>8632.09872</v>
      </c>
      <c r="C18230" t="s">
        <v>87</v>
      </c>
    </row>
    <row r="18231" spans="1:3" x14ac:dyDescent="0.25">
      <c r="A18231">
        <v>41227302</v>
      </c>
      <c r="B18231" s="56">
        <v>480.000045</v>
      </c>
      <c r="C18231" t="s">
        <v>87</v>
      </c>
    </row>
    <row r="18232" spans="1:3" x14ac:dyDescent="0.25">
      <c r="A18232">
        <v>41235770</v>
      </c>
      <c r="B18232" s="56">
        <v>480.000045</v>
      </c>
      <c r="C18232" t="s">
        <v>83</v>
      </c>
    </row>
    <row r="18233" spans="1:3" x14ac:dyDescent="0.25">
      <c r="A18233">
        <v>41235770</v>
      </c>
      <c r="B18233" s="56">
        <v>480.000045</v>
      </c>
      <c r="C18233" t="s">
        <v>83</v>
      </c>
    </row>
    <row r="18234" spans="1:3" x14ac:dyDescent="0.25">
      <c r="A18234">
        <v>40022217</v>
      </c>
      <c r="B18234" s="56">
        <v>7412.9651039999999</v>
      </c>
      <c r="C18234" t="s">
        <v>87</v>
      </c>
    </row>
    <row r="18235" spans="1:3" x14ac:dyDescent="0.25">
      <c r="A18235">
        <v>40024535</v>
      </c>
      <c r="B18235" s="56">
        <v>4409.4173309999996</v>
      </c>
      <c r="C18235" t="s">
        <v>87</v>
      </c>
    </row>
    <row r="18236" spans="1:3" x14ac:dyDescent="0.25">
      <c r="A18236">
        <v>41230517</v>
      </c>
      <c r="B18236" s="56">
        <v>480.000045</v>
      </c>
      <c r="C18236" t="s">
        <v>83</v>
      </c>
    </row>
    <row r="18237" spans="1:3" x14ac:dyDescent="0.25">
      <c r="A18237">
        <v>42915809</v>
      </c>
      <c r="B18237" s="56">
        <v>13559.439618</v>
      </c>
      <c r="C18237" t="s">
        <v>87</v>
      </c>
    </row>
    <row r="18238" spans="1:3" x14ac:dyDescent="0.25">
      <c r="A18238">
        <v>42915809</v>
      </c>
      <c r="B18238" s="56">
        <v>13559.439618</v>
      </c>
      <c r="C18238" t="s">
        <v>87</v>
      </c>
    </row>
    <row r="18239" spans="1:3" x14ac:dyDescent="0.25">
      <c r="A18239">
        <v>42436059</v>
      </c>
      <c r="B18239" s="56">
        <v>11025.924327000001</v>
      </c>
      <c r="C18239" t="s">
        <v>87</v>
      </c>
    </row>
    <row r="18240" spans="1:3" x14ac:dyDescent="0.25">
      <c r="A18240">
        <v>41229745</v>
      </c>
      <c r="B18240" s="56">
        <v>480.000045</v>
      </c>
      <c r="C18240" t="s">
        <v>83</v>
      </c>
    </row>
    <row r="18241" spans="1:3" x14ac:dyDescent="0.25">
      <c r="A18241">
        <v>41229745</v>
      </c>
      <c r="B18241" s="56">
        <v>480.000045</v>
      </c>
      <c r="C18241" t="s">
        <v>83</v>
      </c>
    </row>
    <row r="18242" spans="1:3" x14ac:dyDescent="0.25">
      <c r="A18242">
        <v>41231072</v>
      </c>
      <c r="B18242" s="56">
        <v>480.000045</v>
      </c>
      <c r="C18242" t="s">
        <v>87</v>
      </c>
    </row>
    <row r="18243" spans="1:3" x14ac:dyDescent="0.25">
      <c r="A18243">
        <v>43031653</v>
      </c>
      <c r="B18243" s="56">
        <v>142806.965994</v>
      </c>
      <c r="C18243" t="s">
        <v>82</v>
      </c>
    </row>
    <row r="18244" spans="1:3" x14ac:dyDescent="0.25">
      <c r="A18244">
        <v>41235234</v>
      </c>
      <c r="B18244" s="56">
        <v>480.000045</v>
      </c>
      <c r="C18244" t="s">
        <v>83</v>
      </c>
    </row>
    <row r="18245" spans="1:3" x14ac:dyDescent="0.25">
      <c r="A18245">
        <v>40012813</v>
      </c>
      <c r="B18245" s="56">
        <v>110070.08415</v>
      </c>
      <c r="C18245" t="s">
        <v>82</v>
      </c>
    </row>
    <row r="18246" spans="1:3" x14ac:dyDescent="0.25">
      <c r="A18246">
        <v>40019931</v>
      </c>
      <c r="B18246" s="56">
        <v>19627.003069999999</v>
      </c>
      <c r="C18246" t="s">
        <v>87</v>
      </c>
    </row>
    <row r="18247" spans="1:3" x14ac:dyDescent="0.25">
      <c r="A18247">
        <v>41226660</v>
      </c>
      <c r="B18247" s="56">
        <v>480.000045</v>
      </c>
      <c r="C18247" t="s">
        <v>83</v>
      </c>
    </row>
    <row r="18248" spans="1:3" x14ac:dyDescent="0.25">
      <c r="A18248">
        <v>41964089</v>
      </c>
      <c r="B18248" s="56">
        <v>58880.375873999998</v>
      </c>
      <c r="C18248" t="s">
        <v>82</v>
      </c>
    </row>
    <row r="18249" spans="1:3" x14ac:dyDescent="0.25">
      <c r="A18249">
        <v>40015575</v>
      </c>
      <c r="B18249" s="56">
        <v>6685.6269599999996</v>
      </c>
      <c r="C18249" t="s">
        <v>87</v>
      </c>
    </row>
    <row r="18250" spans="1:3" x14ac:dyDescent="0.25">
      <c r="A18250">
        <v>42920701</v>
      </c>
      <c r="B18250" s="56">
        <v>9324.8116360000004</v>
      </c>
      <c r="C18250" t="s">
        <v>87</v>
      </c>
    </row>
    <row r="18251" spans="1:3" x14ac:dyDescent="0.25">
      <c r="A18251">
        <v>42521989</v>
      </c>
      <c r="B18251" s="56">
        <v>480.000045</v>
      </c>
      <c r="C18251" t="s">
        <v>83</v>
      </c>
    </row>
    <row r="18252" spans="1:3" x14ac:dyDescent="0.25">
      <c r="A18252">
        <v>41227660</v>
      </c>
      <c r="B18252" s="56">
        <v>480.000045</v>
      </c>
      <c r="C18252" t="s">
        <v>83</v>
      </c>
    </row>
    <row r="18253" spans="1:3" x14ac:dyDescent="0.25">
      <c r="A18253">
        <v>41227660</v>
      </c>
      <c r="B18253" s="56">
        <v>480.000045</v>
      </c>
      <c r="C18253" t="s">
        <v>83</v>
      </c>
    </row>
    <row r="18254" spans="1:3" x14ac:dyDescent="0.25">
      <c r="A18254">
        <v>41226000</v>
      </c>
      <c r="B18254" s="56">
        <v>480.000045</v>
      </c>
      <c r="C18254" t="s">
        <v>83</v>
      </c>
    </row>
    <row r="18255" spans="1:3" x14ac:dyDescent="0.25">
      <c r="A18255">
        <v>40032277</v>
      </c>
      <c r="B18255" s="56">
        <v>6582.0411359999998</v>
      </c>
      <c r="C18255" t="s">
        <v>82</v>
      </c>
    </row>
    <row r="18256" spans="1:3" x14ac:dyDescent="0.25">
      <c r="A18256">
        <v>41232960</v>
      </c>
      <c r="B18256" s="56">
        <v>480.000045</v>
      </c>
      <c r="C18256" t="s">
        <v>83</v>
      </c>
    </row>
    <row r="18257" spans="1:3" x14ac:dyDescent="0.25">
      <c r="A18257">
        <v>40027653</v>
      </c>
      <c r="B18257" s="56">
        <v>6052.5735560000003</v>
      </c>
      <c r="C18257" t="s">
        <v>87</v>
      </c>
    </row>
    <row r="18258" spans="1:3" x14ac:dyDescent="0.25">
      <c r="A18258">
        <v>40027653</v>
      </c>
      <c r="B18258" s="56">
        <v>6052.5735560000003</v>
      </c>
      <c r="C18258" t="s">
        <v>87</v>
      </c>
    </row>
    <row r="18259" spans="1:3" x14ac:dyDescent="0.25">
      <c r="A18259">
        <v>41232710</v>
      </c>
      <c r="B18259" s="56">
        <v>471.99999000000003</v>
      </c>
      <c r="C18259" t="s">
        <v>83</v>
      </c>
    </row>
    <row r="18260" spans="1:3" x14ac:dyDescent="0.25">
      <c r="A18260">
        <v>41232710</v>
      </c>
      <c r="B18260" s="56">
        <v>471.99999000000003</v>
      </c>
      <c r="C18260" t="s">
        <v>83</v>
      </c>
    </row>
    <row r="18261" spans="1:3" x14ac:dyDescent="0.25">
      <c r="A18261">
        <v>42438883</v>
      </c>
      <c r="B18261" s="56">
        <v>14578.401</v>
      </c>
      <c r="C18261" t="s">
        <v>87</v>
      </c>
    </row>
    <row r="18262" spans="1:3" x14ac:dyDescent="0.25">
      <c r="A18262">
        <v>41227209</v>
      </c>
      <c r="B18262" s="56">
        <v>480.000045</v>
      </c>
      <c r="C18262" t="s">
        <v>83</v>
      </c>
    </row>
    <row r="18263" spans="1:3" x14ac:dyDescent="0.25">
      <c r="A18263">
        <v>41229349</v>
      </c>
      <c r="B18263" s="56">
        <v>480.000045</v>
      </c>
      <c r="C18263" t="s">
        <v>83</v>
      </c>
    </row>
    <row r="18264" spans="1:3" x14ac:dyDescent="0.25">
      <c r="A18264">
        <v>41236921</v>
      </c>
      <c r="B18264" s="56">
        <v>480.000045</v>
      </c>
      <c r="C18264" t="s">
        <v>83</v>
      </c>
    </row>
    <row r="18265" spans="1:3" x14ac:dyDescent="0.25">
      <c r="A18265">
        <v>41234892</v>
      </c>
      <c r="B18265" s="56">
        <v>480.000045</v>
      </c>
      <c r="C18265" t="s">
        <v>83</v>
      </c>
    </row>
    <row r="18266" spans="1:3" x14ac:dyDescent="0.25">
      <c r="A18266">
        <v>41233619</v>
      </c>
      <c r="B18266" s="56">
        <v>480.000045</v>
      </c>
      <c r="C18266" t="s">
        <v>83</v>
      </c>
    </row>
    <row r="18267" spans="1:3" x14ac:dyDescent="0.25">
      <c r="A18267">
        <v>41233974</v>
      </c>
      <c r="B18267" s="56">
        <v>480.000045</v>
      </c>
      <c r="C18267" t="s">
        <v>83</v>
      </c>
    </row>
    <row r="18268" spans="1:3" x14ac:dyDescent="0.25">
      <c r="A18268">
        <v>42861482</v>
      </c>
      <c r="B18268" s="56">
        <v>480.000045</v>
      </c>
      <c r="C18268" t="s">
        <v>83</v>
      </c>
    </row>
    <row r="18269" spans="1:3" x14ac:dyDescent="0.25">
      <c r="A18269">
        <v>42906987</v>
      </c>
      <c r="B18269" s="56">
        <v>480.000045</v>
      </c>
      <c r="C18269" t="s">
        <v>83</v>
      </c>
    </row>
    <row r="18270" spans="1:3" x14ac:dyDescent="0.25">
      <c r="A18270">
        <v>41234579</v>
      </c>
      <c r="B18270" s="56">
        <v>480.000045</v>
      </c>
      <c r="C18270" t="s">
        <v>83</v>
      </c>
    </row>
    <row r="18271" spans="1:3" x14ac:dyDescent="0.25">
      <c r="A18271">
        <v>41237411</v>
      </c>
      <c r="B18271" s="56">
        <v>480.000045</v>
      </c>
      <c r="C18271" t="s">
        <v>83</v>
      </c>
    </row>
    <row r="18272" spans="1:3" x14ac:dyDescent="0.25">
      <c r="A18272">
        <v>41237411</v>
      </c>
      <c r="B18272" s="56">
        <v>480.000045</v>
      </c>
      <c r="C18272" t="s">
        <v>83</v>
      </c>
    </row>
    <row r="18273" spans="1:3" x14ac:dyDescent="0.25">
      <c r="A18273">
        <v>42858761</v>
      </c>
      <c r="B18273" s="56">
        <v>7997.4714000000004</v>
      </c>
      <c r="C18273" t="s">
        <v>82</v>
      </c>
    </row>
    <row r="18274" spans="1:3" x14ac:dyDescent="0.25">
      <c r="A18274">
        <v>41233545</v>
      </c>
      <c r="B18274" s="56">
        <v>480.000045</v>
      </c>
      <c r="C18274" t="s">
        <v>83</v>
      </c>
    </row>
    <row r="18275" spans="1:3" x14ac:dyDescent="0.25">
      <c r="A18275">
        <v>41233894</v>
      </c>
      <c r="B18275" s="56">
        <v>489.03224999999998</v>
      </c>
      <c r="C18275" t="s">
        <v>83</v>
      </c>
    </row>
    <row r="18276" spans="1:3" x14ac:dyDescent="0.25">
      <c r="A18276">
        <v>41229197</v>
      </c>
      <c r="B18276" s="56">
        <v>480.000045</v>
      </c>
      <c r="C18276" t="s">
        <v>83</v>
      </c>
    </row>
    <row r="18277" spans="1:3" x14ac:dyDescent="0.25">
      <c r="A18277">
        <v>41230991</v>
      </c>
      <c r="B18277" s="56">
        <v>480.000045</v>
      </c>
      <c r="C18277" t="s">
        <v>83</v>
      </c>
    </row>
    <row r="18278" spans="1:3" x14ac:dyDescent="0.25">
      <c r="A18278">
        <v>41230991</v>
      </c>
      <c r="B18278" s="56">
        <v>480.000045</v>
      </c>
      <c r="C18278" t="s">
        <v>83</v>
      </c>
    </row>
    <row r="18279" spans="1:3" x14ac:dyDescent="0.25">
      <c r="A18279">
        <v>41227220</v>
      </c>
      <c r="B18279" s="56">
        <v>480.000045</v>
      </c>
      <c r="C18279" t="s">
        <v>83</v>
      </c>
    </row>
    <row r="18280" spans="1:3" x14ac:dyDescent="0.25">
      <c r="A18280">
        <v>41964085</v>
      </c>
      <c r="B18280" s="56">
        <v>9.8909999999999998E-2</v>
      </c>
      <c r="C18280" t="s">
        <v>87</v>
      </c>
    </row>
    <row r="18281" spans="1:3" x14ac:dyDescent="0.25">
      <c r="A18281">
        <v>41226192</v>
      </c>
      <c r="B18281" s="56">
        <v>480.000045</v>
      </c>
      <c r="C18281" t="s">
        <v>83</v>
      </c>
    </row>
    <row r="18282" spans="1:3" x14ac:dyDescent="0.25">
      <c r="A18282">
        <v>40015245</v>
      </c>
      <c r="B18282" s="56">
        <v>8186.1047040000003</v>
      </c>
      <c r="C18282" t="s">
        <v>87</v>
      </c>
    </row>
    <row r="18283" spans="1:3" x14ac:dyDescent="0.25">
      <c r="A18283">
        <v>40014823</v>
      </c>
      <c r="B18283" s="56">
        <v>6054.7665939999997</v>
      </c>
      <c r="C18283" t="s">
        <v>87</v>
      </c>
    </row>
    <row r="18284" spans="1:3" x14ac:dyDescent="0.25">
      <c r="A18284">
        <v>40017837</v>
      </c>
      <c r="B18284" s="56">
        <v>11292.545286</v>
      </c>
      <c r="C18284" t="s">
        <v>87</v>
      </c>
    </row>
    <row r="18285" spans="1:3" x14ac:dyDescent="0.25">
      <c r="A18285">
        <v>42817127</v>
      </c>
      <c r="B18285" s="56">
        <v>7649.972945999999</v>
      </c>
      <c r="C18285" t="s">
        <v>87</v>
      </c>
    </row>
    <row r="18286" spans="1:3" x14ac:dyDescent="0.25">
      <c r="A18286">
        <v>42817127</v>
      </c>
      <c r="B18286" s="56">
        <v>7649.972945999999</v>
      </c>
      <c r="C18286" t="s">
        <v>87</v>
      </c>
    </row>
    <row r="18287" spans="1:3" x14ac:dyDescent="0.25">
      <c r="A18287">
        <v>41943559</v>
      </c>
      <c r="B18287" s="56">
        <v>28015.63984</v>
      </c>
      <c r="C18287" t="s">
        <v>87</v>
      </c>
    </row>
    <row r="18288" spans="1:3" x14ac:dyDescent="0.25">
      <c r="A18288">
        <v>41237420</v>
      </c>
      <c r="B18288" s="56">
        <v>480.000045</v>
      </c>
      <c r="C18288" t="s">
        <v>83</v>
      </c>
    </row>
    <row r="18289" spans="1:3" x14ac:dyDescent="0.25">
      <c r="A18289">
        <v>40020151</v>
      </c>
      <c r="B18289" s="56">
        <v>12674.453082</v>
      </c>
      <c r="C18289" t="s">
        <v>87</v>
      </c>
    </row>
    <row r="18290" spans="1:3" x14ac:dyDescent="0.25">
      <c r="A18290">
        <v>41237197</v>
      </c>
      <c r="B18290" s="56">
        <v>480.000045</v>
      </c>
      <c r="C18290" t="s">
        <v>84</v>
      </c>
    </row>
    <row r="18291" spans="1:3" x14ac:dyDescent="0.25">
      <c r="A18291">
        <v>41237197</v>
      </c>
      <c r="B18291" s="56">
        <v>480.000045</v>
      </c>
      <c r="C18291" t="s">
        <v>84</v>
      </c>
    </row>
    <row r="18292" spans="1:3" x14ac:dyDescent="0.25">
      <c r="A18292">
        <v>40031761</v>
      </c>
      <c r="B18292" s="56">
        <v>11748.63924</v>
      </c>
      <c r="C18292" t="s">
        <v>87</v>
      </c>
    </row>
    <row r="18293" spans="1:3" x14ac:dyDescent="0.25">
      <c r="A18293">
        <v>41151523</v>
      </c>
      <c r="B18293" s="56">
        <v>480.000045</v>
      </c>
      <c r="C18293" t="s">
        <v>83</v>
      </c>
    </row>
    <row r="18294" spans="1:3" x14ac:dyDescent="0.25">
      <c r="A18294">
        <v>41151665</v>
      </c>
      <c r="B18294" s="56">
        <v>480.000045</v>
      </c>
      <c r="C18294" t="s">
        <v>83</v>
      </c>
    </row>
    <row r="18295" spans="1:3" x14ac:dyDescent="0.25">
      <c r="A18295">
        <v>41151665</v>
      </c>
      <c r="B18295" s="56">
        <v>480.000045</v>
      </c>
      <c r="C18295" t="s">
        <v>83</v>
      </c>
    </row>
    <row r="18296" spans="1:3" x14ac:dyDescent="0.25">
      <c r="A18296">
        <v>42614536</v>
      </c>
      <c r="B18296" s="56">
        <v>12775.352237999999</v>
      </c>
      <c r="C18296" t="s">
        <v>87</v>
      </c>
    </row>
    <row r="18297" spans="1:3" x14ac:dyDescent="0.25">
      <c r="A18297">
        <v>40028457</v>
      </c>
      <c r="B18297" s="56">
        <v>4.6472249999999997</v>
      </c>
      <c r="C18297" t="s">
        <v>83</v>
      </c>
    </row>
    <row r="18298" spans="1:3" x14ac:dyDescent="0.25">
      <c r="A18298">
        <v>41230815</v>
      </c>
      <c r="B18298" s="56">
        <v>480.000045</v>
      </c>
      <c r="C18298" t="s">
        <v>83</v>
      </c>
    </row>
    <row r="18299" spans="1:3" x14ac:dyDescent="0.25">
      <c r="A18299">
        <v>42386836</v>
      </c>
      <c r="B18299" s="56">
        <v>18201.183983999999</v>
      </c>
      <c r="C18299" t="s">
        <v>87</v>
      </c>
    </row>
    <row r="18300" spans="1:3" x14ac:dyDescent="0.25">
      <c r="A18300">
        <v>42538326</v>
      </c>
      <c r="B18300" s="56">
        <v>6762.640202999999</v>
      </c>
      <c r="C18300" t="s">
        <v>87</v>
      </c>
    </row>
    <row r="18301" spans="1:3" x14ac:dyDescent="0.25">
      <c r="A18301">
        <v>40016329</v>
      </c>
      <c r="B18301" s="56">
        <v>7597.1681280000003</v>
      </c>
      <c r="C18301" t="s">
        <v>87</v>
      </c>
    </row>
    <row r="18302" spans="1:3" x14ac:dyDescent="0.25">
      <c r="A18302">
        <v>41756564</v>
      </c>
      <c r="B18302" s="56">
        <v>11339.337074999999</v>
      </c>
      <c r="C18302" t="s">
        <v>87</v>
      </c>
    </row>
    <row r="18303" spans="1:3" x14ac:dyDescent="0.25">
      <c r="A18303">
        <v>42655911</v>
      </c>
      <c r="B18303" s="56">
        <v>20000.004467999999</v>
      </c>
      <c r="C18303" t="s">
        <v>87</v>
      </c>
    </row>
    <row r="18304" spans="1:3" x14ac:dyDescent="0.25">
      <c r="A18304">
        <v>42817121</v>
      </c>
      <c r="B18304" s="56">
        <v>8331.5404259999996</v>
      </c>
      <c r="C18304" t="s">
        <v>87</v>
      </c>
    </row>
    <row r="18305" spans="1:3" x14ac:dyDescent="0.25">
      <c r="A18305">
        <v>41234187</v>
      </c>
      <c r="B18305" s="56">
        <v>480.000045</v>
      </c>
      <c r="C18305" t="s">
        <v>83</v>
      </c>
    </row>
    <row r="18306" spans="1:3" x14ac:dyDescent="0.25">
      <c r="A18306">
        <v>41229040</v>
      </c>
      <c r="B18306" s="56">
        <v>480.000045</v>
      </c>
      <c r="C18306" t="s">
        <v>83</v>
      </c>
    </row>
    <row r="18307" spans="1:3" x14ac:dyDescent="0.25">
      <c r="A18307">
        <v>41229040</v>
      </c>
      <c r="B18307" s="56">
        <v>480.000045</v>
      </c>
      <c r="C18307" t="s">
        <v>83</v>
      </c>
    </row>
    <row r="18308" spans="1:3" x14ac:dyDescent="0.25">
      <c r="A18308">
        <v>41234203</v>
      </c>
      <c r="B18308" s="56">
        <v>480.000045</v>
      </c>
      <c r="C18308" t="s">
        <v>83</v>
      </c>
    </row>
    <row r="18309" spans="1:3" x14ac:dyDescent="0.25">
      <c r="A18309">
        <v>40016407</v>
      </c>
      <c r="B18309" s="56">
        <v>5098.719024</v>
      </c>
      <c r="C18309" t="s">
        <v>87</v>
      </c>
    </row>
    <row r="18310" spans="1:3" x14ac:dyDescent="0.25">
      <c r="A18310">
        <v>40029687</v>
      </c>
      <c r="B18310" s="56">
        <v>14040.327825</v>
      </c>
      <c r="C18310" t="s">
        <v>87</v>
      </c>
    </row>
    <row r="18311" spans="1:3" x14ac:dyDescent="0.25">
      <c r="A18311">
        <v>41964054</v>
      </c>
      <c r="B18311" s="56">
        <v>480.000045</v>
      </c>
      <c r="C18311" t="s">
        <v>83</v>
      </c>
    </row>
    <row r="18312" spans="1:3" x14ac:dyDescent="0.25">
      <c r="A18312">
        <v>41233040</v>
      </c>
      <c r="B18312" s="56">
        <v>480.000045</v>
      </c>
      <c r="C18312" t="s">
        <v>83</v>
      </c>
    </row>
    <row r="18313" spans="1:3" x14ac:dyDescent="0.25">
      <c r="A18313">
        <v>41227611</v>
      </c>
      <c r="B18313" s="56">
        <v>480.000045</v>
      </c>
      <c r="C18313" t="s">
        <v>83</v>
      </c>
    </row>
    <row r="18314" spans="1:3" x14ac:dyDescent="0.25">
      <c r="A18314">
        <v>41227611</v>
      </c>
      <c r="B18314" s="56">
        <v>480.000045</v>
      </c>
      <c r="C18314" t="s">
        <v>83</v>
      </c>
    </row>
    <row r="18315" spans="1:3" x14ac:dyDescent="0.25">
      <c r="A18315">
        <v>41234174</v>
      </c>
      <c r="B18315" s="56">
        <v>480.000045</v>
      </c>
      <c r="C18315" t="s">
        <v>83</v>
      </c>
    </row>
    <row r="18316" spans="1:3" x14ac:dyDescent="0.25">
      <c r="A18316">
        <v>42815665</v>
      </c>
      <c r="B18316" s="56">
        <v>4165.9866750000001</v>
      </c>
      <c r="C18316" t="s">
        <v>87</v>
      </c>
    </row>
    <row r="18317" spans="1:3" x14ac:dyDescent="0.25">
      <c r="A18317">
        <v>40020025</v>
      </c>
      <c r="B18317" s="56">
        <v>12843.493755</v>
      </c>
      <c r="C18317" t="s">
        <v>82</v>
      </c>
    </row>
    <row r="18318" spans="1:3" x14ac:dyDescent="0.25">
      <c r="A18318">
        <v>41232312</v>
      </c>
      <c r="B18318" s="56">
        <v>480.000045</v>
      </c>
      <c r="C18318" t="s">
        <v>83</v>
      </c>
    </row>
    <row r="18319" spans="1:3" x14ac:dyDescent="0.25">
      <c r="A18319">
        <v>41227215</v>
      </c>
      <c r="B18319" s="56">
        <v>480.000045</v>
      </c>
      <c r="C18319" t="s">
        <v>83</v>
      </c>
    </row>
    <row r="18320" spans="1:3" x14ac:dyDescent="0.25">
      <c r="A18320">
        <v>41230106</v>
      </c>
      <c r="B18320" s="56">
        <v>480.000045</v>
      </c>
      <c r="C18320" t="s">
        <v>83</v>
      </c>
    </row>
    <row r="18321" spans="1:3" x14ac:dyDescent="0.25">
      <c r="A18321">
        <v>41234136</v>
      </c>
      <c r="B18321" s="56">
        <v>480.000045</v>
      </c>
      <c r="C18321" t="s">
        <v>83</v>
      </c>
    </row>
    <row r="18322" spans="1:3" x14ac:dyDescent="0.25">
      <c r="A18322">
        <v>41233783</v>
      </c>
      <c r="B18322" s="56">
        <v>480.000045</v>
      </c>
      <c r="C18322" t="s">
        <v>83</v>
      </c>
    </row>
    <row r="18323" spans="1:3" x14ac:dyDescent="0.25">
      <c r="A18323">
        <v>40025389</v>
      </c>
      <c r="B18323" s="56">
        <v>8983.5681600000007</v>
      </c>
      <c r="C18323" t="s">
        <v>87</v>
      </c>
    </row>
    <row r="18324" spans="1:3" x14ac:dyDescent="0.25">
      <c r="A18324">
        <v>43056305</v>
      </c>
      <c r="B18324" s="56">
        <v>227806.84327499999</v>
      </c>
      <c r="C18324" t="s">
        <v>82</v>
      </c>
    </row>
    <row r="18325" spans="1:3" x14ac:dyDescent="0.25">
      <c r="A18325">
        <v>41232872</v>
      </c>
      <c r="B18325" s="56">
        <v>480.000045</v>
      </c>
      <c r="C18325" t="s">
        <v>83</v>
      </c>
    </row>
    <row r="18326" spans="1:3" x14ac:dyDescent="0.25">
      <c r="A18326">
        <v>41227794</v>
      </c>
      <c r="B18326" s="56">
        <v>480.000045</v>
      </c>
      <c r="C18326" t="s">
        <v>83</v>
      </c>
    </row>
    <row r="18327" spans="1:3" x14ac:dyDescent="0.25">
      <c r="A18327">
        <v>41229096</v>
      </c>
      <c r="B18327" s="56">
        <v>480.000045</v>
      </c>
      <c r="C18327" t="s">
        <v>83</v>
      </c>
    </row>
    <row r="18328" spans="1:3" x14ac:dyDescent="0.25">
      <c r="A18328">
        <v>41230099</v>
      </c>
      <c r="B18328" s="56">
        <v>480.000045</v>
      </c>
      <c r="C18328" t="s">
        <v>83</v>
      </c>
    </row>
    <row r="18329" spans="1:3" x14ac:dyDescent="0.25">
      <c r="A18329">
        <v>41232956</v>
      </c>
      <c r="B18329" s="56">
        <v>480.000045</v>
      </c>
      <c r="C18329" t="s">
        <v>83</v>
      </c>
    </row>
    <row r="18330" spans="1:3" x14ac:dyDescent="0.25">
      <c r="A18330">
        <v>40008554</v>
      </c>
      <c r="B18330" s="56">
        <v>252912.40330400001</v>
      </c>
      <c r="C18330" t="s">
        <v>82</v>
      </c>
    </row>
    <row r="18331" spans="1:3" x14ac:dyDescent="0.25">
      <c r="A18331">
        <v>40008554</v>
      </c>
      <c r="B18331" s="56">
        <v>252912.40330400001</v>
      </c>
      <c r="C18331" t="s">
        <v>82</v>
      </c>
    </row>
    <row r="18332" spans="1:3" x14ac:dyDescent="0.25">
      <c r="A18332">
        <v>42751712</v>
      </c>
      <c r="B18332" s="56">
        <v>480.000045</v>
      </c>
      <c r="C18332" t="s">
        <v>83</v>
      </c>
    </row>
    <row r="18333" spans="1:3" x14ac:dyDescent="0.25">
      <c r="A18333">
        <v>41236725</v>
      </c>
      <c r="B18333" s="56">
        <v>480.000045</v>
      </c>
      <c r="C18333" t="s">
        <v>83</v>
      </c>
    </row>
    <row r="18334" spans="1:3" x14ac:dyDescent="0.25">
      <c r="A18334">
        <v>41229550</v>
      </c>
      <c r="B18334" s="56">
        <v>480.000045</v>
      </c>
      <c r="C18334" t="s">
        <v>83</v>
      </c>
    </row>
    <row r="18335" spans="1:3" x14ac:dyDescent="0.25">
      <c r="A18335">
        <v>41229744</v>
      </c>
      <c r="B18335" s="56">
        <v>480.000045</v>
      </c>
      <c r="C18335" t="s">
        <v>83</v>
      </c>
    </row>
    <row r="18336" spans="1:3" x14ac:dyDescent="0.25">
      <c r="A18336">
        <v>40030811</v>
      </c>
      <c r="B18336" s="56">
        <v>12515.969133000001</v>
      </c>
      <c r="C18336" t="s">
        <v>87</v>
      </c>
    </row>
    <row r="18337" spans="1:3" x14ac:dyDescent="0.25">
      <c r="A18337">
        <v>42858775</v>
      </c>
      <c r="B18337" s="56">
        <v>6365.3227499999985</v>
      </c>
      <c r="C18337" t="s">
        <v>87</v>
      </c>
    </row>
    <row r="18338" spans="1:3" x14ac:dyDescent="0.25">
      <c r="A18338">
        <v>41227123</v>
      </c>
      <c r="B18338" s="56">
        <v>480.000045</v>
      </c>
      <c r="C18338" t="s">
        <v>83</v>
      </c>
    </row>
    <row r="18339" spans="1:3" x14ac:dyDescent="0.25">
      <c r="A18339">
        <v>40027915</v>
      </c>
      <c r="B18339" s="56">
        <v>4541.6869039999992</v>
      </c>
      <c r="C18339" t="s">
        <v>87</v>
      </c>
    </row>
    <row r="18340" spans="1:3" x14ac:dyDescent="0.25">
      <c r="A18340">
        <v>40027917</v>
      </c>
      <c r="B18340" s="56">
        <v>4027.367436</v>
      </c>
      <c r="C18340" t="s">
        <v>87</v>
      </c>
    </row>
    <row r="18341" spans="1:3" x14ac:dyDescent="0.25">
      <c r="A18341">
        <v>41151514</v>
      </c>
      <c r="B18341" s="56">
        <v>480.000045</v>
      </c>
      <c r="C18341" t="s">
        <v>83</v>
      </c>
    </row>
    <row r="18342" spans="1:3" x14ac:dyDescent="0.25">
      <c r="A18342">
        <v>41236375</v>
      </c>
      <c r="B18342" s="56">
        <v>480.000045</v>
      </c>
      <c r="C18342" t="s">
        <v>83</v>
      </c>
    </row>
    <row r="18343" spans="1:3" x14ac:dyDescent="0.25">
      <c r="A18343">
        <v>41234185</v>
      </c>
      <c r="B18343" s="56">
        <v>480.000045</v>
      </c>
      <c r="C18343" t="s">
        <v>83</v>
      </c>
    </row>
    <row r="18344" spans="1:3" x14ac:dyDescent="0.25">
      <c r="A18344">
        <v>41231478</v>
      </c>
      <c r="B18344" s="56">
        <v>480.000045</v>
      </c>
      <c r="C18344" t="s">
        <v>83</v>
      </c>
    </row>
    <row r="18345" spans="1:3" x14ac:dyDescent="0.25">
      <c r="A18345">
        <v>42559305</v>
      </c>
      <c r="B18345" s="56">
        <v>8600.7106349999995</v>
      </c>
      <c r="C18345" t="s">
        <v>87</v>
      </c>
    </row>
    <row r="18346" spans="1:3" x14ac:dyDescent="0.25">
      <c r="A18346">
        <v>41236095</v>
      </c>
      <c r="B18346" s="56">
        <v>480.000045</v>
      </c>
      <c r="C18346" t="s">
        <v>83</v>
      </c>
    </row>
    <row r="18347" spans="1:3" x14ac:dyDescent="0.25">
      <c r="A18347">
        <v>41236095</v>
      </c>
      <c r="B18347" s="56">
        <v>480.000045</v>
      </c>
      <c r="C18347" t="s">
        <v>83</v>
      </c>
    </row>
    <row r="18348" spans="1:3" x14ac:dyDescent="0.25">
      <c r="A18348">
        <v>41233944</v>
      </c>
      <c r="B18348" s="56">
        <v>480.000045</v>
      </c>
      <c r="C18348" t="s">
        <v>83</v>
      </c>
    </row>
    <row r="18349" spans="1:3" x14ac:dyDescent="0.25">
      <c r="A18349">
        <v>41233944</v>
      </c>
      <c r="B18349" s="56">
        <v>480.000045</v>
      </c>
      <c r="C18349" t="s">
        <v>83</v>
      </c>
    </row>
    <row r="18350" spans="1:3" x14ac:dyDescent="0.25">
      <c r="A18350">
        <v>41233826</v>
      </c>
      <c r="B18350" s="56">
        <v>480.000045</v>
      </c>
      <c r="C18350" t="s">
        <v>83</v>
      </c>
    </row>
    <row r="18351" spans="1:3" x14ac:dyDescent="0.25">
      <c r="A18351">
        <v>41231759</v>
      </c>
      <c r="B18351" s="56">
        <v>480.000045</v>
      </c>
      <c r="C18351" t="s">
        <v>83</v>
      </c>
    </row>
    <row r="18352" spans="1:3" x14ac:dyDescent="0.25">
      <c r="A18352">
        <v>41228981</v>
      </c>
      <c r="B18352" s="56">
        <v>480.000045</v>
      </c>
      <c r="C18352" t="s">
        <v>83</v>
      </c>
    </row>
    <row r="18353" spans="1:3" x14ac:dyDescent="0.25">
      <c r="A18353">
        <v>41235335</v>
      </c>
      <c r="B18353" s="56">
        <v>480.000045</v>
      </c>
      <c r="C18353" t="s">
        <v>83</v>
      </c>
    </row>
    <row r="18354" spans="1:3" x14ac:dyDescent="0.25">
      <c r="A18354">
        <v>41225788</v>
      </c>
      <c r="B18354" s="56">
        <v>480.000045</v>
      </c>
      <c r="C18354" t="s">
        <v>83</v>
      </c>
    </row>
    <row r="18355" spans="1:3" x14ac:dyDescent="0.25">
      <c r="A18355">
        <v>40015629</v>
      </c>
      <c r="B18355" s="56">
        <v>5046.3312480000004</v>
      </c>
      <c r="C18355" t="s">
        <v>87</v>
      </c>
    </row>
    <row r="18356" spans="1:3" x14ac:dyDescent="0.25">
      <c r="A18356">
        <v>41228419</v>
      </c>
      <c r="B18356" s="56">
        <v>480.000045</v>
      </c>
      <c r="C18356" t="s">
        <v>83</v>
      </c>
    </row>
    <row r="18357" spans="1:3" x14ac:dyDescent="0.25">
      <c r="A18357">
        <v>41235824</v>
      </c>
      <c r="B18357" s="56">
        <v>480.000045</v>
      </c>
      <c r="C18357" t="s">
        <v>83</v>
      </c>
    </row>
    <row r="18358" spans="1:3" x14ac:dyDescent="0.25">
      <c r="A18358">
        <v>41228566</v>
      </c>
      <c r="B18358" s="56">
        <v>480.000045</v>
      </c>
      <c r="C18358" t="s">
        <v>83</v>
      </c>
    </row>
    <row r="18359" spans="1:3" x14ac:dyDescent="0.25">
      <c r="A18359">
        <v>41226279</v>
      </c>
      <c r="B18359" s="56">
        <v>480.000045</v>
      </c>
      <c r="C18359" t="s">
        <v>83</v>
      </c>
    </row>
    <row r="18360" spans="1:3" x14ac:dyDescent="0.25">
      <c r="A18360">
        <v>40030263</v>
      </c>
      <c r="B18360" s="56">
        <v>13492.470389</v>
      </c>
      <c r="C18360" t="s">
        <v>87</v>
      </c>
    </row>
    <row r="18361" spans="1:3" x14ac:dyDescent="0.25">
      <c r="A18361">
        <v>42568014</v>
      </c>
      <c r="B18361" s="56">
        <v>219042.04319999999</v>
      </c>
      <c r="C18361" t="s">
        <v>82</v>
      </c>
    </row>
    <row r="18362" spans="1:3" x14ac:dyDescent="0.25">
      <c r="A18362">
        <v>42568014</v>
      </c>
      <c r="B18362" s="56">
        <v>219042.04319999999</v>
      </c>
      <c r="C18362" t="s">
        <v>82</v>
      </c>
    </row>
    <row r="18363" spans="1:3" x14ac:dyDescent="0.25">
      <c r="A18363">
        <v>41233465</v>
      </c>
      <c r="B18363" s="56">
        <v>480.000045</v>
      </c>
      <c r="C18363" t="s">
        <v>83</v>
      </c>
    </row>
    <row r="18364" spans="1:3" x14ac:dyDescent="0.25">
      <c r="A18364">
        <v>40021135</v>
      </c>
      <c r="B18364" s="56">
        <v>390.24938700000001</v>
      </c>
      <c r="C18364" t="s">
        <v>87</v>
      </c>
    </row>
    <row r="18365" spans="1:3" x14ac:dyDescent="0.25">
      <c r="A18365">
        <v>41228656</v>
      </c>
      <c r="B18365" s="56">
        <v>480.000045</v>
      </c>
      <c r="C18365" t="s">
        <v>83</v>
      </c>
    </row>
    <row r="18366" spans="1:3" x14ac:dyDescent="0.25">
      <c r="A18366">
        <v>40016395</v>
      </c>
      <c r="B18366" s="56">
        <v>6666.6205440000003</v>
      </c>
      <c r="C18366" t="s">
        <v>87</v>
      </c>
    </row>
    <row r="18367" spans="1:3" x14ac:dyDescent="0.25">
      <c r="A18367">
        <v>40016395</v>
      </c>
      <c r="B18367" s="56">
        <v>6666.6205440000003</v>
      </c>
      <c r="C18367" t="s">
        <v>87</v>
      </c>
    </row>
    <row r="18368" spans="1:3" x14ac:dyDescent="0.25">
      <c r="A18368">
        <v>41236355</v>
      </c>
      <c r="B18368" s="56">
        <v>480.000045</v>
      </c>
      <c r="C18368" t="s">
        <v>83</v>
      </c>
    </row>
    <row r="18369" spans="1:3" x14ac:dyDescent="0.25">
      <c r="A18369">
        <v>41237306</v>
      </c>
      <c r="B18369" s="56">
        <v>480.000045</v>
      </c>
      <c r="C18369" t="s">
        <v>83</v>
      </c>
    </row>
    <row r="18370" spans="1:3" x14ac:dyDescent="0.25">
      <c r="A18370">
        <v>41237306</v>
      </c>
      <c r="B18370" s="56">
        <v>480.000045</v>
      </c>
      <c r="C18370" t="s">
        <v>83</v>
      </c>
    </row>
    <row r="18371" spans="1:3" x14ac:dyDescent="0.25">
      <c r="A18371">
        <v>41233291</v>
      </c>
      <c r="B18371" s="56">
        <v>480.000045</v>
      </c>
      <c r="C18371" t="s">
        <v>83</v>
      </c>
    </row>
    <row r="18372" spans="1:3" x14ac:dyDescent="0.25">
      <c r="A18372">
        <v>41225727</v>
      </c>
      <c r="B18372" s="56">
        <v>480.000045</v>
      </c>
      <c r="C18372" t="s">
        <v>83</v>
      </c>
    </row>
    <row r="18373" spans="1:3" x14ac:dyDescent="0.25">
      <c r="A18373">
        <v>41236396</v>
      </c>
      <c r="B18373" s="56">
        <v>480.000045</v>
      </c>
      <c r="C18373" t="s">
        <v>83</v>
      </c>
    </row>
    <row r="18374" spans="1:3" x14ac:dyDescent="0.25">
      <c r="A18374">
        <v>41232060</v>
      </c>
      <c r="B18374" s="56">
        <v>480.000045</v>
      </c>
      <c r="C18374" t="s">
        <v>83</v>
      </c>
    </row>
    <row r="18375" spans="1:3" x14ac:dyDescent="0.25">
      <c r="A18375">
        <v>42463723</v>
      </c>
      <c r="B18375" s="56">
        <v>162670.75258500001</v>
      </c>
      <c r="C18375" t="s">
        <v>84</v>
      </c>
    </row>
    <row r="18376" spans="1:3" x14ac:dyDescent="0.25">
      <c r="A18376">
        <v>40023713</v>
      </c>
      <c r="B18376" s="56">
        <v>31816.059321000001</v>
      </c>
      <c r="C18376" t="s">
        <v>82</v>
      </c>
    </row>
    <row r="18377" spans="1:3" x14ac:dyDescent="0.25">
      <c r="A18377">
        <v>40028495</v>
      </c>
      <c r="B18377" s="56">
        <v>7784.5636499999991</v>
      </c>
      <c r="C18377" t="s">
        <v>87</v>
      </c>
    </row>
    <row r="18378" spans="1:3" x14ac:dyDescent="0.25">
      <c r="A18378">
        <v>42928147</v>
      </c>
      <c r="B18378" s="56">
        <v>480.000045</v>
      </c>
      <c r="C18378" t="s">
        <v>83</v>
      </c>
    </row>
    <row r="18379" spans="1:3" x14ac:dyDescent="0.25">
      <c r="A18379">
        <v>42928147</v>
      </c>
      <c r="B18379" s="56">
        <v>480.000045</v>
      </c>
      <c r="C18379" t="s">
        <v>83</v>
      </c>
    </row>
    <row r="18380" spans="1:3" x14ac:dyDescent="0.25">
      <c r="A18380">
        <v>42436473</v>
      </c>
      <c r="B18380" s="56">
        <v>11433.243492</v>
      </c>
      <c r="C18380" t="s">
        <v>87</v>
      </c>
    </row>
    <row r="18381" spans="1:3" x14ac:dyDescent="0.25">
      <c r="A18381">
        <v>41226285</v>
      </c>
      <c r="B18381" s="56">
        <v>480.000045</v>
      </c>
      <c r="C18381" t="s">
        <v>87</v>
      </c>
    </row>
    <row r="18382" spans="1:3" x14ac:dyDescent="0.25">
      <c r="A18382">
        <v>41235013</v>
      </c>
      <c r="B18382" s="56">
        <v>480.000045</v>
      </c>
      <c r="C18382" t="s">
        <v>83</v>
      </c>
    </row>
    <row r="18383" spans="1:3" x14ac:dyDescent="0.25">
      <c r="A18383">
        <v>41231087</v>
      </c>
      <c r="B18383" s="56">
        <v>480.000045</v>
      </c>
      <c r="C18383" t="s">
        <v>83</v>
      </c>
    </row>
    <row r="18384" spans="1:3" x14ac:dyDescent="0.25">
      <c r="A18384">
        <v>41231087</v>
      </c>
      <c r="B18384" s="56">
        <v>480.000045</v>
      </c>
      <c r="C18384" t="s">
        <v>83</v>
      </c>
    </row>
    <row r="18385" spans="1:3" x14ac:dyDescent="0.25">
      <c r="A18385">
        <v>44000581</v>
      </c>
      <c r="B18385" s="56">
        <v>480.000045</v>
      </c>
      <c r="C18385" t="s">
        <v>87</v>
      </c>
    </row>
    <row r="18386" spans="1:3" x14ac:dyDescent="0.25">
      <c r="A18386">
        <v>41226442</v>
      </c>
      <c r="B18386" s="56">
        <v>480.000045</v>
      </c>
      <c r="C18386" t="s">
        <v>83</v>
      </c>
    </row>
    <row r="18387" spans="1:3" x14ac:dyDescent="0.25">
      <c r="A18387">
        <v>42802042</v>
      </c>
      <c r="B18387" s="56">
        <v>8554.1165999999994</v>
      </c>
      <c r="C18387" t="s">
        <v>87</v>
      </c>
    </row>
    <row r="18388" spans="1:3" x14ac:dyDescent="0.25">
      <c r="A18388">
        <v>41233589</v>
      </c>
      <c r="B18388" s="56">
        <v>480.000045</v>
      </c>
      <c r="C18388" t="s">
        <v>83</v>
      </c>
    </row>
    <row r="18389" spans="1:3" x14ac:dyDescent="0.25">
      <c r="A18389">
        <v>40023573</v>
      </c>
      <c r="B18389" s="56">
        <v>6563.3664239999998</v>
      </c>
      <c r="C18389" t="s">
        <v>87</v>
      </c>
    </row>
    <row r="18390" spans="1:3" x14ac:dyDescent="0.25">
      <c r="A18390">
        <v>40022435</v>
      </c>
      <c r="B18390" s="56">
        <v>8242.3417079999999</v>
      </c>
      <c r="C18390" t="s">
        <v>87</v>
      </c>
    </row>
    <row r="18391" spans="1:3" x14ac:dyDescent="0.25">
      <c r="A18391">
        <v>41229289</v>
      </c>
      <c r="B18391" s="56">
        <v>480.000045</v>
      </c>
      <c r="C18391" t="s">
        <v>83</v>
      </c>
    </row>
    <row r="18392" spans="1:3" x14ac:dyDescent="0.25">
      <c r="A18392">
        <v>40014119</v>
      </c>
      <c r="B18392" s="56">
        <v>1.906839</v>
      </c>
      <c r="C18392" t="s">
        <v>82</v>
      </c>
    </row>
    <row r="18393" spans="1:3" x14ac:dyDescent="0.25">
      <c r="A18393">
        <v>40022341</v>
      </c>
      <c r="B18393" s="56">
        <v>8216.9998919999998</v>
      </c>
      <c r="C18393" t="s">
        <v>87</v>
      </c>
    </row>
    <row r="18394" spans="1:3" x14ac:dyDescent="0.25">
      <c r="A18394">
        <v>40008304</v>
      </c>
      <c r="B18394" s="56">
        <v>2723.7308670000002</v>
      </c>
      <c r="C18394" t="s">
        <v>82</v>
      </c>
    </row>
    <row r="18395" spans="1:3" x14ac:dyDescent="0.25">
      <c r="A18395">
        <v>40013663</v>
      </c>
      <c r="B18395" s="56">
        <v>21413.28631</v>
      </c>
      <c r="C18395" t="s">
        <v>87</v>
      </c>
    </row>
    <row r="18396" spans="1:3" x14ac:dyDescent="0.25">
      <c r="A18396">
        <v>42769753</v>
      </c>
      <c r="B18396" s="56">
        <v>13299.730248</v>
      </c>
      <c r="C18396" t="s">
        <v>87</v>
      </c>
    </row>
    <row r="18397" spans="1:3" x14ac:dyDescent="0.25">
      <c r="A18397">
        <v>41231881</v>
      </c>
      <c r="B18397" s="56">
        <v>480.000045</v>
      </c>
      <c r="C18397" t="s">
        <v>83</v>
      </c>
    </row>
    <row r="18398" spans="1:3" x14ac:dyDescent="0.25">
      <c r="A18398">
        <v>41230118</v>
      </c>
      <c r="B18398" s="56">
        <v>480.000045</v>
      </c>
      <c r="C18398" t="s">
        <v>83</v>
      </c>
    </row>
    <row r="18399" spans="1:3" x14ac:dyDescent="0.25">
      <c r="A18399">
        <v>40024593</v>
      </c>
      <c r="B18399" s="56">
        <v>2327.0777640000001</v>
      </c>
      <c r="C18399" t="s">
        <v>87</v>
      </c>
    </row>
    <row r="18400" spans="1:3" x14ac:dyDescent="0.25">
      <c r="A18400">
        <v>41229920</v>
      </c>
      <c r="B18400" s="56">
        <v>480.000045</v>
      </c>
      <c r="C18400" t="s">
        <v>83</v>
      </c>
    </row>
    <row r="18401" spans="1:3" x14ac:dyDescent="0.25">
      <c r="A18401">
        <v>41236559</v>
      </c>
      <c r="B18401" s="56">
        <v>480.000045</v>
      </c>
      <c r="C18401" t="s">
        <v>83</v>
      </c>
    </row>
    <row r="18402" spans="1:3" x14ac:dyDescent="0.25">
      <c r="A18402">
        <v>41236559</v>
      </c>
      <c r="B18402" s="56">
        <v>480.000045</v>
      </c>
      <c r="C18402" t="s">
        <v>83</v>
      </c>
    </row>
    <row r="18403" spans="1:3" x14ac:dyDescent="0.25">
      <c r="A18403">
        <v>40028715</v>
      </c>
      <c r="B18403" s="56">
        <v>8648.8492499999993</v>
      </c>
      <c r="C18403" t="s">
        <v>87</v>
      </c>
    </row>
    <row r="18404" spans="1:3" x14ac:dyDescent="0.25">
      <c r="A18404">
        <v>41230883</v>
      </c>
      <c r="B18404" s="56">
        <v>480.000045</v>
      </c>
      <c r="C18404" t="s">
        <v>83</v>
      </c>
    </row>
    <row r="18405" spans="1:3" x14ac:dyDescent="0.25">
      <c r="A18405">
        <v>41236465</v>
      </c>
      <c r="B18405" s="56">
        <v>480.000045</v>
      </c>
      <c r="C18405" t="s">
        <v>83</v>
      </c>
    </row>
    <row r="18406" spans="1:3" x14ac:dyDescent="0.25">
      <c r="A18406">
        <v>41228491</v>
      </c>
      <c r="B18406" s="56">
        <v>480.000045</v>
      </c>
      <c r="C18406" t="s">
        <v>83</v>
      </c>
    </row>
    <row r="18407" spans="1:3" x14ac:dyDescent="0.25">
      <c r="A18407">
        <v>40028107</v>
      </c>
      <c r="B18407" s="56">
        <v>10249.740148000001</v>
      </c>
      <c r="C18407" t="s">
        <v>87</v>
      </c>
    </row>
    <row r="18408" spans="1:3" x14ac:dyDescent="0.25">
      <c r="A18408">
        <v>41226060</v>
      </c>
      <c r="B18408" s="56">
        <v>480.000045</v>
      </c>
      <c r="C18408" t="s">
        <v>83</v>
      </c>
    </row>
    <row r="18409" spans="1:3" x14ac:dyDescent="0.25">
      <c r="A18409">
        <v>41228472</v>
      </c>
      <c r="B18409" s="56">
        <v>480.000045</v>
      </c>
      <c r="C18409" t="s">
        <v>83</v>
      </c>
    </row>
    <row r="18410" spans="1:3" x14ac:dyDescent="0.25">
      <c r="A18410">
        <v>41769309</v>
      </c>
      <c r="B18410" s="56">
        <v>16477.390439999999</v>
      </c>
      <c r="C18410" t="s">
        <v>87</v>
      </c>
    </row>
    <row r="18411" spans="1:3" x14ac:dyDescent="0.25">
      <c r="A18411">
        <v>41229187</v>
      </c>
      <c r="B18411" s="56">
        <v>480.000045</v>
      </c>
      <c r="C18411" t="s">
        <v>83</v>
      </c>
    </row>
    <row r="18412" spans="1:3" x14ac:dyDescent="0.25">
      <c r="A18412">
        <v>40023911</v>
      </c>
      <c r="B18412" s="56">
        <v>15701.74848</v>
      </c>
      <c r="C18412" t="s">
        <v>87</v>
      </c>
    </row>
    <row r="18413" spans="1:3" x14ac:dyDescent="0.25">
      <c r="A18413">
        <v>41237791</v>
      </c>
      <c r="B18413" s="56">
        <v>480.000045</v>
      </c>
      <c r="C18413" t="s">
        <v>83</v>
      </c>
    </row>
    <row r="18414" spans="1:3" x14ac:dyDescent="0.25">
      <c r="A18414">
        <v>41237283</v>
      </c>
      <c r="B18414" s="56">
        <v>480.000045</v>
      </c>
      <c r="C18414" t="s">
        <v>83</v>
      </c>
    </row>
    <row r="18415" spans="1:3" x14ac:dyDescent="0.25">
      <c r="A18415">
        <v>41225990</v>
      </c>
      <c r="B18415" s="56">
        <v>480.000045</v>
      </c>
      <c r="C18415" t="s">
        <v>83</v>
      </c>
    </row>
    <row r="18416" spans="1:3" x14ac:dyDescent="0.25">
      <c r="A18416">
        <v>41234173</v>
      </c>
      <c r="B18416" s="56">
        <v>480.000045</v>
      </c>
      <c r="C18416" t="s">
        <v>83</v>
      </c>
    </row>
    <row r="18417" spans="1:3" x14ac:dyDescent="0.25">
      <c r="A18417">
        <v>40026021</v>
      </c>
      <c r="B18417" s="56">
        <v>7726.0017779999989</v>
      </c>
      <c r="C18417" t="s">
        <v>87</v>
      </c>
    </row>
    <row r="18418" spans="1:3" x14ac:dyDescent="0.25">
      <c r="A18418">
        <v>40031719</v>
      </c>
      <c r="B18418" s="56">
        <v>10114.484399999999</v>
      </c>
      <c r="C18418" t="s">
        <v>87</v>
      </c>
    </row>
    <row r="18419" spans="1:3" x14ac:dyDescent="0.25">
      <c r="A18419">
        <v>41227070</v>
      </c>
      <c r="B18419" s="56">
        <v>480.000045</v>
      </c>
      <c r="C18419" t="s">
        <v>83</v>
      </c>
    </row>
    <row r="18420" spans="1:3" x14ac:dyDescent="0.25">
      <c r="A18420">
        <v>40015657</v>
      </c>
      <c r="B18420" s="56">
        <v>6160.7165759999998</v>
      </c>
      <c r="C18420" t="s">
        <v>87</v>
      </c>
    </row>
    <row r="18421" spans="1:3" x14ac:dyDescent="0.25">
      <c r="A18421">
        <v>41234707</v>
      </c>
      <c r="B18421" s="56">
        <v>480.000045</v>
      </c>
      <c r="C18421" t="s">
        <v>83</v>
      </c>
    </row>
    <row r="18422" spans="1:3" x14ac:dyDescent="0.25">
      <c r="A18422">
        <v>40024067</v>
      </c>
      <c r="B18422" s="56">
        <v>12966.631389</v>
      </c>
      <c r="C18422" t="s">
        <v>87</v>
      </c>
    </row>
    <row r="18423" spans="1:3" x14ac:dyDescent="0.25">
      <c r="A18423">
        <v>40024067</v>
      </c>
      <c r="B18423" s="56">
        <v>12966.631389</v>
      </c>
      <c r="C18423" t="s">
        <v>87</v>
      </c>
    </row>
    <row r="18424" spans="1:3" x14ac:dyDescent="0.25">
      <c r="A18424">
        <v>42936578</v>
      </c>
      <c r="B18424" s="56">
        <v>480.000045</v>
      </c>
      <c r="C18424" t="s">
        <v>83</v>
      </c>
    </row>
    <row r="18425" spans="1:3" x14ac:dyDescent="0.25">
      <c r="A18425">
        <v>41232571</v>
      </c>
      <c r="B18425" s="56">
        <v>480.000045</v>
      </c>
      <c r="C18425" t="s">
        <v>83</v>
      </c>
    </row>
    <row r="18426" spans="1:3" x14ac:dyDescent="0.25">
      <c r="A18426">
        <v>42450604</v>
      </c>
      <c r="B18426" s="56">
        <v>17931.118589999998</v>
      </c>
      <c r="C18426" t="s">
        <v>87</v>
      </c>
    </row>
    <row r="18427" spans="1:3" x14ac:dyDescent="0.25">
      <c r="A18427">
        <v>41228520</v>
      </c>
      <c r="B18427" s="56">
        <v>480.000045</v>
      </c>
      <c r="C18427" t="s">
        <v>83</v>
      </c>
    </row>
    <row r="18428" spans="1:3" x14ac:dyDescent="0.25">
      <c r="A18428">
        <v>41226228</v>
      </c>
      <c r="B18428" s="56">
        <v>480.000045</v>
      </c>
      <c r="C18428" t="s">
        <v>83</v>
      </c>
    </row>
    <row r="18429" spans="1:3" x14ac:dyDescent="0.25">
      <c r="A18429">
        <v>41226228</v>
      </c>
      <c r="B18429" s="56">
        <v>480.000045</v>
      </c>
      <c r="C18429" t="s">
        <v>83</v>
      </c>
    </row>
    <row r="18430" spans="1:3" x14ac:dyDescent="0.25">
      <c r="A18430">
        <v>41230341</v>
      </c>
      <c r="B18430" s="56">
        <v>480.000045</v>
      </c>
      <c r="C18430" t="s">
        <v>83</v>
      </c>
    </row>
    <row r="18431" spans="1:3" x14ac:dyDescent="0.25">
      <c r="A18431">
        <v>41226428</v>
      </c>
      <c r="B18431" s="56">
        <v>480.000045</v>
      </c>
      <c r="C18431" t="s">
        <v>83</v>
      </c>
    </row>
    <row r="18432" spans="1:3" x14ac:dyDescent="0.25">
      <c r="A18432">
        <v>41231684</v>
      </c>
      <c r="B18432" s="56">
        <v>480.000045</v>
      </c>
      <c r="C18432" t="s">
        <v>83</v>
      </c>
    </row>
    <row r="18433" spans="1:3" x14ac:dyDescent="0.25">
      <c r="A18433">
        <v>41226905</v>
      </c>
      <c r="B18433" s="56">
        <v>480.000045</v>
      </c>
      <c r="C18433" t="s">
        <v>83</v>
      </c>
    </row>
    <row r="18434" spans="1:3" x14ac:dyDescent="0.25">
      <c r="A18434">
        <v>41237331</v>
      </c>
      <c r="B18434" s="56">
        <v>480.000045</v>
      </c>
      <c r="C18434" t="s">
        <v>83</v>
      </c>
    </row>
    <row r="18435" spans="1:3" x14ac:dyDescent="0.25">
      <c r="A18435">
        <v>42858777</v>
      </c>
      <c r="B18435" s="56">
        <v>7900.9993860000004</v>
      </c>
      <c r="C18435" t="s">
        <v>87</v>
      </c>
    </row>
    <row r="18436" spans="1:3" x14ac:dyDescent="0.25">
      <c r="A18436">
        <v>41228343</v>
      </c>
      <c r="B18436" s="56">
        <v>480.000045</v>
      </c>
      <c r="C18436" t="s">
        <v>83</v>
      </c>
    </row>
    <row r="18437" spans="1:3" x14ac:dyDescent="0.25">
      <c r="A18437">
        <v>41234307</v>
      </c>
      <c r="B18437" s="56">
        <v>480.000045</v>
      </c>
      <c r="C18437" t="s">
        <v>87</v>
      </c>
    </row>
    <row r="18438" spans="1:3" x14ac:dyDescent="0.25">
      <c r="A18438">
        <v>41226519</v>
      </c>
      <c r="B18438" s="56">
        <v>480.000045</v>
      </c>
      <c r="C18438" t="s">
        <v>83</v>
      </c>
    </row>
    <row r="18439" spans="1:3" x14ac:dyDescent="0.25">
      <c r="A18439">
        <v>41236431</v>
      </c>
      <c r="B18439" s="56">
        <v>480.000045</v>
      </c>
      <c r="C18439" t="s">
        <v>83</v>
      </c>
    </row>
    <row r="18440" spans="1:3" x14ac:dyDescent="0.25">
      <c r="A18440">
        <v>41231140</v>
      </c>
      <c r="B18440" s="56">
        <v>480.000045</v>
      </c>
      <c r="C18440" t="s">
        <v>83</v>
      </c>
    </row>
    <row r="18441" spans="1:3" x14ac:dyDescent="0.25">
      <c r="A18441">
        <v>41236983</v>
      </c>
      <c r="B18441" s="56">
        <v>480.000045</v>
      </c>
      <c r="C18441" t="s">
        <v>83</v>
      </c>
    </row>
    <row r="18442" spans="1:3" x14ac:dyDescent="0.25">
      <c r="A18442">
        <v>40031347</v>
      </c>
      <c r="B18442" s="56">
        <v>7492.2049619999989</v>
      </c>
      <c r="C18442" t="s">
        <v>87</v>
      </c>
    </row>
    <row r="18443" spans="1:3" x14ac:dyDescent="0.25">
      <c r="A18443">
        <v>41231594</v>
      </c>
      <c r="B18443" s="56">
        <v>480.000045</v>
      </c>
      <c r="C18443" t="s">
        <v>83</v>
      </c>
    </row>
    <row r="18444" spans="1:3" x14ac:dyDescent="0.25">
      <c r="A18444">
        <v>41231594</v>
      </c>
      <c r="B18444" s="56">
        <v>480.000045</v>
      </c>
      <c r="C18444" t="s">
        <v>83</v>
      </c>
    </row>
    <row r="18445" spans="1:3" x14ac:dyDescent="0.25">
      <c r="A18445">
        <v>40025499</v>
      </c>
      <c r="B18445" s="56">
        <v>8733.9268800000009</v>
      </c>
      <c r="C18445" t="s">
        <v>87</v>
      </c>
    </row>
    <row r="18446" spans="1:3" x14ac:dyDescent="0.25">
      <c r="A18446">
        <v>42348964</v>
      </c>
      <c r="B18446" s="56">
        <v>480.000045</v>
      </c>
      <c r="C18446" t="s">
        <v>83</v>
      </c>
    </row>
    <row r="18447" spans="1:3" x14ac:dyDescent="0.25">
      <c r="A18447">
        <v>41227363</v>
      </c>
      <c r="B18447" s="56">
        <v>480.000045</v>
      </c>
      <c r="C18447" t="s">
        <v>83</v>
      </c>
    </row>
    <row r="18448" spans="1:3" x14ac:dyDescent="0.25">
      <c r="A18448">
        <v>41232410</v>
      </c>
      <c r="B18448" s="56">
        <v>480.000045</v>
      </c>
      <c r="C18448" t="s">
        <v>83</v>
      </c>
    </row>
    <row r="18449" spans="1:3" x14ac:dyDescent="0.25">
      <c r="A18449">
        <v>40017107</v>
      </c>
      <c r="B18449" s="56">
        <v>18590.487201</v>
      </c>
      <c r="C18449" t="s">
        <v>87</v>
      </c>
    </row>
    <row r="18450" spans="1:3" x14ac:dyDescent="0.25">
      <c r="A18450">
        <v>42926490</v>
      </c>
      <c r="B18450" s="56">
        <v>50443.835013000004</v>
      </c>
      <c r="C18450" t="s">
        <v>82</v>
      </c>
    </row>
    <row r="18451" spans="1:3" x14ac:dyDescent="0.25">
      <c r="A18451">
        <v>40032685</v>
      </c>
      <c r="B18451" s="56">
        <v>8939.5629469999985</v>
      </c>
      <c r="C18451" t="s">
        <v>87</v>
      </c>
    </row>
    <row r="18452" spans="1:3" x14ac:dyDescent="0.25">
      <c r="A18452">
        <v>41234800</v>
      </c>
      <c r="B18452" s="56">
        <v>480.000045</v>
      </c>
      <c r="C18452" t="s">
        <v>83</v>
      </c>
    </row>
    <row r="18453" spans="1:3" x14ac:dyDescent="0.25">
      <c r="A18453">
        <v>41234800</v>
      </c>
      <c r="B18453" s="56">
        <v>480.000045</v>
      </c>
      <c r="C18453" t="s">
        <v>83</v>
      </c>
    </row>
    <row r="18454" spans="1:3" x14ac:dyDescent="0.25">
      <c r="A18454">
        <v>40009655</v>
      </c>
      <c r="B18454" s="56">
        <v>9098.6647680000005</v>
      </c>
      <c r="C18454" t="s">
        <v>87</v>
      </c>
    </row>
    <row r="18455" spans="1:3" x14ac:dyDescent="0.25">
      <c r="A18455">
        <v>41232149</v>
      </c>
      <c r="B18455" s="56">
        <v>480.000045</v>
      </c>
      <c r="C18455" t="s">
        <v>83</v>
      </c>
    </row>
    <row r="18456" spans="1:3" x14ac:dyDescent="0.25">
      <c r="A18456">
        <v>42854462</v>
      </c>
      <c r="B18456" s="56">
        <v>377999.43552000012</v>
      </c>
      <c r="C18456" t="s">
        <v>84</v>
      </c>
    </row>
    <row r="18457" spans="1:3" x14ac:dyDescent="0.25">
      <c r="A18457">
        <v>41232386</v>
      </c>
      <c r="B18457" s="56">
        <v>480.000045</v>
      </c>
      <c r="C18457" t="s">
        <v>83</v>
      </c>
    </row>
    <row r="18458" spans="1:3" x14ac:dyDescent="0.25">
      <c r="A18458">
        <v>40027417</v>
      </c>
      <c r="B18458" s="56">
        <v>13193.551602</v>
      </c>
      <c r="C18458" t="s">
        <v>87</v>
      </c>
    </row>
    <row r="18459" spans="1:3" x14ac:dyDescent="0.25">
      <c r="A18459">
        <v>40026619</v>
      </c>
      <c r="B18459" s="56">
        <v>19935.889577999998</v>
      </c>
      <c r="C18459" t="s">
        <v>87</v>
      </c>
    </row>
    <row r="18460" spans="1:3" x14ac:dyDescent="0.25">
      <c r="A18460">
        <v>41226856</v>
      </c>
      <c r="B18460" s="56">
        <v>480.000045</v>
      </c>
      <c r="C18460" t="s">
        <v>83</v>
      </c>
    </row>
    <row r="18461" spans="1:3" x14ac:dyDescent="0.25">
      <c r="A18461">
        <v>41235892</v>
      </c>
      <c r="B18461" s="56">
        <v>480.000045</v>
      </c>
      <c r="C18461" t="s">
        <v>83</v>
      </c>
    </row>
    <row r="18462" spans="1:3" x14ac:dyDescent="0.25">
      <c r="A18462">
        <v>41235529</v>
      </c>
      <c r="B18462" s="56">
        <v>480.000045</v>
      </c>
      <c r="C18462" t="s">
        <v>83</v>
      </c>
    </row>
    <row r="18463" spans="1:3" x14ac:dyDescent="0.25">
      <c r="A18463">
        <v>41235529</v>
      </c>
      <c r="B18463" s="56">
        <v>480.000045</v>
      </c>
      <c r="C18463" t="s">
        <v>83</v>
      </c>
    </row>
    <row r="18464" spans="1:3" x14ac:dyDescent="0.25">
      <c r="A18464">
        <v>41230868</v>
      </c>
      <c r="B18464" s="56">
        <v>480.000045</v>
      </c>
      <c r="C18464" t="s">
        <v>83</v>
      </c>
    </row>
    <row r="18465" spans="1:3" x14ac:dyDescent="0.25">
      <c r="A18465">
        <v>41234000</v>
      </c>
      <c r="B18465" s="56">
        <v>480.000045</v>
      </c>
      <c r="C18465" t="s">
        <v>83</v>
      </c>
    </row>
    <row r="18466" spans="1:3" x14ac:dyDescent="0.25">
      <c r="A18466">
        <v>40013321</v>
      </c>
      <c r="B18466" s="56">
        <v>24323.703375000001</v>
      </c>
      <c r="C18466" t="s">
        <v>87</v>
      </c>
    </row>
    <row r="18467" spans="1:3" x14ac:dyDescent="0.25">
      <c r="A18467">
        <v>41151389</v>
      </c>
      <c r="B18467" s="56">
        <v>480.000045</v>
      </c>
      <c r="C18467" t="s">
        <v>83</v>
      </c>
    </row>
    <row r="18468" spans="1:3" x14ac:dyDescent="0.25">
      <c r="A18468">
        <v>41151389</v>
      </c>
      <c r="B18468" s="56">
        <v>480.000045</v>
      </c>
      <c r="C18468" t="s">
        <v>83</v>
      </c>
    </row>
    <row r="18469" spans="1:3" x14ac:dyDescent="0.25">
      <c r="A18469">
        <v>41235404</v>
      </c>
      <c r="B18469" s="56">
        <v>480.000045</v>
      </c>
      <c r="C18469" t="s">
        <v>83</v>
      </c>
    </row>
    <row r="18470" spans="1:3" x14ac:dyDescent="0.25">
      <c r="A18470">
        <v>41952861</v>
      </c>
      <c r="B18470" s="56">
        <v>15326.339512</v>
      </c>
      <c r="C18470" t="s">
        <v>87</v>
      </c>
    </row>
    <row r="18471" spans="1:3" x14ac:dyDescent="0.25">
      <c r="A18471">
        <v>41236124</v>
      </c>
      <c r="B18471" s="56">
        <v>480.000045</v>
      </c>
      <c r="C18471" t="s">
        <v>83</v>
      </c>
    </row>
    <row r="18472" spans="1:3" x14ac:dyDescent="0.25">
      <c r="A18472">
        <v>41234623</v>
      </c>
      <c r="B18472" s="56">
        <v>480.000045</v>
      </c>
      <c r="C18472" t="s">
        <v>83</v>
      </c>
    </row>
    <row r="18473" spans="1:3" x14ac:dyDescent="0.25">
      <c r="A18473">
        <v>41234623</v>
      </c>
      <c r="B18473" s="56">
        <v>480.000045</v>
      </c>
      <c r="C18473" t="s">
        <v>83</v>
      </c>
    </row>
    <row r="18474" spans="1:3" x14ac:dyDescent="0.25">
      <c r="A18474">
        <v>40030543</v>
      </c>
      <c r="B18474" s="56">
        <v>6262.4802119999986</v>
      </c>
      <c r="C18474" t="s">
        <v>87</v>
      </c>
    </row>
    <row r="18475" spans="1:3" x14ac:dyDescent="0.25">
      <c r="A18475">
        <v>41151405</v>
      </c>
      <c r="B18475" s="56">
        <v>480.000045</v>
      </c>
      <c r="C18475" t="s">
        <v>83</v>
      </c>
    </row>
    <row r="18476" spans="1:3" x14ac:dyDescent="0.25">
      <c r="A18476">
        <v>41771215</v>
      </c>
      <c r="B18476" s="56">
        <v>379719.73799200001</v>
      </c>
      <c r="C18476" t="s">
        <v>84</v>
      </c>
    </row>
    <row r="18477" spans="1:3" x14ac:dyDescent="0.25">
      <c r="A18477">
        <v>42928164</v>
      </c>
      <c r="B18477" s="56">
        <v>55894.498604999993</v>
      </c>
      <c r="C18477" t="s">
        <v>82</v>
      </c>
    </row>
    <row r="18478" spans="1:3" x14ac:dyDescent="0.25">
      <c r="A18478">
        <v>40023431</v>
      </c>
      <c r="B18478" s="56">
        <v>7583.7383069999996</v>
      </c>
      <c r="C18478" t="s">
        <v>87</v>
      </c>
    </row>
    <row r="18479" spans="1:3" x14ac:dyDescent="0.25">
      <c r="A18479">
        <v>42429497</v>
      </c>
      <c r="B18479" s="56">
        <v>7704.4668659999998</v>
      </c>
      <c r="C18479" t="s">
        <v>87</v>
      </c>
    </row>
    <row r="18480" spans="1:3" x14ac:dyDescent="0.25">
      <c r="A18480">
        <v>42429497</v>
      </c>
      <c r="B18480" s="56">
        <v>7704.4668659999998</v>
      </c>
      <c r="C18480" t="s">
        <v>87</v>
      </c>
    </row>
    <row r="18481" spans="1:3" x14ac:dyDescent="0.25">
      <c r="A18481">
        <v>41231755</v>
      </c>
      <c r="B18481" s="56">
        <v>480.000045</v>
      </c>
      <c r="C18481" t="s">
        <v>83</v>
      </c>
    </row>
    <row r="18482" spans="1:3" x14ac:dyDescent="0.25">
      <c r="A18482">
        <v>41233689</v>
      </c>
      <c r="B18482" s="56">
        <v>480.000045</v>
      </c>
      <c r="C18482" t="s">
        <v>83</v>
      </c>
    </row>
    <row r="18483" spans="1:3" x14ac:dyDescent="0.25">
      <c r="A18483">
        <v>41227813</v>
      </c>
      <c r="B18483" s="56">
        <v>480.000045</v>
      </c>
      <c r="C18483" t="s">
        <v>83</v>
      </c>
    </row>
    <row r="18484" spans="1:3" x14ac:dyDescent="0.25">
      <c r="A18484">
        <v>41235631</v>
      </c>
      <c r="B18484" s="56">
        <v>480.000045</v>
      </c>
      <c r="C18484" t="s">
        <v>83</v>
      </c>
    </row>
    <row r="18485" spans="1:3" x14ac:dyDescent="0.25">
      <c r="A18485">
        <v>41237396</v>
      </c>
      <c r="B18485" s="56">
        <v>480.000045</v>
      </c>
      <c r="C18485" t="s">
        <v>83</v>
      </c>
    </row>
    <row r="18486" spans="1:3" x14ac:dyDescent="0.25">
      <c r="A18486">
        <v>41235330</v>
      </c>
      <c r="B18486" s="56">
        <v>480.000045</v>
      </c>
      <c r="C18486" t="s">
        <v>83</v>
      </c>
    </row>
    <row r="18487" spans="1:3" x14ac:dyDescent="0.25">
      <c r="A18487">
        <v>41234164</v>
      </c>
      <c r="B18487" s="56">
        <v>480.000045</v>
      </c>
      <c r="C18487" t="s">
        <v>83</v>
      </c>
    </row>
    <row r="18488" spans="1:3" x14ac:dyDescent="0.25">
      <c r="A18488">
        <v>41234478</v>
      </c>
      <c r="B18488" s="56">
        <v>480.000045</v>
      </c>
      <c r="C18488" t="s">
        <v>83</v>
      </c>
    </row>
    <row r="18489" spans="1:3" x14ac:dyDescent="0.25">
      <c r="A18489">
        <v>41231119</v>
      </c>
      <c r="B18489" s="56">
        <v>480.000045</v>
      </c>
      <c r="C18489" t="s">
        <v>83</v>
      </c>
    </row>
    <row r="18490" spans="1:3" x14ac:dyDescent="0.25">
      <c r="A18490">
        <v>41226003</v>
      </c>
      <c r="B18490" s="56">
        <v>480.000045</v>
      </c>
      <c r="C18490" t="s">
        <v>83</v>
      </c>
    </row>
    <row r="18491" spans="1:3" x14ac:dyDescent="0.25">
      <c r="A18491">
        <v>41151510</v>
      </c>
      <c r="B18491" s="56">
        <v>480.000045</v>
      </c>
      <c r="C18491" t="s">
        <v>83</v>
      </c>
    </row>
    <row r="18492" spans="1:3" x14ac:dyDescent="0.25">
      <c r="A18492">
        <v>41232821</v>
      </c>
      <c r="B18492" s="56">
        <v>480.000045</v>
      </c>
      <c r="C18492" t="s">
        <v>83</v>
      </c>
    </row>
    <row r="18493" spans="1:3" x14ac:dyDescent="0.25">
      <c r="A18493">
        <v>40032227</v>
      </c>
      <c r="B18493" s="56">
        <v>8538.6414960000002</v>
      </c>
      <c r="C18493" t="s">
        <v>87</v>
      </c>
    </row>
    <row r="18494" spans="1:3" x14ac:dyDescent="0.25">
      <c r="A18494">
        <v>40032227</v>
      </c>
      <c r="B18494" s="56">
        <v>8538.6414960000002</v>
      </c>
      <c r="C18494" t="s">
        <v>87</v>
      </c>
    </row>
    <row r="18495" spans="1:3" x14ac:dyDescent="0.25">
      <c r="A18495">
        <v>42908180</v>
      </c>
      <c r="B18495" s="56">
        <v>6981.1211249999997</v>
      </c>
      <c r="C18495" t="s">
        <v>87</v>
      </c>
    </row>
    <row r="18496" spans="1:3" x14ac:dyDescent="0.25">
      <c r="A18496">
        <v>41234670</v>
      </c>
      <c r="B18496" s="56">
        <v>480.000045</v>
      </c>
      <c r="C18496" t="s">
        <v>83</v>
      </c>
    </row>
    <row r="18497" spans="1:3" x14ac:dyDescent="0.25">
      <c r="A18497">
        <v>40009923</v>
      </c>
      <c r="B18497" s="56">
        <v>21981.989007</v>
      </c>
      <c r="C18497" t="s">
        <v>87</v>
      </c>
    </row>
    <row r="18498" spans="1:3" x14ac:dyDescent="0.25">
      <c r="A18498">
        <v>40015509</v>
      </c>
      <c r="B18498" s="56">
        <v>9934.5585600000013</v>
      </c>
      <c r="C18498" t="s">
        <v>87</v>
      </c>
    </row>
    <row r="18499" spans="1:3" x14ac:dyDescent="0.25">
      <c r="A18499">
        <v>40028815</v>
      </c>
      <c r="B18499" s="56">
        <v>10200.403425</v>
      </c>
      <c r="C18499" t="s">
        <v>87</v>
      </c>
    </row>
    <row r="18500" spans="1:3" x14ac:dyDescent="0.25">
      <c r="A18500">
        <v>41228259</v>
      </c>
      <c r="B18500" s="56">
        <v>480.000045</v>
      </c>
      <c r="C18500" t="s">
        <v>83</v>
      </c>
    </row>
    <row r="18501" spans="1:3" x14ac:dyDescent="0.25">
      <c r="A18501">
        <v>41228259</v>
      </c>
      <c r="B18501" s="56">
        <v>480.000045</v>
      </c>
      <c r="C18501" t="s">
        <v>83</v>
      </c>
    </row>
    <row r="18502" spans="1:3" x14ac:dyDescent="0.25">
      <c r="A18502">
        <v>41229026</v>
      </c>
      <c r="B18502" s="56">
        <v>480.000045</v>
      </c>
      <c r="C18502" t="s">
        <v>83</v>
      </c>
    </row>
    <row r="18503" spans="1:3" x14ac:dyDescent="0.25">
      <c r="A18503">
        <v>41233463</v>
      </c>
      <c r="B18503" s="56">
        <v>480.000045</v>
      </c>
      <c r="C18503" t="s">
        <v>83</v>
      </c>
    </row>
    <row r="18504" spans="1:3" x14ac:dyDescent="0.25">
      <c r="A18504">
        <v>41226072</v>
      </c>
      <c r="B18504" s="56">
        <v>480.000045</v>
      </c>
      <c r="C18504" t="s">
        <v>83</v>
      </c>
    </row>
    <row r="18505" spans="1:3" x14ac:dyDescent="0.25">
      <c r="A18505">
        <v>40030991</v>
      </c>
      <c r="B18505" s="56">
        <v>25147.668565</v>
      </c>
      <c r="C18505" t="s">
        <v>87</v>
      </c>
    </row>
    <row r="18506" spans="1:3" x14ac:dyDescent="0.25">
      <c r="A18506">
        <v>40030991</v>
      </c>
      <c r="B18506" s="56">
        <v>25147.668565</v>
      </c>
      <c r="C18506" t="s">
        <v>87</v>
      </c>
    </row>
    <row r="18507" spans="1:3" x14ac:dyDescent="0.25">
      <c r="A18507">
        <v>41237587</v>
      </c>
      <c r="B18507" s="56">
        <v>480.000045</v>
      </c>
      <c r="C18507" t="s">
        <v>83</v>
      </c>
    </row>
    <row r="18508" spans="1:3" x14ac:dyDescent="0.25">
      <c r="A18508">
        <v>40028119</v>
      </c>
      <c r="B18508" s="56">
        <v>9760.5524119999991</v>
      </c>
      <c r="C18508" t="s">
        <v>87</v>
      </c>
    </row>
    <row r="18509" spans="1:3" x14ac:dyDescent="0.25">
      <c r="A18509">
        <v>41232234</v>
      </c>
      <c r="B18509" s="56">
        <v>480.000045</v>
      </c>
      <c r="C18509" t="s">
        <v>83</v>
      </c>
    </row>
    <row r="18510" spans="1:3" x14ac:dyDescent="0.25">
      <c r="A18510">
        <v>41232238</v>
      </c>
      <c r="B18510" s="56">
        <v>480.000045</v>
      </c>
      <c r="C18510" t="s">
        <v>83</v>
      </c>
    </row>
    <row r="18511" spans="1:3" x14ac:dyDescent="0.25">
      <c r="A18511">
        <v>41231086</v>
      </c>
      <c r="B18511" s="56">
        <v>480.000045</v>
      </c>
      <c r="C18511" t="s">
        <v>83</v>
      </c>
    </row>
    <row r="18512" spans="1:3" x14ac:dyDescent="0.25">
      <c r="A18512">
        <v>40028743</v>
      </c>
      <c r="B18512" s="56">
        <v>6617.4911999999986</v>
      </c>
      <c r="C18512" t="s">
        <v>87</v>
      </c>
    </row>
    <row r="18513" spans="1:3" x14ac:dyDescent="0.25">
      <c r="A18513">
        <v>41236062</v>
      </c>
      <c r="B18513" s="56">
        <v>480.000045</v>
      </c>
      <c r="C18513" t="s">
        <v>83</v>
      </c>
    </row>
    <row r="18514" spans="1:3" x14ac:dyDescent="0.25">
      <c r="A18514">
        <v>40020095</v>
      </c>
      <c r="B18514" s="56">
        <v>19717.560509999999</v>
      </c>
      <c r="C18514" t="s">
        <v>87</v>
      </c>
    </row>
    <row r="18515" spans="1:3" x14ac:dyDescent="0.25">
      <c r="A18515">
        <v>40011079</v>
      </c>
      <c r="B18515" s="56">
        <v>94013.94993599999</v>
      </c>
      <c r="C18515" t="s">
        <v>82</v>
      </c>
    </row>
    <row r="18516" spans="1:3" x14ac:dyDescent="0.25">
      <c r="A18516">
        <v>40011155</v>
      </c>
      <c r="B18516" s="56">
        <v>52106.546327999997</v>
      </c>
      <c r="C18516" t="s">
        <v>82</v>
      </c>
    </row>
    <row r="18517" spans="1:3" x14ac:dyDescent="0.25">
      <c r="A18517">
        <v>40011289</v>
      </c>
      <c r="B18517" s="56">
        <v>86949.686639999985</v>
      </c>
      <c r="C18517" t="s">
        <v>82</v>
      </c>
    </row>
    <row r="18518" spans="1:3" x14ac:dyDescent="0.25">
      <c r="A18518">
        <v>40035067</v>
      </c>
      <c r="B18518" s="56">
        <v>93653.851223999998</v>
      </c>
      <c r="C18518" t="s">
        <v>82</v>
      </c>
    </row>
    <row r="18519" spans="1:3" x14ac:dyDescent="0.25">
      <c r="A18519">
        <v>41916517</v>
      </c>
      <c r="B18519" s="56">
        <v>125476.94036399999</v>
      </c>
      <c r="C18519" t="s">
        <v>82</v>
      </c>
    </row>
    <row r="18520" spans="1:3" x14ac:dyDescent="0.25">
      <c r="A18520">
        <v>41952828</v>
      </c>
      <c r="B18520" s="56">
        <v>20521.715688</v>
      </c>
      <c r="C18520" t="s">
        <v>87</v>
      </c>
    </row>
    <row r="18521" spans="1:3" x14ac:dyDescent="0.25">
      <c r="A18521">
        <v>41228292</v>
      </c>
      <c r="B18521" s="56">
        <v>480.000045</v>
      </c>
      <c r="C18521" t="s">
        <v>83</v>
      </c>
    </row>
    <row r="18522" spans="1:3" x14ac:dyDescent="0.25">
      <c r="A18522">
        <v>41231681</v>
      </c>
      <c r="B18522" s="56">
        <v>480.000045</v>
      </c>
      <c r="C18522" t="s">
        <v>83</v>
      </c>
    </row>
    <row r="18523" spans="1:3" x14ac:dyDescent="0.25">
      <c r="A18523">
        <v>41234569</v>
      </c>
      <c r="B18523" s="56">
        <v>480.000045</v>
      </c>
      <c r="C18523" t="s">
        <v>83</v>
      </c>
    </row>
    <row r="18524" spans="1:3" x14ac:dyDescent="0.25">
      <c r="A18524">
        <v>41234569</v>
      </c>
      <c r="B18524" s="56">
        <v>480.000045</v>
      </c>
      <c r="C18524" t="s">
        <v>83</v>
      </c>
    </row>
    <row r="18525" spans="1:3" x14ac:dyDescent="0.25">
      <c r="A18525">
        <v>40018465</v>
      </c>
      <c r="B18525" s="56">
        <v>21688.05429</v>
      </c>
      <c r="C18525" t="s">
        <v>87</v>
      </c>
    </row>
    <row r="18526" spans="1:3" x14ac:dyDescent="0.25">
      <c r="A18526">
        <v>40010891</v>
      </c>
      <c r="B18526" s="56">
        <v>367388.11847400002</v>
      </c>
      <c r="C18526" t="s">
        <v>84</v>
      </c>
    </row>
    <row r="18527" spans="1:3" x14ac:dyDescent="0.25">
      <c r="A18527">
        <v>40019871</v>
      </c>
      <c r="B18527" s="56">
        <v>12093.838245000001</v>
      </c>
      <c r="C18527" t="s">
        <v>87</v>
      </c>
    </row>
    <row r="18528" spans="1:3" x14ac:dyDescent="0.25">
      <c r="A18528">
        <v>42523581</v>
      </c>
      <c r="B18528" s="56">
        <v>245466.01113599999</v>
      </c>
      <c r="C18528" t="s">
        <v>84</v>
      </c>
    </row>
    <row r="18529" spans="1:3" x14ac:dyDescent="0.25">
      <c r="A18529">
        <v>40026453</v>
      </c>
      <c r="B18529" s="56">
        <v>11108.132541000001</v>
      </c>
      <c r="C18529" t="s">
        <v>87</v>
      </c>
    </row>
    <row r="18530" spans="1:3" x14ac:dyDescent="0.25">
      <c r="A18530">
        <v>40029595</v>
      </c>
      <c r="B18530" s="56">
        <v>14167.65</v>
      </c>
      <c r="C18530" t="s">
        <v>87</v>
      </c>
    </row>
    <row r="18531" spans="1:3" x14ac:dyDescent="0.25">
      <c r="A18531">
        <v>40021093</v>
      </c>
      <c r="B18531" s="56">
        <v>9484.8211259999989</v>
      </c>
      <c r="C18531" t="s">
        <v>87</v>
      </c>
    </row>
    <row r="18532" spans="1:3" x14ac:dyDescent="0.25">
      <c r="A18532">
        <v>41225722</v>
      </c>
      <c r="B18532" s="56">
        <v>480.000045</v>
      </c>
      <c r="C18532" t="s">
        <v>83</v>
      </c>
    </row>
    <row r="18533" spans="1:3" x14ac:dyDescent="0.25">
      <c r="A18533">
        <v>41235408</v>
      </c>
      <c r="B18533" s="56">
        <v>480.000045</v>
      </c>
      <c r="C18533" t="s">
        <v>83</v>
      </c>
    </row>
    <row r="18534" spans="1:3" x14ac:dyDescent="0.25">
      <c r="A18534">
        <v>41229624</v>
      </c>
      <c r="B18534" s="56">
        <v>480.000045</v>
      </c>
      <c r="C18534" t="s">
        <v>83</v>
      </c>
    </row>
    <row r="18535" spans="1:3" x14ac:dyDescent="0.25">
      <c r="A18535">
        <v>41237536</v>
      </c>
      <c r="B18535" s="56">
        <v>480.000045</v>
      </c>
      <c r="C18535" t="s">
        <v>83</v>
      </c>
    </row>
    <row r="18536" spans="1:3" x14ac:dyDescent="0.25">
      <c r="A18536">
        <v>41233470</v>
      </c>
      <c r="B18536" s="56">
        <v>480.000045</v>
      </c>
      <c r="C18536" t="s">
        <v>83</v>
      </c>
    </row>
    <row r="18537" spans="1:3" x14ac:dyDescent="0.25">
      <c r="A18537">
        <v>42436465</v>
      </c>
      <c r="B18537" s="56">
        <v>8274.1007249999984</v>
      </c>
      <c r="C18537" t="s">
        <v>87</v>
      </c>
    </row>
    <row r="18538" spans="1:3" x14ac:dyDescent="0.25">
      <c r="A18538">
        <v>42436465</v>
      </c>
      <c r="B18538" s="56">
        <v>8274.1007249999984</v>
      </c>
      <c r="C18538" t="s">
        <v>87</v>
      </c>
    </row>
    <row r="18539" spans="1:3" x14ac:dyDescent="0.25">
      <c r="A18539">
        <v>41229372</v>
      </c>
      <c r="B18539" s="56">
        <v>480.000045</v>
      </c>
      <c r="C18539" t="s">
        <v>83</v>
      </c>
    </row>
    <row r="18540" spans="1:3" x14ac:dyDescent="0.25">
      <c r="A18540">
        <v>41942805</v>
      </c>
      <c r="B18540" s="56">
        <v>10224.837810000001</v>
      </c>
      <c r="C18540" t="s">
        <v>87</v>
      </c>
    </row>
    <row r="18541" spans="1:3" x14ac:dyDescent="0.25">
      <c r="A18541">
        <v>41236865</v>
      </c>
      <c r="B18541" s="56">
        <v>480.000045</v>
      </c>
      <c r="C18541" t="s">
        <v>83</v>
      </c>
    </row>
    <row r="18542" spans="1:3" x14ac:dyDescent="0.25">
      <c r="A18542">
        <v>41226615</v>
      </c>
      <c r="B18542" s="56">
        <v>480.000045</v>
      </c>
      <c r="C18542" t="s">
        <v>83</v>
      </c>
    </row>
    <row r="18543" spans="1:3" x14ac:dyDescent="0.25">
      <c r="A18543">
        <v>41232980</v>
      </c>
      <c r="B18543" s="56">
        <v>480.000045</v>
      </c>
      <c r="C18543" t="s">
        <v>83</v>
      </c>
    </row>
    <row r="18544" spans="1:3" x14ac:dyDescent="0.25">
      <c r="A18544">
        <v>42640974</v>
      </c>
      <c r="B18544" s="56">
        <v>480.000045</v>
      </c>
      <c r="C18544" t="s">
        <v>83</v>
      </c>
    </row>
    <row r="18545" spans="1:3" x14ac:dyDescent="0.25">
      <c r="A18545">
        <v>42510879</v>
      </c>
      <c r="B18545" s="56">
        <v>701.19670499999995</v>
      </c>
      <c r="C18545" t="s">
        <v>81</v>
      </c>
    </row>
    <row r="18546" spans="1:3" x14ac:dyDescent="0.25">
      <c r="A18546">
        <v>40024473</v>
      </c>
      <c r="B18546" s="56">
        <v>7781.2287299999998</v>
      </c>
      <c r="C18546" t="s">
        <v>87</v>
      </c>
    </row>
    <row r="18547" spans="1:3" x14ac:dyDescent="0.25">
      <c r="A18547">
        <v>41237394</v>
      </c>
      <c r="B18547" s="56">
        <v>480.000045</v>
      </c>
      <c r="C18547" t="s">
        <v>87</v>
      </c>
    </row>
    <row r="18548" spans="1:3" x14ac:dyDescent="0.25">
      <c r="A18548">
        <v>41227199</v>
      </c>
      <c r="B18548" s="56">
        <v>480.000045</v>
      </c>
      <c r="C18548" t="s">
        <v>83</v>
      </c>
    </row>
    <row r="18549" spans="1:3" x14ac:dyDescent="0.25">
      <c r="A18549">
        <v>41229669</v>
      </c>
      <c r="B18549" s="56">
        <v>480.000045</v>
      </c>
      <c r="C18549" t="s">
        <v>83</v>
      </c>
    </row>
    <row r="18550" spans="1:3" x14ac:dyDescent="0.25">
      <c r="A18550">
        <v>41228324</v>
      </c>
      <c r="B18550" s="56">
        <v>480.000045</v>
      </c>
      <c r="C18550" t="s">
        <v>83</v>
      </c>
    </row>
    <row r="18551" spans="1:3" x14ac:dyDescent="0.25">
      <c r="A18551">
        <v>41232995</v>
      </c>
      <c r="B18551" s="56">
        <v>480.000045</v>
      </c>
      <c r="C18551" t="s">
        <v>83</v>
      </c>
    </row>
    <row r="18552" spans="1:3" x14ac:dyDescent="0.25">
      <c r="A18552">
        <v>40028477</v>
      </c>
      <c r="B18552" s="56">
        <v>8600.6576249999998</v>
      </c>
      <c r="C18552" t="s">
        <v>87</v>
      </c>
    </row>
    <row r="18553" spans="1:3" x14ac:dyDescent="0.25">
      <c r="A18553">
        <v>41228280</v>
      </c>
      <c r="B18553" s="56">
        <v>480.000045</v>
      </c>
      <c r="C18553" t="s">
        <v>83</v>
      </c>
    </row>
    <row r="18554" spans="1:3" x14ac:dyDescent="0.25">
      <c r="A18554">
        <v>41235100</v>
      </c>
      <c r="B18554" s="56">
        <v>480.000045</v>
      </c>
      <c r="C18554" t="s">
        <v>83</v>
      </c>
    </row>
    <row r="18555" spans="1:3" x14ac:dyDescent="0.25">
      <c r="A18555">
        <v>41235100</v>
      </c>
      <c r="B18555" s="56">
        <v>480.000045</v>
      </c>
      <c r="C18555" t="s">
        <v>83</v>
      </c>
    </row>
    <row r="18556" spans="1:3" x14ac:dyDescent="0.25">
      <c r="A18556">
        <v>40008608</v>
      </c>
      <c r="B18556" s="56">
        <v>122781.414195</v>
      </c>
      <c r="C18556" t="s">
        <v>84</v>
      </c>
    </row>
    <row r="18557" spans="1:3" x14ac:dyDescent="0.25">
      <c r="A18557">
        <v>41232698</v>
      </c>
      <c r="B18557" s="56">
        <v>480.000045</v>
      </c>
      <c r="C18557" t="s">
        <v>83</v>
      </c>
    </row>
    <row r="18558" spans="1:3" x14ac:dyDescent="0.25">
      <c r="A18558">
        <v>40026015</v>
      </c>
      <c r="B18558" s="56">
        <v>8088.3623699999998</v>
      </c>
      <c r="C18558" t="s">
        <v>87</v>
      </c>
    </row>
    <row r="18559" spans="1:3" x14ac:dyDescent="0.25">
      <c r="A18559">
        <v>40026015</v>
      </c>
      <c r="B18559" s="56">
        <v>8088.3623699999998</v>
      </c>
      <c r="C18559" t="s">
        <v>87</v>
      </c>
    </row>
    <row r="18560" spans="1:3" x14ac:dyDescent="0.25">
      <c r="A18560">
        <v>41226216</v>
      </c>
      <c r="B18560" s="56">
        <v>480.000045</v>
      </c>
      <c r="C18560" t="s">
        <v>83</v>
      </c>
    </row>
    <row r="18561" spans="1:3" x14ac:dyDescent="0.25">
      <c r="A18561">
        <v>41230072</v>
      </c>
      <c r="B18561" s="56">
        <v>480.000045</v>
      </c>
      <c r="C18561" t="s">
        <v>83</v>
      </c>
    </row>
    <row r="18562" spans="1:3" x14ac:dyDescent="0.25">
      <c r="A18562">
        <v>41230072</v>
      </c>
      <c r="B18562" s="56">
        <v>480.000045</v>
      </c>
      <c r="C18562" t="s">
        <v>83</v>
      </c>
    </row>
    <row r="18563" spans="1:3" x14ac:dyDescent="0.25">
      <c r="A18563">
        <v>41232184</v>
      </c>
      <c r="B18563" s="56">
        <v>480.000045</v>
      </c>
      <c r="C18563" t="s">
        <v>83</v>
      </c>
    </row>
    <row r="18564" spans="1:3" x14ac:dyDescent="0.25">
      <c r="A18564">
        <v>41232184</v>
      </c>
      <c r="B18564" s="56">
        <v>480.000045</v>
      </c>
      <c r="C18564" t="s">
        <v>83</v>
      </c>
    </row>
    <row r="18565" spans="1:3" x14ac:dyDescent="0.25">
      <c r="A18565">
        <v>42931125</v>
      </c>
      <c r="B18565" s="56">
        <v>74174.812829999995</v>
      </c>
      <c r="C18565" t="s">
        <v>82</v>
      </c>
    </row>
    <row r="18566" spans="1:3" x14ac:dyDescent="0.25">
      <c r="A18566">
        <v>41234793</v>
      </c>
      <c r="B18566" s="56">
        <v>480.000045</v>
      </c>
      <c r="C18566" t="s">
        <v>83</v>
      </c>
    </row>
    <row r="18567" spans="1:3" x14ac:dyDescent="0.25">
      <c r="A18567">
        <v>41230008</v>
      </c>
      <c r="B18567" s="56">
        <v>480.000045</v>
      </c>
      <c r="C18567" t="s">
        <v>83</v>
      </c>
    </row>
    <row r="18568" spans="1:3" x14ac:dyDescent="0.25">
      <c r="A18568">
        <v>41233134</v>
      </c>
      <c r="B18568" s="56">
        <v>480.000045</v>
      </c>
      <c r="C18568" t="s">
        <v>83</v>
      </c>
    </row>
    <row r="18569" spans="1:3" x14ac:dyDescent="0.25">
      <c r="A18569">
        <v>41227310</v>
      </c>
      <c r="B18569" s="56">
        <v>480.000045</v>
      </c>
      <c r="C18569" t="s">
        <v>83</v>
      </c>
    </row>
    <row r="18570" spans="1:3" x14ac:dyDescent="0.25">
      <c r="A18570">
        <v>41233167</v>
      </c>
      <c r="B18570" s="56">
        <v>480.000045</v>
      </c>
      <c r="C18570" t="s">
        <v>83</v>
      </c>
    </row>
    <row r="18571" spans="1:3" x14ac:dyDescent="0.25">
      <c r="A18571">
        <v>40009517</v>
      </c>
      <c r="B18571" s="56">
        <v>34.588242000000001</v>
      </c>
      <c r="C18571" t="s">
        <v>83</v>
      </c>
    </row>
    <row r="18572" spans="1:3" x14ac:dyDescent="0.25">
      <c r="A18572">
        <v>40009517</v>
      </c>
      <c r="B18572" s="56">
        <v>34.588242000000001</v>
      </c>
      <c r="C18572" t="s">
        <v>83</v>
      </c>
    </row>
    <row r="18573" spans="1:3" x14ac:dyDescent="0.25">
      <c r="A18573">
        <v>41227758</v>
      </c>
      <c r="B18573" s="56">
        <v>480.000045</v>
      </c>
      <c r="C18573" t="s">
        <v>83</v>
      </c>
    </row>
    <row r="18574" spans="1:3" x14ac:dyDescent="0.25">
      <c r="A18574">
        <v>41234179</v>
      </c>
      <c r="B18574" s="56">
        <v>480.000045</v>
      </c>
      <c r="C18574" t="s">
        <v>83</v>
      </c>
    </row>
    <row r="18575" spans="1:3" x14ac:dyDescent="0.25">
      <c r="A18575">
        <v>41232829</v>
      </c>
      <c r="B18575" s="56">
        <v>480.000045</v>
      </c>
      <c r="C18575" t="s">
        <v>83</v>
      </c>
    </row>
    <row r="18576" spans="1:3" x14ac:dyDescent="0.25">
      <c r="A18576">
        <v>40026027</v>
      </c>
      <c r="B18576" s="56">
        <v>9212.9691060000005</v>
      </c>
      <c r="C18576" t="s">
        <v>87</v>
      </c>
    </row>
    <row r="18577" spans="1:3" x14ac:dyDescent="0.25">
      <c r="A18577">
        <v>41236942</v>
      </c>
      <c r="B18577" s="56">
        <v>480.000045</v>
      </c>
      <c r="C18577" t="s">
        <v>83</v>
      </c>
    </row>
    <row r="18578" spans="1:3" x14ac:dyDescent="0.25">
      <c r="A18578">
        <v>41228433</v>
      </c>
      <c r="B18578" s="56">
        <v>480.000045</v>
      </c>
      <c r="C18578" t="s">
        <v>83</v>
      </c>
    </row>
    <row r="18579" spans="1:3" x14ac:dyDescent="0.25">
      <c r="A18579">
        <v>41228433</v>
      </c>
      <c r="B18579" s="56">
        <v>480.000045</v>
      </c>
      <c r="C18579" t="s">
        <v>83</v>
      </c>
    </row>
    <row r="18580" spans="1:3" x14ac:dyDescent="0.25">
      <c r="A18580">
        <v>41235598</v>
      </c>
      <c r="B18580" s="56">
        <v>480.000045</v>
      </c>
      <c r="C18580" t="s">
        <v>83</v>
      </c>
    </row>
    <row r="18581" spans="1:3" x14ac:dyDescent="0.25">
      <c r="A18581">
        <v>40029657</v>
      </c>
      <c r="B18581" s="56">
        <v>14492.3073</v>
      </c>
      <c r="C18581" t="s">
        <v>87</v>
      </c>
    </row>
    <row r="18582" spans="1:3" x14ac:dyDescent="0.25">
      <c r="A18582">
        <v>41235928</v>
      </c>
      <c r="B18582" s="56">
        <v>480.000045</v>
      </c>
      <c r="C18582" t="s">
        <v>83</v>
      </c>
    </row>
    <row r="18583" spans="1:3" x14ac:dyDescent="0.25">
      <c r="A18583">
        <v>41235928</v>
      </c>
      <c r="B18583" s="56">
        <v>480.000045</v>
      </c>
      <c r="C18583" t="s">
        <v>83</v>
      </c>
    </row>
    <row r="18584" spans="1:3" x14ac:dyDescent="0.25">
      <c r="A18584">
        <v>41228116</v>
      </c>
      <c r="B18584" s="56">
        <v>480.000045</v>
      </c>
      <c r="C18584" t="s">
        <v>83</v>
      </c>
    </row>
    <row r="18585" spans="1:3" x14ac:dyDescent="0.25">
      <c r="A18585">
        <v>42910100</v>
      </c>
      <c r="B18585" s="56">
        <v>12967.045641000001</v>
      </c>
      <c r="C18585" t="s">
        <v>87</v>
      </c>
    </row>
    <row r="18586" spans="1:3" x14ac:dyDescent="0.25">
      <c r="A18586">
        <v>41233975</v>
      </c>
      <c r="B18586" s="56">
        <v>480.000045</v>
      </c>
      <c r="C18586" t="s">
        <v>83</v>
      </c>
    </row>
    <row r="18587" spans="1:3" x14ac:dyDescent="0.25">
      <c r="A18587">
        <v>40030845</v>
      </c>
      <c r="B18587" s="56">
        <v>14693.876668000001</v>
      </c>
      <c r="C18587" t="s">
        <v>87</v>
      </c>
    </row>
    <row r="18588" spans="1:3" x14ac:dyDescent="0.25">
      <c r="A18588">
        <v>42908184</v>
      </c>
      <c r="B18588" s="56">
        <v>10258.273773000001</v>
      </c>
      <c r="C18588" t="s">
        <v>87</v>
      </c>
    </row>
    <row r="18589" spans="1:3" x14ac:dyDescent="0.25">
      <c r="A18589">
        <v>42908184</v>
      </c>
      <c r="B18589" s="56">
        <v>10258.273773000001</v>
      </c>
      <c r="C18589" t="s">
        <v>87</v>
      </c>
    </row>
    <row r="18590" spans="1:3" x14ac:dyDescent="0.25">
      <c r="A18590">
        <v>41231854</v>
      </c>
      <c r="B18590" s="56">
        <v>480.000045</v>
      </c>
      <c r="C18590" t="s">
        <v>83</v>
      </c>
    </row>
    <row r="18591" spans="1:3" x14ac:dyDescent="0.25">
      <c r="A18591">
        <v>42908178</v>
      </c>
      <c r="B18591" s="56">
        <v>8592.2369280000003</v>
      </c>
      <c r="C18591" t="s">
        <v>87</v>
      </c>
    </row>
    <row r="18592" spans="1:3" x14ac:dyDescent="0.25">
      <c r="A18592">
        <v>41232155</v>
      </c>
      <c r="B18592" s="56">
        <v>480.000045</v>
      </c>
      <c r="C18592" t="s">
        <v>83</v>
      </c>
    </row>
    <row r="18593" spans="1:3" x14ac:dyDescent="0.25">
      <c r="A18593">
        <v>41232155</v>
      </c>
      <c r="B18593" s="56">
        <v>480.000045</v>
      </c>
      <c r="C18593" t="s">
        <v>83</v>
      </c>
    </row>
    <row r="18594" spans="1:3" x14ac:dyDescent="0.25">
      <c r="A18594">
        <v>42682399</v>
      </c>
      <c r="B18594" s="56">
        <v>109573.986168</v>
      </c>
      <c r="C18594" t="s">
        <v>82</v>
      </c>
    </row>
    <row r="18595" spans="1:3" x14ac:dyDescent="0.25">
      <c r="A18595">
        <v>41232090</v>
      </c>
      <c r="B18595" s="56">
        <v>480.000045</v>
      </c>
      <c r="C18595" t="s">
        <v>83</v>
      </c>
    </row>
    <row r="18596" spans="1:3" x14ac:dyDescent="0.25">
      <c r="A18596">
        <v>41226540</v>
      </c>
      <c r="B18596" s="56">
        <v>480.000045</v>
      </c>
      <c r="C18596" t="s">
        <v>83</v>
      </c>
    </row>
    <row r="18597" spans="1:3" x14ac:dyDescent="0.25">
      <c r="A18597">
        <v>40022315</v>
      </c>
      <c r="B18597" s="56">
        <v>10625.924184</v>
      </c>
      <c r="C18597" t="s">
        <v>87</v>
      </c>
    </row>
    <row r="18598" spans="1:3" x14ac:dyDescent="0.25">
      <c r="A18598">
        <v>41237114</v>
      </c>
      <c r="B18598" s="56">
        <v>480.000045</v>
      </c>
      <c r="C18598" t="s">
        <v>83</v>
      </c>
    </row>
    <row r="18599" spans="1:3" x14ac:dyDescent="0.25">
      <c r="A18599">
        <v>41237114</v>
      </c>
      <c r="B18599" s="56">
        <v>480.000045</v>
      </c>
      <c r="C18599" t="s">
        <v>83</v>
      </c>
    </row>
    <row r="18600" spans="1:3" x14ac:dyDescent="0.25">
      <c r="A18600">
        <v>41237159</v>
      </c>
      <c r="B18600" s="56">
        <v>480.000045</v>
      </c>
      <c r="C18600" t="s">
        <v>83</v>
      </c>
    </row>
    <row r="18601" spans="1:3" x14ac:dyDescent="0.25">
      <c r="A18601">
        <v>41229628</v>
      </c>
      <c r="B18601" s="56">
        <v>480.000045</v>
      </c>
      <c r="C18601" t="s">
        <v>83</v>
      </c>
    </row>
    <row r="18602" spans="1:3" x14ac:dyDescent="0.25">
      <c r="A18602">
        <v>41234406</v>
      </c>
      <c r="B18602" s="56">
        <v>480.000045</v>
      </c>
      <c r="C18602" t="s">
        <v>83</v>
      </c>
    </row>
    <row r="18603" spans="1:3" x14ac:dyDescent="0.25">
      <c r="A18603">
        <v>41229653</v>
      </c>
      <c r="B18603" s="56">
        <v>480.000045</v>
      </c>
      <c r="C18603" t="s">
        <v>83</v>
      </c>
    </row>
    <row r="18604" spans="1:3" x14ac:dyDescent="0.25">
      <c r="A18604">
        <v>40021245</v>
      </c>
      <c r="B18604" s="56">
        <v>22055.397209999999</v>
      </c>
      <c r="C18604" t="s">
        <v>87</v>
      </c>
    </row>
    <row r="18605" spans="1:3" x14ac:dyDescent="0.25">
      <c r="A18605">
        <v>41236356</v>
      </c>
      <c r="B18605" s="56">
        <v>480.000045</v>
      </c>
      <c r="C18605" t="s">
        <v>83</v>
      </c>
    </row>
    <row r="18606" spans="1:3" x14ac:dyDescent="0.25">
      <c r="A18606">
        <v>40027299</v>
      </c>
      <c r="B18606" s="56">
        <v>5744.5055759999996</v>
      </c>
      <c r="C18606" t="s">
        <v>87</v>
      </c>
    </row>
    <row r="18607" spans="1:3" x14ac:dyDescent="0.25">
      <c r="A18607">
        <v>41227610</v>
      </c>
      <c r="B18607" s="56">
        <v>480.000045</v>
      </c>
      <c r="C18607" t="s">
        <v>83</v>
      </c>
    </row>
    <row r="18608" spans="1:3" x14ac:dyDescent="0.25">
      <c r="A18608">
        <v>41227610</v>
      </c>
      <c r="B18608" s="56">
        <v>480.000045</v>
      </c>
      <c r="C18608" t="s">
        <v>83</v>
      </c>
    </row>
    <row r="18609" spans="1:3" x14ac:dyDescent="0.25">
      <c r="A18609">
        <v>41231229</v>
      </c>
      <c r="B18609" s="56">
        <v>480.000045</v>
      </c>
      <c r="C18609" t="s">
        <v>83</v>
      </c>
    </row>
    <row r="18610" spans="1:3" x14ac:dyDescent="0.25">
      <c r="A18610">
        <v>41235175</v>
      </c>
      <c r="B18610" s="56">
        <v>480.000045</v>
      </c>
      <c r="C18610" t="s">
        <v>83</v>
      </c>
    </row>
    <row r="18611" spans="1:3" x14ac:dyDescent="0.25">
      <c r="A18611">
        <v>41227230</v>
      </c>
      <c r="B18611" s="56">
        <v>480.000045</v>
      </c>
      <c r="C18611" t="s">
        <v>83</v>
      </c>
    </row>
    <row r="18612" spans="1:3" x14ac:dyDescent="0.25">
      <c r="A18612">
        <v>41236856</v>
      </c>
      <c r="B18612" s="56">
        <v>480.000045</v>
      </c>
      <c r="C18612" t="s">
        <v>83</v>
      </c>
    </row>
    <row r="18613" spans="1:3" x14ac:dyDescent="0.25">
      <c r="A18613">
        <v>41236856</v>
      </c>
      <c r="B18613" s="56">
        <v>480.000045</v>
      </c>
      <c r="C18613" t="s">
        <v>83</v>
      </c>
    </row>
    <row r="18614" spans="1:3" x14ac:dyDescent="0.25">
      <c r="A18614">
        <v>41755388</v>
      </c>
      <c r="B18614" s="56">
        <v>480.000045</v>
      </c>
      <c r="C18614" t="s">
        <v>83</v>
      </c>
    </row>
    <row r="18615" spans="1:3" x14ac:dyDescent="0.25">
      <c r="A18615">
        <v>41235379</v>
      </c>
      <c r="B18615" s="56">
        <v>480.000045</v>
      </c>
      <c r="C18615" t="s">
        <v>83</v>
      </c>
    </row>
    <row r="18616" spans="1:3" x14ac:dyDescent="0.25">
      <c r="A18616">
        <v>40023353</v>
      </c>
      <c r="B18616" s="56">
        <v>10240.160463</v>
      </c>
      <c r="C18616" t="s">
        <v>87</v>
      </c>
    </row>
    <row r="18617" spans="1:3" x14ac:dyDescent="0.25">
      <c r="A18617">
        <v>40023353</v>
      </c>
      <c r="B18617" s="56">
        <v>10240.160463</v>
      </c>
      <c r="C18617" t="s">
        <v>87</v>
      </c>
    </row>
    <row r="18618" spans="1:3" x14ac:dyDescent="0.25">
      <c r="A18618">
        <v>40031657</v>
      </c>
      <c r="B18618" s="56">
        <v>8090.8928999999989</v>
      </c>
      <c r="C18618" t="s">
        <v>87</v>
      </c>
    </row>
    <row r="18619" spans="1:3" x14ac:dyDescent="0.25">
      <c r="A18619">
        <v>40023163</v>
      </c>
      <c r="B18619" s="56">
        <v>41818.417787999999</v>
      </c>
      <c r="C18619" t="s">
        <v>87</v>
      </c>
    </row>
    <row r="18620" spans="1:3" x14ac:dyDescent="0.25">
      <c r="A18620">
        <v>41229352</v>
      </c>
      <c r="B18620" s="56">
        <v>480.000045</v>
      </c>
      <c r="C18620" t="s">
        <v>83</v>
      </c>
    </row>
    <row r="18621" spans="1:3" x14ac:dyDescent="0.25">
      <c r="A18621">
        <v>40029087</v>
      </c>
      <c r="B18621" s="56">
        <v>8236.1108249999997</v>
      </c>
      <c r="C18621" t="s">
        <v>87</v>
      </c>
    </row>
    <row r="18622" spans="1:3" x14ac:dyDescent="0.25">
      <c r="A18622">
        <v>40009487</v>
      </c>
      <c r="B18622" s="56">
        <v>45428.667264000003</v>
      </c>
      <c r="C18622" t="s">
        <v>85</v>
      </c>
    </row>
    <row r="18623" spans="1:3" x14ac:dyDescent="0.25">
      <c r="A18623">
        <v>40015727</v>
      </c>
      <c r="B18623" s="56">
        <v>10027.965023999999</v>
      </c>
      <c r="C18623" t="s">
        <v>87</v>
      </c>
    </row>
    <row r="18624" spans="1:3" x14ac:dyDescent="0.25">
      <c r="A18624">
        <v>40024733</v>
      </c>
      <c r="B18624" s="56">
        <v>5113.0613159999994</v>
      </c>
      <c r="C18624" t="s">
        <v>87</v>
      </c>
    </row>
    <row r="18625" spans="1:3" x14ac:dyDescent="0.25">
      <c r="A18625">
        <v>40032805</v>
      </c>
      <c r="B18625" s="56">
        <v>5437.3170109999992</v>
      </c>
      <c r="C18625" t="s">
        <v>87</v>
      </c>
    </row>
    <row r="18626" spans="1:3" x14ac:dyDescent="0.25">
      <c r="A18626">
        <v>41234459</v>
      </c>
      <c r="B18626" s="56">
        <v>480.000045</v>
      </c>
      <c r="C18626" t="s">
        <v>83</v>
      </c>
    </row>
    <row r="18627" spans="1:3" x14ac:dyDescent="0.25">
      <c r="A18627">
        <v>40020087</v>
      </c>
      <c r="B18627" s="56">
        <v>7526.8915199999983</v>
      </c>
      <c r="C18627" t="s">
        <v>87</v>
      </c>
    </row>
    <row r="18628" spans="1:3" x14ac:dyDescent="0.25">
      <c r="A18628">
        <v>41232745</v>
      </c>
      <c r="B18628" s="56">
        <v>480.000045</v>
      </c>
      <c r="C18628" t="s">
        <v>83</v>
      </c>
    </row>
    <row r="18629" spans="1:3" x14ac:dyDescent="0.25">
      <c r="A18629">
        <v>41234701</v>
      </c>
      <c r="B18629" s="56">
        <v>480.000045</v>
      </c>
      <c r="C18629" t="s">
        <v>83</v>
      </c>
    </row>
    <row r="18630" spans="1:3" x14ac:dyDescent="0.25">
      <c r="A18630">
        <v>41235402</v>
      </c>
      <c r="B18630" s="56">
        <v>480.000045</v>
      </c>
      <c r="C18630" t="s">
        <v>83</v>
      </c>
    </row>
    <row r="18631" spans="1:3" x14ac:dyDescent="0.25">
      <c r="A18631">
        <v>41233421</v>
      </c>
      <c r="B18631" s="56">
        <v>480.000045</v>
      </c>
      <c r="C18631" t="s">
        <v>83</v>
      </c>
    </row>
    <row r="18632" spans="1:3" x14ac:dyDescent="0.25">
      <c r="A18632">
        <v>40018711</v>
      </c>
      <c r="B18632" s="56">
        <v>9233.2611359999992</v>
      </c>
      <c r="C18632" t="s">
        <v>87</v>
      </c>
    </row>
    <row r="18633" spans="1:3" x14ac:dyDescent="0.25">
      <c r="A18633">
        <v>41232192</v>
      </c>
      <c r="B18633" s="56">
        <v>480.000045</v>
      </c>
      <c r="C18633" t="s">
        <v>83</v>
      </c>
    </row>
    <row r="18634" spans="1:3" x14ac:dyDescent="0.25">
      <c r="A18634">
        <v>41227102</v>
      </c>
      <c r="B18634" s="56">
        <v>480.000045</v>
      </c>
      <c r="C18634" t="s">
        <v>83</v>
      </c>
    </row>
    <row r="18635" spans="1:3" x14ac:dyDescent="0.25">
      <c r="A18635">
        <v>41151360</v>
      </c>
      <c r="B18635" s="56">
        <v>480.000045</v>
      </c>
      <c r="C18635" t="s">
        <v>83</v>
      </c>
    </row>
    <row r="18636" spans="1:3" x14ac:dyDescent="0.25">
      <c r="A18636">
        <v>41151360</v>
      </c>
      <c r="B18636" s="56">
        <v>480.000045</v>
      </c>
      <c r="C18636" t="s">
        <v>83</v>
      </c>
    </row>
    <row r="18637" spans="1:3" x14ac:dyDescent="0.25">
      <c r="A18637">
        <v>41235313</v>
      </c>
      <c r="B18637" s="56">
        <v>480.000045</v>
      </c>
      <c r="C18637" t="s">
        <v>83</v>
      </c>
    </row>
    <row r="18638" spans="1:3" x14ac:dyDescent="0.25">
      <c r="A18638">
        <v>41235313</v>
      </c>
      <c r="B18638" s="56">
        <v>480.000045</v>
      </c>
      <c r="C18638" t="s">
        <v>83</v>
      </c>
    </row>
    <row r="18639" spans="1:3" x14ac:dyDescent="0.25">
      <c r="A18639">
        <v>42933664</v>
      </c>
      <c r="B18639" s="56">
        <v>114292.46821599999</v>
      </c>
      <c r="C18639" t="s">
        <v>82</v>
      </c>
    </row>
    <row r="18640" spans="1:3" x14ac:dyDescent="0.25">
      <c r="A18640">
        <v>40032369</v>
      </c>
      <c r="B18640" s="56">
        <v>8753.4616949999981</v>
      </c>
      <c r="C18640" t="s">
        <v>87</v>
      </c>
    </row>
    <row r="18641" spans="1:3" x14ac:dyDescent="0.25">
      <c r="A18641">
        <v>42538338</v>
      </c>
      <c r="B18641" s="56">
        <v>12538.998439999999</v>
      </c>
      <c r="C18641" t="s">
        <v>87</v>
      </c>
    </row>
    <row r="18642" spans="1:3" x14ac:dyDescent="0.25">
      <c r="A18642">
        <v>41232227</v>
      </c>
      <c r="B18642" s="56">
        <v>480.000045</v>
      </c>
      <c r="C18642" t="s">
        <v>83</v>
      </c>
    </row>
    <row r="18643" spans="1:3" x14ac:dyDescent="0.25">
      <c r="A18643">
        <v>41227886</v>
      </c>
      <c r="B18643" s="56">
        <v>480.000045</v>
      </c>
      <c r="C18643" t="s">
        <v>83</v>
      </c>
    </row>
    <row r="18644" spans="1:3" x14ac:dyDescent="0.25">
      <c r="A18644">
        <v>41228433</v>
      </c>
      <c r="B18644" s="56">
        <v>480.000045</v>
      </c>
      <c r="C18644" t="s">
        <v>83</v>
      </c>
    </row>
    <row r="18645" spans="1:3" x14ac:dyDescent="0.25">
      <c r="A18645">
        <v>40029903</v>
      </c>
      <c r="B18645" s="56">
        <v>8462.7381119999991</v>
      </c>
      <c r="C18645" t="s">
        <v>87</v>
      </c>
    </row>
    <row r="18646" spans="1:3" x14ac:dyDescent="0.25">
      <c r="A18646">
        <v>41229684</v>
      </c>
      <c r="B18646" s="56">
        <v>480.000045</v>
      </c>
      <c r="C18646" t="s">
        <v>83</v>
      </c>
    </row>
    <row r="18647" spans="1:3" x14ac:dyDescent="0.25">
      <c r="A18647">
        <v>41236410</v>
      </c>
      <c r="B18647" s="56">
        <v>480.000045</v>
      </c>
      <c r="C18647" t="s">
        <v>83</v>
      </c>
    </row>
    <row r="18648" spans="1:3" x14ac:dyDescent="0.25">
      <c r="A18648">
        <v>41236410</v>
      </c>
      <c r="B18648" s="56">
        <v>480.000045</v>
      </c>
      <c r="C18648" t="s">
        <v>83</v>
      </c>
    </row>
    <row r="18649" spans="1:3" x14ac:dyDescent="0.25">
      <c r="A18649">
        <v>42640973</v>
      </c>
      <c r="B18649" s="56">
        <v>480.000045</v>
      </c>
      <c r="C18649" t="s">
        <v>83</v>
      </c>
    </row>
    <row r="18650" spans="1:3" x14ac:dyDescent="0.25">
      <c r="A18650">
        <v>42640973</v>
      </c>
      <c r="B18650" s="56">
        <v>480.000045</v>
      </c>
      <c r="C18650" t="s">
        <v>83</v>
      </c>
    </row>
    <row r="18651" spans="1:3" x14ac:dyDescent="0.25">
      <c r="A18651">
        <v>41228265</v>
      </c>
      <c r="B18651" s="56">
        <v>480.000045</v>
      </c>
      <c r="C18651" t="s">
        <v>83</v>
      </c>
    </row>
    <row r="18652" spans="1:3" x14ac:dyDescent="0.25">
      <c r="A18652">
        <v>41228265</v>
      </c>
      <c r="B18652" s="56">
        <v>480.000045</v>
      </c>
      <c r="C18652" t="s">
        <v>83</v>
      </c>
    </row>
    <row r="18653" spans="1:3" x14ac:dyDescent="0.25">
      <c r="A18653">
        <v>41228500</v>
      </c>
      <c r="B18653" s="56">
        <v>480.000045</v>
      </c>
      <c r="C18653" t="s">
        <v>83</v>
      </c>
    </row>
    <row r="18654" spans="1:3" x14ac:dyDescent="0.25">
      <c r="A18654">
        <v>40025057</v>
      </c>
      <c r="B18654" s="56">
        <v>4815.2865599999996</v>
      </c>
      <c r="C18654" t="s">
        <v>82</v>
      </c>
    </row>
    <row r="18655" spans="1:3" x14ac:dyDescent="0.25">
      <c r="A18655">
        <v>40024827</v>
      </c>
      <c r="B18655" s="56">
        <v>7731.5285519999998</v>
      </c>
      <c r="C18655" t="s">
        <v>81</v>
      </c>
    </row>
    <row r="18656" spans="1:3" x14ac:dyDescent="0.25">
      <c r="A18656">
        <v>41230953</v>
      </c>
      <c r="B18656" s="56">
        <v>480.000045</v>
      </c>
      <c r="C18656" t="s">
        <v>83</v>
      </c>
    </row>
    <row r="18657" spans="1:3" x14ac:dyDescent="0.25">
      <c r="A18657">
        <v>41234493</v>
      </c>
      <c r="B18657" s="56">
        <v>480.000045</v>
      </c>
      <c r="C18657" t="s">
        <v>83</v>
      </c>
    </row>
    <row r="18658" spans="1:3" x14ac:dyDescent="0.25">
      <c r="A18658">
        <v>41234493</v>
      </c>
      <c r="B18658" s="56">
        <v>480.000045</v>
      </c>
      <c r="C18658" t="s">
        <v>83</v>
      </c>
    </row>
    <row r="18659" spans="1:3" x14ac:dyDescent="0.25">
      <c r="A18659">
        <v>41227025</v>
      </c>
      <c r="B18659" s="56">
        <v>480.000045</v>
      </c>
      <c r="C18659" t="s">
        <v>83</v>
      </c>
    </row>
    <row r="18660" spans="1:3" x14ac:dyDescent="0.25">
      <c r="A18660">
        <v>41233567</v>
      </c>
      <c r="B18660" s="56">
        <v>480.000045</v>
      </c>
      <c r="C18660" t="s">
        <v>83</v>
      </c>
    </row>
    <row r="18661" spans="1:3" x14ac:dyDescent="0.25">
      <c r="A18661">
        <v>41233567</v>
      </c>
      <c r="B18661" s="56">
        <v>480.000045</v>
      </c>
      <c r="C18661" t="s">
        <v>83</v>
      </c>
    </row>
    <row r="18662" spans="1:3" x14ac:dyDescent="0.25">
      <c r="A18662">
        <v>40020271</v>
      </c>
      <c r="B18662" s="56">
        <v>10851.953310000001</v>
      </c>
      <c r="C18662" t="s">
        <v>87</v>
      </c>
    </row>
    <row r="18663" spans="1:3" x14ac:dyDescent="0.25">
      <c r="A18663">
        <v>41226067</v>
      </c>
      <c r="B18663" s="56">
        <v>480.000045</v>
      </c>
      <c r="C18663" t="s">
        <v>83</v>
      </c>
    </row>
    <row r="18664" spans="1:3" x14ac:dyDescent="0.25">
      <c r="A18664">
        <v>41234708</v>
      </c>
      <c r="B18664" s="56">
        <v>480.000045</v>
      </c>
      <c r="C18664" t="s">
        <v>83</v>
      </c>
    </row>
    <row r="18665" spans="1:3" x14ac:dyDescent="0.25">
      <c r="A18665">
        <v>41233318</v>
      </c>
      <c r="B18665" s="56">
        <v>480.000045</v>
      </c>
      <c r="C18665" t="s">
        <v>87</v>
      </c>
    </row>
    <row r="18666" spans="1:3" x14ac:dyDescent="0.25">
      <c r="A18666">
        <v>41233318</v>
      </c>
      <c r="B18666" s="56">
        <v>480.000045</v>
      </c>
      <c r="C18666" t="s">
        <v>87</v>
      </c>
    </row>
    <row r="18667" spans="1:3" x14ac:dyDescent="0.25">
      <c r="A18667">
        <v>40029685</v>
      </c>
      <c r="B18667" s="56">
        <v>29565.694575000001</v>
      </c>
      <c r="C18667" t="s">
        <v>87</v>
      </c>
    </row>
    <row r="18668" spans="1:3" x14ac:dyDescent="0.25">
      <c r="A18668">
        <v>40029685</v>
      </c>
      <c r="B18668" s="56">
        <v>29565.694575000001</v>
      </c>
      <c r="C18668" t="s">
        <v>87</v>
      </c>
    </row>
    <row r="18669" spans="1:3" x14ac:dyDescent="0.25">
      <c r="A18669">
        <v>41234848</v>
      </c>
      <c r="B18669" s="56">
        <v>480.000045</v>
      </c>
      <c r="C18669" t="s">
        <v>83</v>
      </c>
    </row>
    <row r="18670" spans="1:3" x14ac:dyDescent="0.25">
      <c r="A18670">
        <v>41234848</v>
      </c>
      <c r="B18670" s="56">
        <v>480.000045</v>
      </c>
      <c r="C18670" t="s">
        <v>83</v>
      </c>
    </row>
    <row r="18671" spans="1:3" x14ac:dyDescent="0.25">
      <c r="A18671">
        <v>41225734</v>
      </c>
      <c r="B18671" s="56">
        <v>480.000045</v>
      </c>
      <c r="C18671" t="s">
        <v>83</v>
      </c>
    </row>
    <row r="18672" spans="1:3" x14ac:dyDescent="0.25">
      <c r="A18672">
        <v>41226517</v>
      </c>
      <c r="B18672" s="56">
        <v>480.000045</v>
      </c>
      <c r="C18672" t="s">
        <v>83</v>
      </c>
    </row>
    <row r="18673" spans="1:3" x14ac:dyDescent="0.25">
      <c r="A18673">
        <v>41228117</v>
      </c>
      <c r="B18673" s="56">
        <v>480.000045</v>
      </c>
      <c r="C18673" t="s">
        <v>83</v>
      </c>
    </row>
    <row r="18674" spans="1:3" x14ac:dyDescent="0.25">
      <c r="A18674">
        <v>41228117</v>
      </c>
      <c r="B18674" s="56">
        <v>480.000045</v>
      </c>
      <c r="C18674" t="s">
        <v>83</v>
      </c>
    </row>
    <row r="18675" spans="1:3" x14ac:dyDescent="0.25">
      <c r="A18675">
        <v>41234938</v>
      </c>
      <c r="B18675" s="56">
        <v>480.000045</v>
      </c>
      <c r="C18675" t="s">
        <v>83</v>
      </c>
    </row>
    <row r="18676" spans="1:3" x14ac:dyDescent="0.25">
      <c r="A18676">
        <v>41234572</v>
      </c>
      <c r="B18676" s="56">
        <v>480.000045</v>
      </c>
      <c r="C18676" t="s">
        <v>83</v>
      </c>
    </row>
    <row r="18677" spans="1:3" x14ac:dyDescent="0.25">
      <c r="A18677">
        <v>40018749</v>
      </c>
      <c r="B18677" s="56">
        <v>8138.3684579999999</v>
      </c>
      <c r="C18677" t="s">
        <v>87</v>
      </c>
    </row>
    <row r="18678" spans="1:3" x14ac:dyDescent="0.25">
      <c r="A18678">
        <v>41230136</v>
      </c>
      <c r="B18678" s="56">
        <v>480.000045</v>
      </c>
      <c r="C18678" t="s">
        <v>83</v>
      </c>
    </row>
    <row r="18679" spans="1:3" x14ac:dyDescent="0.25">
      <c r="A18679">
        <v>41233382</v>
      </c>
      <c r="B18679" s="56">
        <v>480.000045</v>
      </c>
      <c r="C18679" t="s">
        <v>83</v>
      </c>
    </row>
    <row r="18680" spans="1:3" x14ac:dyDescent="0.25">
      <c r="A18680">
        <v>41228893</v>
      </c>
      <c r="B18680" s="56">
        <v>480.000045</v>
      </c>
      <c r="C18680" t="s">
        <v>83</v>
      </c>
    </row>
    <row r="18681" spans="1:3" x14ac:dyDescent="0.25">
      <c r="A18681">
        <v>43100238</v>
      </c>
      <c r="B18681" s="56">
        <v>87020.856780000002</v>
      </c>
      <c r="C18681" t="s">
        <v>82</v>
      </c>
    </row>
    <row r="18682" spans="1:3" x14ac:dyDescent="0.25">
      <c r="A18682">
        <v>42940457</v>
      </c>
      <c r="B18682" s="56">
        <v>55805.580764999992</v>
      </c>
      <c r="C18682" t="s">
        <v>82</v>
      </c>
    </row>
    <row r="18683" spans="1:3" x14ac:dyDescent="0.25">
      <c r="A18683">
        <v>41235743</v>
      </c>
      <c r="B18683" s="56">
        <v>480.000045</v>
      </c>
      <c r="C18683" t="s">
        <v>83</v>
      </c>
    </row>
    <row r="18684" spans="1:3" x14ac:dyDescent="0.25">
      <c r="A18684">
        <v>41231050</v>
      </c>
      <c r="B18684" s="56">
        <v>514.83873000000006</v>
      </c>
      <c r="C18684" t="s">
        <v>83</v>
      </c>
    </row>
    <row r="18685" spans="1:3" x14ac:dyDescent="0.25">
      <c r="A18685">
        <v>41231050</v>
      </c>
      <c r="B18685" s="56">
        <v>514.83873000000006</v>
      </c>
      <c r="C18685" t="s">
        <v>83</v>
      </c>
    </row>
    <row r="18686" spans="1:3" x14ac:dyDescent="0.25">
      <c r="A18686">
        <v>40030089</v>
      </c>
      <c r="B18686" s="56">
        <v>5430.9136569999991</v>
      </c>
      <c r="C18686" t="s">
        <v>87</v>
      </c>
    </row>
    <row r="18687" spans="1:3" x14ac:dyDescent="0.25">
      <c r="A18687">
        <v>41234712</v>
      </c>
      <c r="B18687" s="56">
        <v>480.000045</v>
      </c>
      <c r="C18687" t="s">
        <v>83</v>
      </c>
    </row>
    <row r="18688" spans="1:3" x14ac:dyDescent="0.25">
      <c r="A18688">
        <v>41226583</v>
      </c>
      <c r="B18688" s="56">
        <v>480.000045</v>
      </c>
      <c r="C18688" t="s">
        <v>83</v>
      </c>
    </row>
    <row r="18689" spans="1:3" x14ac:dyDescent="0.25">
      <c r="A18689">
        <v>40020723</v>
      </c>
      <c r="B18689" s="56">
        <v>9113.2020629999988</v>
      </c>
      <c r="C18689" t="s">
        <v>87</v>
      </c>
    </row>
    <row r="18690" spans="1:3" x14ac:dyDescent="0.25">
      <c r="A18690">
        <v>40024043</v>
      </c>
      <c r="B18690" s="56">
        <v>1082844.700559</v>
      </c>
      <c r="C18690" t="s">
        <v>87</v>
      </c>
    </row>
    <row r="18691" spans="1:3" x14ac:dyDescent="0.25">
      <c r="A18691">
        <v>40024043</v>
      </c>
      <c r="B18691" s="56">
        <v>1082844.700559</v>
      </c>
      <c r="C18691" t="s">
        <v>87</v>
      </c>
    </row>
    <row r="18692" spans="1:3" x14ac:dyDescent="0.25">
      <c r="A18692">
        <v>40030367</v>
      </c>
      <c r="B18692" s="56">
        <v>10601.00367</v>
      </c>
      <c r="C18692" t="s">
        <v>87</v>
      </c>
    </row>
    <row r="18693" spans="1:3" x14ac:dyDescent="0.25">
      <c r="A18693">
        <v>41234475</v>
      </c>
      <c r="B18693" s="56">
        <v>480.000045</v>
      </c>
      <c r="C18693" t="s">
        <v>83</v>
      </c>
    </row>
    <row r="18694" spans="1:3" x14ac:dyDescent="0.25">
      <c r="A18694">
        <v>41229741</v>
      </c>
      <c r="B18694" s="56">
        <v>480.000045</v>
      </c>
      <c r="C18694" t="s">
        <v>83</v>
      </c>
    </row>
    <row r="18695" spans="1:3" x14ac:dyDescent="0.25">
      <c r="A18695">
        <v>41231447</v>
      </c>
      <c r="B18695" s="56">
        <v>480.000045</v>
      </c>
      <c r="C18695" t="s">
        <v>83</v>
      </c>
    </row>
    <row r="18696" spans="1:3" x14ac:dyDescent="0.25">
      <c r="A18696">
        <v>41231447</v>
      </c>
      <c r="B18696" s="56">
        <v>480.000045</v>
      </c>
      <c r="C18696" t="s">
        <v>83</v>
      </c>
    </row>
    <row r="18697" spans="1:3" x14ac:dyDescent="0.25">
      <c r="A18697">
        <v>40031523</v>
      </c>
      <c r="B18697" s="56">
        <v>6841.5473249999995</v>
      </c>
      <c r="C18697" t="s">
        <v>87</v>
      </c>
    </row>
    <row r="18698" spans="1:3" x14ac:dyDescent="0.25">
      <c r="A18698">
        <v>40013911</v>
      </c>
      <c r="B18698" s="56">
        <v>12809.967525</v>
      </c>
      <c r="C18698" t="s">
        <v>87</v>
      </c>
    </row>
    <row r="18699" spans="1:3" x14ac:dyDescent="0.25">
      <c r="A18699">
        <v>41233934</v>
      </c>
      <c r="B18699" s="56">
        <v>480.000045</v>
      </c>
      <c r="C18699" t="s">
        <v>83</v>
      </c>
    </row>
    <row r="18700" spans="1:3" x14ac:dyDescent="0.25">
      <c r="A18700">
        <v>40030311</v>
      </c>
      <c r="B18700" s="56">
        <v>13060.080330000001</v>
      </c>
      <c r="C18700" t="s">
        <v>87</v>
      </c>
    </row>
    <row r="18701" spans="1:3" x14ac:dyDescent="0.25">
      <c r="A18701">
        <v>41236729</v>
      </c>
      <c r="B18701" s="56">
        <v>480.000045</v>
      </c>
      <c r="C18701" t="s">
        <v>83</v>
      </c>
    </row>
    <row r="18702" spans="1:3" x14ac:dyDescent="0.25">
      <c r="A18702">
        <v>41236729</v>
      </c>
      <c r="B18702" s="56">
        <v>480.000045</v>
      </c>
      <c r="C18702" t="s">
        <v>83</v>
      </c>
    </row>
    <row r="18703" spans="1:3" x14ac:dyDescent="0.25">
      <c r="A18703">
        <v>41227928</v>
      </c>
      <c r="B18703" s="56">
        <v>480.000045</v>
      </c>
      <c r="C18703" t="s">
        <v>83</v>
      </c>
    </row>
    <row r="18704" spans="1:3" x14ac:dyDescent="0.25">
      <c r="A18704">
        <v>43080922</v>
      </c>
      <c r="B18704" s="56">
        <v>480.000045</v>
      </c>
      <c r="C18704" t="s">
        <v>83</v>
      </c>
    </row>
    <row r="18705" spans="1:3" x14ac:dyDescent="0.25">
      <c r="A18705">
        <v>42513334</v>
      </c>
      <c r="B18705" s="56">
        <v>7775.578590000001</v>
      </c>
      <c r="C18705" t="s">
        <v>82</v>
      </c>
    </row>
    <row r="18706" spans="1:3" x14ac:dyDescent="0.25">
      <c r="A18706">
        <v>40016111</v>
      </c>
      <c r="B18706" s="56">
        <v>7777.0082880000009</v>
      </c>
      <c r="C18706" t="s">
        <v>87</v>
      </c>
    </row>
    <row r="18707" spans="1:3" x14ac:dyDescent="0.25">
      <c r="A18707">
        <v>41236811</v>
      </c>
      <c r="B18707" s="56">
        <v>480.000045</v>
      </c>
      <c r="C18707" t="s">
        <v>83</v>
      </c>
    </row>
    <row r="18708" spans="1:3" x14ac:dyDescent="0.25">
      <c r="A18708">
        <v>41228338</v>
      </c>
      <c r="B18708" s="56">
        <v>480.000045</v>
      </c>
      <c r="C18708" t="s">
        <v>83</v>
      </c>
    </row>
    <row r="18709" spans="1:3" x14ac:dyDescent="0.25">
      <c r="A18709">
        <v>40016451</v>
      </c>
      <c r="B18709" s="56">
        <v>11071.518480000001</v>
      </c>
      <c r="C18709" t="s">
        <v>87</v>
      </c>
    </row>
    <row r="18710" spans="1:3" x14ac:dyDescent="0.25">
      <c r="A18710">
        <v>41233260</v>
      </c>
      <c r="B18710" s="56">
        <v>480.000045</v>
      </c>
      <c r="C18710" t="s">
        <v>83</v>
      </c>
    </row>
    <row r="18711" spans="1:3" x14ac:dyDescent="0.25">
      <c r="A18711">
        <v>41226544</v>
      </c>
      <c r="B18711" s="56">
        <v>480.000045</v>
      </c>
      <c r="C18711" t="s">
        <v>83</v>
      </c>
    </row>
    <row r="18712" spans="1:3" x14ac:dyDescent="0.25">
      <c r="A18712">
        <v>40011403</v>
      </c>
      <c r="B18712" s="56">
        <v>48317.365661999997</v>
      </c>
      <c r="C18712" t="s">
        <v>82</v>
      </c>
    </row>
    <row r="18713" spans="1:3" x14ac:dyDescent="0.25">
      <c r="A18713">
        <v>41964093</v>
      </c>
      <c r="B18713" s="56">
        <v>15634.418798999999</v>
      </c>
      <c r="C18713" t="s">
        <v>82</v>
      </c>
    </row>
    <row r="18714" spans="1:3" x14ac:dyDescent="0.25">
      <c r="A18714">
        <v>41228050</v>
      </c>
      <c r="B18714" s="56">
        <v>480.000045</v>
      </c>
      <c r="C18714" t="s">
        <v>83</v>
      </c>
    </row>
    <row r="18715" spans="1:3" x14ac:dyDescent="0.25">
      <c r="A18715">
        <v>41226667</v>
      </c>
      <c r="B18715" s="56">
        <v>480.000045</v>
      </c>
      <c r="C18715" t="s">
        <v>83</v>
      </c>
    </row>
    <row r="18716" spans="1:3" x14ac:dyDescent="0.25">
      <c r="A18716">
        <v>41228603</v>
      </c>
      <c r="B18716" s="56">
        <v>480.000045</v>
      </c>
      <c r="C18716" t="s">
        <v>83</v>
      </c>
    </row>
    <row r="18717" spans="1:3" x14ac:dyDescent="0.25">
      <c r="A18717">
        <v>41235594</v>
      </c>
      <c r="B18717" s="56">
        <v>480.000045</v>
      </c>
      <c r="C18717" t="s">
        <v>83</v>
      </c>
    </row>
    <row r="18718" spans="1:3" x14ac:dyDescent="0.25">
      <c r="A18718">
        <v>41235594</v>
      </c>
      <c r="B18718" s="56">
        <v>480.000045</v>
      </c>
      <c r="C18718" t="s">
        <v>83</v>
      </c>
    </row>
    <row r="18719" spans="1:3" x14ac:dyDescent="0.25">
      <c r="A18719">
        <v>40017681</v>
      </c>
      <c r="B18719" s="56">
        <v>17832.625767000001</v>
      </c>
      <c r="C18719" t="s">
        <v>87</v>
      </c>
    </row>
    <row r="18720" spans="1:3" x14ac:dyDescent="0.25">
      <c r="A18720">
        <v>41234995</v>
      </c>
      <c r="B18720" s="56">
        <v>480.000045</v>
      </c>
      <c r="C18720" t="s">
        <v>83</v>
      </c>
    </row>
    <row r="18721" spans="1:3" x14ac:dyDescent="0.25">
      <c r="A18721">
        <v>40028975</v>
      </c>
      <c r="B18721" s="56">
        <v>12914.39853</v>
      </c>
      <c r="C18721" t="s">
        <v>87</v>
      </c>
    </row>
    <row r="18722" spans="1:3" x14ac:dyDescent="0.25">
      <c r="A18722">
        <v>41233807</v>
      </c>
      <c r="B18722" s="56">
        <v>480.000045</v>
      </c>
      <c r="C18722" t="s">
        <v>83</v>
      </c>
    </row>
    <row r="18723" spans="1:3" x14ac:dyDescent="0.25">
      <c r="A18723">
        <v>41234990</v>
      </c>
      <c r="B18723" s="56">
        <v>480.000045</v>
      </c>
      <c r="C18723" t="s">
        <v>83</v>
      </c>
    </row>
    <row r="18724" spans="1:3" x14ac:dyDescent="0.25">
      <c r="A18724">
        <v>40026841</v>
      </c>
      <c r="B18724" s="56">
        <v>6952.2330240000001</v>
      </c>
      <c r="C18724" t="s">
        <v>82</v>
      </c>
    </row>
    <row r="18725" spans="1:3" x14ac:dyDescent="0.25">
      <c r="A18725">
        <v>41230088</v>
      </c>
      <c r="B18725" s="56">
        <v>480.000045</v>
      </c>
      <c r="C18725" t="s">
        <v>83</v>
      </c>
    </row>
    <row r="18726" spans="1:3" x14ac:dyDescent="0.25">
      <c r="A18726">
        <v>41230434</v>
      </c>
      <c r="B18726" s="56">
        <v>480.000045</v>
      </c>
      <c r="C18726" t="s">
        <v>83</v>
      </c>
    </row>
    <row r="18727" spans="1:3" x14ac:dyDescent="0.25">
      <c r="A18727">
        <v>41151641</v>
      </c>
      <c r="B18727" s="56">
        <v>480.000045</v>
      </c>
      <c r="C18727" t="s">
        <v>83</v>
      </c>
    </row>
    <row r="18728" spans="1:3" x14ac:dyDescent="0.25">
      <c r="A18728">
        <v>41151641</v>
      </c>
      <c r="B18728" s="56">
        <v>480.000045</v>
      </c>
      <c r="C18728" t="s">
        <v>83</v>
      </c>
    </row>
    <row r="18729" spans="1:3" x14ac:dyDescent="0.25">
      <c r="A18729">
        <v>40029353</v>
      </c>
      <c r="B18729" s="56">
        <v>6808.4597249999988</v>
      </c>
      <c r="C18729" t="s">
        <v>87</v>
      </c>
    </row>
    <row r="18730" spans="1:3" x14ac:dyDescent="0.25">
      <c r="A18730">
        <v>40029353</v>
      </c>
      <c r="B18730" s="56">
        <v>6808.4597249999988</v>
      </c>
      <c r="C18730" t="s">
        <v>87</v>
      </c>
    </row>
    <row r="18731" spans="1:3" x14ac:dyDescent="0.25">
      <c r="A18731">
        <v>40015933</v>
      </c>
      <c r="B18731" s="56">
        <v>7028.4990240000016</v>
      </c>
      <c r="C18731" t="s">
        <v>87</v>
      </c>
    </row>
    <row r="18732" spans="1:3" x14ac:dyDescent="0.25">
      <c r="A18732">
        <v>41226225</v>
      </c>
      <c r="B18732" s="56">
        <v>480.000045</v>
      </c>
      <c r="C18732" t="s">
        <v>83</v>
      </c>
    </row>
    <row r="18733" spans="1:3" x14ac:dyDescent="0.25">
      <c r="A18733">
        <v>40032451</v>
      </c>
      <c r="B18733" s="56">
        <v>13801.527333</v>
      </c>
      <c r="C18733" t="s">
        <v>87</v>
      </c>
    </row>
    <row r="18734" spans="1:3" x14ac:dyDescent="0.25">
      <c r="A18734">
        <v>41236519</v>
      </c>
      <c r="B18734" s="56">
        <v>480.000045</v>
      </c>
      <c r="C18734" t="s">
        <v>83</v>
      </c>
    </row>
    <row r="18735" spans="1:3" x14ac:dyDescent="0.25">
      <c r="A18735">
        <v>40013573</v>
      </c>
      <c r="B18735" s="56">
        <v>10424.826075000001</v>
      </c>
      <c r="C18735" t="s">
        <v>82</v>
      </c>
    </row>
    <row r="18736" spans="1:3" x14ac:dyDescent="0.25">
      <c r="A18736">
        <v>41233507</v>
      </c>
      <c r="B18736" s="56">
        <v>480.000045</v>
      </c>
      <c r="C18736" t="s">
        <v>83</v>
      </c>
    </row>
    <row r="18737" spans="1:3" x14ac:dyDescent="0.25">
      <c r="A18737">
        <v>41231511</v>
      </c>
      <c r="B18737" s="56">
        <v>480.000045</v>
      </c>
      <c r="C18737" t="s">
        <v>83</v>
      </c>
    </row>
    <row r="18738" spans="1:3" x14ac:dyDescent="0.25">
      <c r="A18738">
        <v>41234226</v>
      </c>
      <c r="B18738" s="56">
        <v>480.000045</v>
      </c>
      <c r="C18738" t="s">
        <v>83</v>
      </c>
    </row>
    <row r="18739" spans="1:3" x14ac:dyDescent="0.25">
      <c r="A18739">
        <v>40031579</v>
      </c>
      <c r="B18739" s="56">
        <v>9704.8424699999996</v>
      </c>
      <c r="C18739" t="s">
        <v>87</v>
      </c>
    </row>
    <row r="18740" spans="1:3" x14ac:dyDescent="0.25">
      <c r="A18740">
        <v>41237314</v>
      </c>
      <c r="B18740" s="56">
        <v>480.000045</v>
      </c>
      <c r="C18740" t="s">
        <v>83</v>
      </c>
    </row>
    <row r="18741" spans="1:3" x14ac:dyDescent="0.25">
      <c r="A18741">
        <v>41151661</v>
      </c>
      <c r="B18741" s="56">
        <v>480.000045</v>
      </c>
      <c r="C18741" t="s">
        <v>83</v>
      </c>
    </row>
    <row r="18742" spans="1:3" x14ac:dyDescent="0.25">
      <c r="A18742">
        <v>41234633</v>
      </c>
      <c r="B18742" s="56">
        <v>480.000045</v>
      </c>
      <c r="C18742" t="s">
        <v>83</v>
      </c>
    </row>
    <row r="18743" spans="1:3" x14ac:dyDescent="0.25">
      <c r="A18743">
        <v>41235689</v>
      </c>
      <c r="B18743" s="56">
        <v>480.000045</v>
      </c>
      <c r="C18743" t="s">
        <v>83</v>
      </c>
    </row>
    <row r="18744" spans="1:3" x14ac:dyDescent="0.25">
      <c r="A18744">
        <v>41235689</v>
      </c>
      <c r="B18744" s="56">
        <v>480.000045</v>
      </c>
      <c r="C18744" t="s">
        <v>83</v>
      </c>
    </row>
    <row r="18745" spans="1:3" x14ac:dyDescent="0.25">
      <c r="A18745">
        <v>41151394</v>
      </c>
      <c r="B18745" s="56">
        <v>480.000045</v>
      </c>
      <c r="C18745" t="s">
        <v>83</v>
      </c>
    </row>
    <row r="18746" spans="1:3" x14ac:dyDescent="0.25">
      <c r="A18746">
        <v>41229524</v>
      </c>
      <c r="B18746" s="56">
        <v>480.000045</v>
      </c>
      <c r="C18746" t="s">
        <v>83</v>
      </c>
    </row>
    <row r="18747" spans="1:3" x14ac:dyDescent="0.25">
      <c r="A18747">
        <v>41229524</v>
      </c>
      <c r="B18747" s="56">
        <v>480.000045</v>
      </c>
      <c r="C18747" t="s">
        <v>83</v>
      </c>
    </row>
    <row r="18748" spans="1:3" x14ac:dyDescent="0.25">
      <c r="A18748">
        <v>41233398</v>
      </c>
      <c r="B18748" s="56">
        <v>480.000045</v>
      </c>
      <c r="C18748" t="s">
        <v>83</v>
      </c>
    </row>
    <row r="18749" spans="1:3" x14ac:dyDescent="0.25">
      <c r="A18749">
        <v>41233398</v>
      </c>
      <c r="B18749" s="56">
        <v>480.000045</v>
      </c>
      <c r="C18749" t="s">
        <v>83</v>
      </c>
    </row>
    <row r="18750" spans="1:3" x14ac:dyDescent="0.25">
      <c r="A18750">
        <v>42899976</v>
      </c>
      <c r="B18750" s="56">
        <v>480.000045</v>
      </c>
      <c r="C18750" t="s">
        <v>83</v>
      </c>
    </row>
    <row r="18751" spans="1:3" x14ac:dyDescent="0.25">
      <c r="A18751">
        <v>42659319</v>
      </c>
      <c r="B18751" s="56">
        <v>20712.676643999999</v>
      </c>
      <c r="C18751" t="s">
        <v>87</v>
      </c>
    </row>
    <row r="18752" spans="1:3" x14ac:dyDescent="0.25">
      <c r="A18752">
        <v>40018401</v>
      </c>
      <c r="B18752" s="56">
        <v>13501.521396</v>
      </c>
      <c r="C18752" t="s">
        <v>87</v>
      </c>
    </row>
    <row r="18753" spans="1:3" x14ac:dyDescent="0.25">
      <c r="A18753">
        <v>41236592</v>
      </c>
      <c r="B18753" s="56">
        <v>480.000045</v>
      </c>
      <c r="C18753" t="s">
        <v>83</v>
      </c>
    </row>
    <row r="18754" spans="1:3" x14ac:dyDescent="0.25">
      <c r="A18754">
        <v>42718283</v>
      </c>
      <c r="B18754" s="56">
        <v>239448.54403799999</v>
      </c>
      <c r="C18754" t="s">
        <v>82</v>
      </c>
    </row>
    <row r="18755" spans="1:3" x14ac:dyDescent="0.25">
      <c r="A18755">
        <v>41236533</v>
      </c>
      <c r="B18755" s="56">
        <v>480.000045</v>
      </c>
      <c r="C18755" t="s">
        <v>83</v>
      </c>
    </row>
    <row r="18756" spans="1:3" x14ac:dyDescent="0.25">
      <c r="A18756">
        <v>41229390</v>
      </c>
      <c r="B18756" s="56">
        <v>480.000045</v>
      </c>
      <c r="C18756" t="s">
        <v>83</v>
      </c>
    </row>
    <row r="18757" spans="1:3" x14ac:dyDescent="0.25">
      <c r="A18757">
        <v>41226914</v>
      </c>
      <c r="B18757" s="56">
        <v>480.000045</v>
      </c>
      <c r="C18757" t="s">
        <v>83</v>
      </c>
    </row>
    <row r="18758" spans="1:3" x14ac:dyDescent="0.25">
      <c r="A18758">
        <v>41226914</v>
      </c>
      <c r="B18758" s="56">
        <v>480.000045</v>
      </c>
      <c r="C18758" t="s">
        <v>83</v>
      </c>
    </row>
    <row r="18759" spans="1:3" x14ac:dyDescent="0.25">
      <c r="A18759">
        <v>41231805</v>
      </c>
      <c r="B18759" s="56">
        <v>480.000045</v>
      </c>
      <c r="C18759" t="s">
        <v>83</v>
      </c>
    </row>
    <row r="18760" spans="1:3" x14ac:dyDescent="0.25">
      <c r="A18760">
        <v>41231689</v>
      </c>
      <c r="B18760" s="56">
        <v>480.000045</v>
      </c>
      <c r="C18760" t="s">
        <v>83</v>
      </c>
    </row>
    <row r="18761" spans="1:3" x14ac:dyDescent="0.25">
      <c r="A18761">
        <v>41230036</v>
      </c>
      <c r="B18761" s="56">
        <v>480.000045</v>
      </c>
      <c r="C18761" t="s">
        <v>83</v>
      </c>
    </row>
    <row r="18762" spans="1:3" x14ac:dyDescent="0.25">
      <c r="A18762">
        <v>41236362</v>
      </c>
      <c r="B18762" s="56">
        <v>480.000045</v>
      </c>
      <c r="C18762" t="s">
        <v>83</v>
      </c>
    </row>
    <row r="18763" spans="1:3" x14ac:dyDescent="0.25">
      <c r="A18763">
        <v>40022135</v>
      </c>
      <c r="B18763" s="56">
        <v>7044.4421639999991</v>
      </c>
      <c r="C18763" t="s">
        <v>87</v>
      </c>
    </row>
    <row r="18764" spans="1:3" x14ac:dyDescent="0.25">
      <c r="A18764">
        <v>40017205</v>
      </c>
      <c r="B18764" s="56">
        <v>16920.478887000001</v>
      </c>
      <c r="C18764" t="s">
        <v>87</v>
      </c>
    </row>
    <row r="18765" spans="1:3" x14ac:dyDescent="0.25">
      <c r="A18765">
        <v>40017205</v>
      </c>
      <c r="B18765" s="56">
        <v>16920.478887000001</v>
      </c>
      <c r="C18765" t="s">
        <v>87</v>
      </c>
    </row>
    <row r="18766" spans="1:3" x14ac:dyDescent="0.25">
      <c r="A18766">
        <v>41230193</v>
      </c>
      <c r="B18766" s="56">
        <v>480.000045</v>
      </c>
      <c r="C18766" t="s">
        <v>83</v>
      </c>
    </row>
    <row r="18767" spans="1:3" x14ac:dyDescent="0.25">
      <c r="A18767">
        <v>40034773</v>
      </c>
      <c r="B18767" s="56">
        <v>68829.861273999995</v>
      </c>
      <c r="C18767" t="s">
        <v>82</v>
      </c>
    </row>
    <row r="18768" spans="1:3" x14ac:dyDescent="0.25">
      <c r="A18768">
        <v>41236671</v>
      </c>
      <c r="B18768" s="56">
        <v>480.000045</v>
      </c>
      <c r="C18768" t="s">
        <v>83</v>
      </c>
    </row>
    <row r="18769" spans="1:3" x14ac:dyDescent="0.25">
      <c r="A18769">
        <v>41237325</v>
      </c>
      <c r="B18769" s="56">
        <v>480.000045</v>
      </c>
      <c r="C18769" t="s">
        <v>83</v>
      </c>
    </row>
    <row r="18770" spans="1:3" x14ac:dyDescent="0.25">
      <c r="A18770">
        <v>41237325</v>
      </c>
      <c r="B18770" s="56">
        <v>480.000045</v>
      </c>
      <c r="C18770" t="s">
        <v>83</v>
      </c>
    </row>
    <row r="18771" spans="1:3" x14ac:dyDescent="0.25">
      <c r="A18771">
        <v>41234574</v>
      </c>
      <c r="B18771" s="56">
        <v>480.000045</v>
      </c>
      <c r="C18771" t="s">
        <v>83</v>
      </c>
    </row>
    <row r="18772" spans="1:3" x14ac:dyDescent="0.25">
      <c r="A18772">
        <v>41236511</v>
      </c>
      <c r="B18772" s="56">
        <v>480.000045</v>
      </c>
      <c r="C18772" t="s">
        <v>83</v>
      </c>
    </row>
    <row r="18773" spans="1:3" x14ac:dyDescent="0.25">
      <c r="A18773">
        <v>41234235</v>
      </c>
      <c r="B18773" s="56">
        <v>480.000045</v>
      </c>
      <c r="C18773" t="s">
        <v>83</v>
      </c>
    </row>
    <row r="18774" spans="1:3" x14ac:dyDescent="0.25">
      <c r="A18774">
        <v>41230582</v>
      </c>
      <c r="B18774" s="56">
        <v>480.000045</v>
      </c>
      <c r="C18774" t="s">
        <v>83</v>
      </c>
    </row>
    <row r="18775" spans="1:3" x14ac:dyDescent="0.25">
      <c r="A18775">
        <v>41233367</v>
      </c>
      <c r="B18775" s="56">
        <v>480.000045</v>
      </c>
      <c r="C18775" t="s">
        <v>83</v>
      </c>
    </row>
    <row r="18776" spans="1:3" x14ac:dyDescent="0.25">
      <c r="A18776">
        <v>41225765</v>
      </c>
      <c r="B18776" s="56">
        <v>480.000045</v>
      </c>
      <c r="C18776" t="s">
        <v>83</v>
      </c>
    </row>
    <row r="18777" spans="1:3" x14ac:dyDescent="0.25">
      <c r="A18777">
        <v>41226066</v>
      </c>
      <c r="B18777" s="56">
        <v>480.000045</v>
      </c>
      <c r="C18777" t="s">
        <v>83</v>
      </c>
    </row>
    <row r="18778" spans="1:3" x14ac:dyDescent="0.25">
      <c r="A18778">
        <v>41226066</v>
      </c>
      <c r="B18778" s="56">
        <v>480.000045</v>
      </c>
      <c r="C18778" t="s">
        <v>83</v>
      </c>
    </row>
    <row r="18779" spans="1:3" x14ac:dyDescent="0.25">
      <c r="A18779">
        <v>41234792</v>
      </c>
      <c r="B18779" s="56">
        <v>480.000045</v>
      </c>
      <c r="C18779" t="s">
        <v>83</v>
      </c>
    </row>
    <row r="18780" spans="1:3" x14ac:dyDescent="0.25">
      <c r="A18780">
        <v>41234792</v>
      </c>
      <c r="B18780" s="56">
        <v>480.000045</v>
      </c>
      <c r="C18780" t="s">
        <v>83</v>
      </c>
    </row>
    <row r="18781" spans="1:3" x14ac:dyDescent="0.25">
      <c r="A18781">
        <v>41236061</v>
      </c>
      <c r="B18781" s="56">
        <v>480.000045</v>
      </c>
      <c r="C18781" t="s">
        <v>83</v>
      </c>
    </row>
    <row r="18782" spans="1:3" x14ac:dyDescent="0.25">
      <c r="A18782">
        <v>41236061</v>
      </c>
      <c r="B18782" s="56">
        <v>480.000045</v>
      </c>
      <c r="C18782" t="s">
        <v>83</v>
      </c>
    </row>
    <row r="18783" spans="1:3" x14ac:dyDescent="0.25">
      <c r="A18783">
        <v>41234088</v>
      </c>
      <c r="B18783" s="56">
        <v>480.000045</v>
      </c>
      <c r="C18783" t="s">
        <v>83</v>
      </c>
    </row>
    <row r="18784" spans="1:3" x14ac:dyDescent="0.25">
      <c r="A18784">
        <v>41231058</v>
      </c>
      <c r="B18784" s="56">
        <v>480.000045</v>
      </c>
      <c r="C18784" t="s">
        <v>83</v>
      </c>
    </row>
    <row r="18785" spans="1:3" x14ac:dyDescent="0.25">
      <c r="A18785">
        <v>41954352</v>
      </c>
      <c r="B18785" s="56">
        <v>28778.756807999998</v>
      </c>
      <c r="C18785" t="s">
        <v>82</v>
      </c>
    </row>
    <row r="18786" spans="1:3" x14ac:dyDescent="0.25">
      <c r="A18786">
        <v>41954352</v>
      </c>
      <c r="B18786" s="56">
        <v>28778.756807999998</v>
      </c>
      <c r="C18786" t="s">
        <v>82</v>
      </c>
    </row>
    <row r="18787" spans="1:3" x14ac:dyDescent="0.25">
      <c r="A18787">
        <v>40031447</v>
      </c>
      <c r="B18787" s="56">
        <v>9962.0663850000001</v>
      </c>
      <c r="C18787" t="s">
        <v>87</v>
      </c>
    </row>
    <row r="18788" spans="1:3" x14ac:dyDescent="0.25">
      <c r="A18788">
        <v>40031447</v>
      </c>
      <c r="B18788" s="56">
        <v>9962.0663850000001</v>
      </c>
      <c r="C18788" t="s">
        <v>87</v>
      </c>
    </row>
    <row r="18789" spans="1:3" x14ac:dyDescent="0.25">
      <c r="A18789">
        <v>40029855</v>
      </c>
      <c r="B18789" s="56">
        <v>10674.605927000001</v>
      </c>
      <c r="C18789" t="s">
        <v>87</v>
      </c>
    </row>
    <row r="18790" spans="1:3" x14ac:dyDescent="0.25">
      <c r="A18790">
        <v>41226545</v>
      </c>
      <c r="B18790" s="56">
        <v>480.000045</v>
      </c>
      <c r="C18790" t="s">
        <v>83</v>
      </c>
    </row>
    <row r="18791" spans="1:3" x14ac:dyDescent="0.25">
      <c r="A18791">
        <v>41227976</v>
      </c>
      <c r="B18791" s="56">
        <v>480.000045</v>
      </c>
      <c r="C18791" t="s">
        <v>83</v>
      </c>
    </row>
    <row r="18792" spans="1:3" x14ac:dyDescent="0.25">
      <c r="A18792">
        <v>41227353</v>
      </c>
      <c r="B18792" s="56">
        <v>480.000045</v>
      </c>
      <c r="C18792" t="s">
        <v>83</v>
      </c>
    </row>
    <row r="18793" spans="1:3" x14ac:dyDescent="0.25">
      <c r="A18793">
        <v>40014137</v>
      </c>
      <c r="B18793" s="56">
        <v>18712.015047000001</v>
      </c>
      <c r="C18793" t="s">
        <v>87</v>
      </c>
    </row>
    <row r="18794" spans="1:3" x14ac:dyDescent="0.25">
      <c r="A18794">
        <v>41229178</v>
      </c>
      <c r="B18794" s="56">
        <v>480.000045</v>
      </c>
      <c r="C18794" t="s">
        <v>83</v>
      </c>
    </row>
    <row r="18795" spans="1:3" x14ac:dyDescent="0.25">
      <c r="A18795">
        <v>40027431</v>
      </c>
      <c r="B18795" s="56">
        <v>10521.539919000001</v>
      </c>
      <c r="C18795" t="s">
        <v>87</v>
      </c>
    </row>
    <row r="18796" spans="1:3" x14ac:dyDescent="0.25">
      <c r="A18796">
        <v>41230841</v>
      </c>
      <c r="B18796" s="56">
        <v>480.000045</v>
      </c>
      <c r="C18796" t="s">
        <v>83</v>
      </c>
    </row>
    <row r="18797" spans="1:3" x14ac:dyDescent="0.25">
      <c r="A18797">
        <v>41229957</v>
      </c>
      <c r="B18797" s="56">
        <v>480.000045</v>
      </c>
      <c r="C18797" t="s">
        <v>83</v>
      </c>
    </row>
    <row r="18798" spans="1:3" x14ac:dyDescent="0.25">
      <c r="A18798">
        <v>40024871</v>
      </c>
      <c r="B18798" s="56">
        <v>7740.9709739999998</v>
      </c>
      <c r="C18798" t="s">
        <v>87</v>
      </c>
    </row>
    <row r="18799" spans="1:3" x14ac:dyDescent="0.25">
      <c r="A18799">
        <v>40018883</v>
      </c>
      <c r="B18799" s="56">
        <v>7621.3601639999997</v>
      </c>
      <c r="C18799" t="s">
        <v>87</v>
      </c>
    </row>
    <row r="18800" spans="1:3" x14ac:dyDescent="0.25">
      <c r="A18800">
        <v>41235247</v>
      </c>
      <c r="B18800" s="56">
        <v>480.000045</v>
      </c>
      <c r="C18800" t="s">
        <v>83</v>
      </c>
    </row>
    <row r="18801" spans="1:3" x14ac:dyDescent="0.25">
      <c r="A18801">
        <v>41232853</v>
      </c>
      <c r="B18801" s="56">
        <v>480.000045</v>
      </c>
      <c r="C18801" t="s">
        <v>83</v>
      </c>
    </row>
    <row r="18802" spans="1:3" x14ac:dyDescent="0.25">
      <c r="A18802">
        <v>41232218</v>
      </c>
      <c r="B18802" s="56">
        <v>480.000045</v>
      </c>
      <c r="C18802" t="s">
        <v>83</v>
      </c>
    </row>
    <row r="18803" spans="1:3" x14ac:dyDescent="0.25">
      <c r="A18803">
        <v>41234377</v>
      </c>
      <c r="B18803" s="56">
        <v>480.000045</v>
      </c>
      <c r="C18803" t="s">
        <v>83</v>
      </c>
    </row>
    <row r="18804" spans="1:3" x14ac:dyDescent="0.25">
      <c r="A18804">
        <v>40021047</v>
      </c>
      <c r="B18804" s="56">
        <v>13998.869874</v>
      </c>
      <c r="C18804" t="s">
        <v>87</v>
      </c>
    </row>
    <row r="18805" spans="1:3" x14ac:dyDescent="0.25">
      <c r="A18805">
        <v>41229035</v>
      </c>
      <c r="B18805" s="56">
        <v>480.000045</v>
      </c>
      <c r="C18805" t="s">
        <v>83</v>
      </c>
    </row>
    <row r="18806" spans="1:3" x14ac:dyDescent="0.25">
      <c r="A18806">
        <v>41229035</v>
      </c>
      <c r="B18806" s="56">
        <v>480.000045</v>
      </c>
      <c r="C18806" t="s">
        <v>83</v>
      </c>
    </row>
    <row r="18807" spans="1:3" x14ac:dyDescent="0.25">
      <c r="A18807">
        <v>41228182</v>
      </c>
      <c r="B18807" s="56">
        <v>480.000045</v>
      </c>
      <c r="C18807" t="s">
        <v>83</v>
      </c>
    </row>
    <row r="18808" spans="1:3" x14ac:dyDescent="0.25">
      <c r="A18808">
        <v>41234930</v>
      </c>
      <c r="B18808" s="56">
        <v>480.000045</v>
      </c>
      <c r="C18808" t="s">
        <v>83</v>
      </c>
    </row>
    <row r="18809" spans="1:3" x14ac:dyDescent="0.25">
      <c r="A18809">
        <v>41233122</v>
      </c>
      <c r="B18809" s="56">
        <v>480.000045</v>
      </c>
      <c r="C18809" t="s">
        <v>83</v>
      </c>
    </row>
    <row r="18810" spans="1:3" x14ac:dyDescent="0.25">
      <c r="A18810">
        <v>40015641</v>
      </c>
      <c r="B18810" s="56">
        <v>5342.5103040000004</v>
      </c>
      <c r="C18810" t="s">
        <v>87</v>
      </c>
    </row>
    <row r="18811" spans="1:3" x14ac:dyDescent="0.25">
      <c r="A18811">
        <v>41225988</v>
      </c>
      <c r="B18811" s="56">
        <v>480.000045</v>
      </c>
      <c r="C18811" t="s">
        <v>83</v>
      </c>
    </row>
    <row r="18812" spans="1:3" x14ac:dyDescent="0.25">
      <c r="A18812">
        <v>41231425</v>
      </c>
      <c r="B18812" s="56">
        <v>480.000045</v>
      </c>
      <c r="C18812" t="s">
        <v>83</v>
      </c>
    </row>
    <row r="18813" spans="1:3" x14ac:dyDescent="0.25">
      <c r="A18813">
        <v>41236338</v>
      </c>
      <c r="B18813" s="56">
        <v>480.000045</v>
      </c>
      <c r="C18813" t="s">
        <v>83</v>
      </c>
    </row>
    <row r="18814" spans="1:3" x14ac:dyDescent="0.25">
      <c r="A18814">
        <v>41236338</v>
      </c>
      <c r="B18814" s="56">
        <v>480.000045</v>
      </c>
      <c r="C18814" t="s">
        <v>83</v>
      </c>
    </row>
    <row r="18815" spans="1:3" x14ac:dyDescent="0.25">
      <c r="A18815">
        <v>42910130</v>
      </c>
      <c r="B18815" s="56">
        <v>7637.7365460000001</v>
      </c>
      <c r="C18815" t="s">
        <v>87</v>
      </c>
    </row>
    <row r="18816" spans="1:3" x14ac:dyDescent="0.25">
      <c r="A18816">
        <v>41232208</v>
      </c>
      <c r="B18816" s="56">
        <v>480.000045</v>
      </c>
      <c r="C18816" t="s">
        <v>83</v>
      </c>
    </row>
    <row r="18817" spans="1:3" x14ac:dyDescent="0.25">
      <c r="A18817">
        <v>41232802</v>
      </c>
      <c r="B18817" s="56">
        <v>480.000045</v>
      </c>
      <c r="C18817" t="s">
        <v>83</v>
      </c>
    </row>
    <row r="18818" spans="1:3" x14ac:dyDescent="0.25">
      <c r="A18818">
        <v>42430838</v>
      </c>
      <c r="B18818" s="56">
        <v>480.000045</v>
      </c>
      <c r="C18818" t="s">
        <v>83</v>
      </c>
    </row>
    <row r="18819" spans="1:3" x14ac:dyDescent="0.25">
      <c r="A18819">
        <v>41232259</v>
      </c>
      <c r="B18819" s="56">
        <v>480.000045</v>
      </c>
      <c r="C18819" t="s">
        <v>83</v>
      </c>
    </row>
    <row r="18820" spans="1:3" x14ac:dyDescent="0.25">
      <c r="A18820">
        <v>42369953</v>
      </c>
      <c r="B18820" s="56">
        <v>28501.857904</v>
      </c>
      <c r="C18820" t="s">
        <v>87</v>
      </c>
    </row>
    <row r="18821" spans="1:3" x14ac:dyDescent="0.25">
      <c r="A18821">
        <v>40031649</v>
      </c>
      <c r="B18821" s="56">
        <v>10003.1409</v>
      </c>
      <c r="C18821" t="s">
        <v>87</v>
      </c>
    </row>
    <row r="18822" spans="1:3" x14ac:dyDescent="0.25">
      <c r="A18822">
        <v>41226062</v>
      </c>
      <c r="B18822" s="56">
        <v>480.000045</v>
      </c>
      <c r="C18822" t="s">
        <v>83</v>
      </c>
    </row>
    <row r="18823" spans="1:3" x14ac:dyDescent="0.25">
      <c r="A18823">
        <v>40023373</v>
      </c>
      <c r="B18823" s="56">
        <v>3122.1559140000008</v>
      </c>
      <c r="C18823" t="s">
        <v>87</v>
      </c>
    </row>
    <row r="18824" spans="1:3" x14ac:dyDescent="0.25">
      <c r="A18824">
        <v>40014567</v>
      </c>
      <c r="B18824" s="56">
        <v>14555.678232</v>
      </c>
      <c r="C18824" t="s">
        <v>87</v>
      </c>
    </row>
    <row r="18825" spans="1:3" x14ac:dyDescent="0.25">
      <c r="A18825">
        <v>40012279</v>
      </c>
      <c r="B18825" s="56">
        <v>38245.908960000001</v>
      </c>
      <c r="C18825" t="s">
        <v>82</v>
      </c>
    </row>
    <row r="18826" spans="1:3" x14ac:dyDescent="0.25">
      <c r="A18826">
        <v>41228737</v>
      </c>
      <c r="B18826" s="56">
        <v>480.000045</v>
      </c>
      <c r="C18826" t="s">
        <v>83</v>
      </c>
    </row>
    <row r="18827" spans="1:3" x14ac:dyDescent="0.25">
      <c r="A18827">
        <v>41237890</v>
      </c>
      <c r="B18827" s="56">
        <v>480.000045</v>
      </c>
      <c r="C18827" t="s">
        <v>83</v>
      </c>
    </row>
    <row r="18828" spans="1:3" x14ac:dyDescent="0.25">
      <c r="A18828">
        <v>40010139</v>
      </c>
      <c r="B18828" s="56">
        <v>11572.075647</v>
      </c>
      <c r="C18828" t="s">
        <v>82</v>
      </c>
    </row>
    <row r="18829" spans="1:3" x14ac:dyDescent="0.25">
      <c r="A18829">
        <v>41235256</v>
      </c>
      <c r="B18829" s="56">
        <v>480.000045</v>
      </c>
      <c r="C18829" t="s">
        <v>83</v>
      </c>
    </row>
    <row r="18830" spans="1:3" x14ac:dyDescent="0.25">
      <c r="A18830">
        <v>41236587</v>
      </c>
      <c r="B18830" s="56">
        <v>480.000045</v>
      </c>
      <c r="C18830" t="s">
        <v>83</v>
      </c>
    </row>
    <row r="18831" spans="1:3" x14ac:dyDescent="0.25">
      <c r="A18831">
        <v>41232385</v>
      </c>
      <c r="B18831" s="56">
        <v>480.000045</v>
      </c>
      <c r="C18831" t="s">
        <v>83</v>
      </c>
    </row>
    <row r="18832" spans="1:3" x14ac:dyDescent="0.25">
      <c r="A18832">
        <v>41237320</v>
      </c>
      <c r="B18832" s="56">
        <v>480.000045</v>
      </c>
      <c r="C18832" t="s">
        <v>83</v>
      </c>
    </row>
    <row r="18833" spans="1:3" x14ac:dyDescent="0.25">
      <c r="A18833">
        <v>41236250</v>
      </c>
      <c r="B18833" s="56">
        <v>480.000045</v>
      </c>
      <c r="C18833" t="s">
        <v>83</v>
      </c>
    </row>
    <row r="18834" spans="1:3" x14ac:dyDescent="0.25">
      <c r="A18834">
        <v>40019859</v>
      </c>
      <c r="B18834" s="56">
        <v>8055.3826929999996</v>
      </c>
      <c r="C18834" t="s">
        <v>87</v>
      </c>
    </row>
    <row r="18835" spans="1:3" x14ac:dyDescent="0.25">
      <c r="A18835">
        <v>40019089</v>
      </c>
      <c r="B18835" s="56">
        <v>6599.9266740000003</v>
      </c>
      <c r="C18835" t="s">
        <v>87</v>
      </c>
    </row>
    <row r="18836" spans="1:3" x14ac:dyDescent="0.25">
      <c r="A18836">
        <v>41229137</v>
      </c>
      <c r="B18836" s="56">
        <v>480.000045</v>
      </c>
      <c r="C18836" t="s">
        <v>83</v>
      </c>
    </row>
    <row r="18837" spans="1:3" x14ac:dyDescent="0.25">
      <c r="A18837">
        <v>41236758</v>
      </c>
      <c r="B18837" s="56">
        <v>480.000045</v>
      </c>
      <c r="C18837" t="s">
        <v>83</v>
      </c>
    </row>
    <row r="18838" spans="1:3" x14ac:dyDescent="0.25">
      <c r="A18838">
        <v>40015889</v>
      </c>
      <c r="B18838" s="56">
        <v>9169.2308159999993</v>
      </c>
      <c r="C18838" t="s">
        <v>87</v>
      </c>
    </row>
    <row r="18839" spans="1:3" x14ac:dyDescent="0.25">
      <c r="A18839">
        <v>40021607</v>
      </c>
      <c r="B18839" s="56">
        <v>19182.045762000002</v>
      </c>
      <c r="C18839" t="s">
        <v>82</v>
      </c>
    </row>
    <row r="18840" spans="1:3" x14ac:dyDescent="0.25">
      <c r="A18840">
        <v>41228906</v>
      </c>
      <c r="B18840" s="56">
        <v>480.000045</v>
      </c>
      <c r="C18840" t="s">
        <v>83</v>
      </c>
    </row>
    <row r="18841" spans="1:3" x14ac:dyDescent="0.25">
      <c r="A18841">
        <v>42516761</v>
      </c>
      <c r="B18841" s="56">
        <v>53636.872607999998</v>
      </c>
      <c r="C18841" t="s">
        <v>85</v>
      </c>
    </row>
    <row r="18842" spans="1:3" x14ac:dyDescent="0.25">
      <c r="A18842">
        <v>41234831</v>
      </c>
      <c r="B18842" s="56">
        <v>480.000045</v>
      </c>
      <c r="C18842" t="s">
        <v>83</v>
      </c>
    </row>
    <row r="18843" spans="1:3" x14ac:dyDescent="0.25">
      <c r="A18843">
        <v>41231721</v>
      </c>
      <c r="B18843" s="56">
        <v>480.000045</v>
      </c>
      <c r="C18843" t="s">
        <v>83</v>
      </c>
    </row>
    <row r="18844" spans="1:3" x14ac:dyDescent="0.25">
      <c r="A18844">
        <v>40023401</v>
      </c>
      <c r="B18844" s="56">
        <v>9089.5182449999993</v>
      </c>
      <c r="C18844" t="s">
        <v>87</v>
      </c>
    </row>
    <row r="18845" spans="1:3" x14ac:dyDescent="0.25">
      <c r="A18845">
        <v>40023401</v>
      </c>
      <c r="B18845" s="56">
        <v>9089.5182449999993</v>
      </c>
      <c r="C18845" t="s">
        <v>87</v>
      </c>
    </row>
    <row r="18846" spans="1:3" x14ac:dyDescent="0.25">
      <c r="A18846">
        <v>41228864</v>
      </c>
      <c r="B18846" s="56">
        <v>480.000045</v>
      </c>
      <c r="C18846" t="s">
        <v>83</v>
      </c>
    </row>
    <row r="18847" spans="1:3" x14ac:dyDescent="0.25">
      <c r="A18847">
        <v>41234070</v>
      </c>
      <c r="B18847" s="56">
        <v>480.000045</v>
      </c>
      <c r="C18847" t="s">
        <v>83</v>
      </c>
    </row>
    <row r="18848" spans="1:3" x14ac:dyDescent="0.25">
      <c r="A18848">
        <v>41234070</v>
      </c>
      <c r="B18848" s="56">
        <v>480.000045</v>
      </c>
      <c r="C18848" t="s">
        <v>83</v>
      </c>
    </row>
    <row r="18849" spans="1:3" x14ac:dyDescent="0.25">
      <c r="A18849">
        <v>41232855</v>
      </c>
      <c r="B18849" s="56">
        <v>480.000045</v>
      </c>
      <c r="C18849" t="s">
        <v>83</v>
      </c>
    </row>
    <row r="18850" spans="1:3" x14ac:dyDescent="0.25">
      <c r="A18850">
        <v>41231193</v>
      </c>
      <c r="B18850" s="56">
        <v>480.000045</v>
      </c>
      <c r="C18850" t="s">
        <v>83</v>
      </c>
    </row>
    <row r="18851" spans="1:3" x14ac:dyDescent="0.25">
      <c r="A18851">
        <v>41231540</v>
      </c>
      <c r="B18851" s="56">
        <v>480.000045</v>
      </c>
      <c r="C18851" t="s">
        <v>83</v>
      </c>
    </row>
    <row r="18852" spans="1:3" x14ac:dyDescent="0.25">
      <c r="A18852">
        <v>41230335</v>
      </c>
      <c r="B18852" s="56">
        <v>480.000045</v>
      </c>
      <c r="C18852" t="s">
        <v>83</v>
      </c>
    </row>
    <row r="18853" spans="1:3" x14ac:dyDescent="0.25">
      <c r="A18853">
        <v>41232424</v>
      </c>
      <c r="B18853" s="56">
        <v>480.000045</v>
      </c>
      <c r="C18853" t="s">
        <v>83</v>
      </c>
    </row>
    <row r="18854" spans="1:3" x14ac:dyDescent="0.25">
      <c r="A18854">
        <v>40029833</v>
      </c>
      <c r="B18854" s="56">
        <v>17831.59677</v>
      </c>
      <c r="C18854" t="s">
        <v>87</v>
      </c>
    </row>
    <row r="18855" spans="1:3" x14ac:dyDescent="0.25">
      <c r="A18855">
        <v>40029833</v>
      </c>
      <c r="B18855" s="56">
        <v>17831.59677</v>
      </c>
      <c r="C18855" t="s">
        <v>87</v>
      </c>
    </row>
    <row r="18856" spans="1:3" x14ac:dyDescent="0.25">
      <c r="A18856">
        <v>40025351</v>
      </c>
      <c r="B18856" s="56">
        <v>7957.9281600000004</v>
      </c>
      <c r="C18856" t="s">
        <v>87</v>
      </c>
    </row>
    <row r="18857" spans="1:3" x14ac:dyDescent="0.25">
      <c r="A18857">
        <v>41235087</v>
      </c>
      <c r="B18857" s="56">
        <v>480.000045</v>
      </c>
      <c r="C18857" t="s">
        <v>83</v>
      </c>
    </row>
    <row r="18858" spans="1:3" x14ac:dyDescent="0.25">
      <c r="A18858">
        <v>41234656</v>
      </c>
      <c r="B18858" s="56">
        <v>480.000045</v>
      </c>
      <c r="C18858" t="s">
        <v>83</v>
      </c>
    </row>
    <row r="18859" spans="1:3" x14ac:dyDescent="0.25">
      <c r="A18859">
        <v>41151539</v>
      </c>
      <c r="B18859" s="56">
        <v>480.000045</v>
      </c>
      <c r="C18859" t="s">
        <v>83</v>
      </c>
    </row>
    <row r="18860" spans="1:3" x14ac:dyDescent="0.25">
      <c r="A18860">
        <v>40023337</v>
      </c>
      <c r="B18860" s="56">
        <v>26228.708295</v>
      </c>
      <c r="C18860" t="s">
        <v>85</v>
      </c>
    </row>
    <row r="18861" spans="1:3" x14ac:dyDescent="0.25">
      <c r="A18861">
        <v>41228283</v>
      </c>
      <c r="B18861" s="56">
        <v>480.000045</v>
      </c>
      <c r="C18861" t="s">
        <v>83</v>
      </c>
    </row>
    <row r="18862" spans="1:3" x14ac:dyDescent="0.25">
      <c r="A18862">
        <v>41230575</v>
      </c>
      <c r="B18862" s="56">
        <v>480.000045</v>
      </c>
      <c r="C18862" t="s">
        <v>83</v>
      </c>
    </row>
    <row r="18863" spans="1:3" x14ac:dyDescent="0.25">
      <c r="A18863">
        <v>41230575</v>
      </c>
      <c r="B18863" s="56">
        <v>480.000045</v>
      </c>
      <c r="C18863" t="s">
        <v>83</v>
      </c>
    </row>
    <row r="18864" spans="1:3" x14ac:dyDescent="0.25">
      <c r="A18864">
        <v>40019137</v>
      </c>
      <c r="B18864" s="56">
        <v>8604.075644999999</v>
      </c>
      <c r="C18864" t="s">
        <v>87</v>
      </c>
    </row>
    <row r="18865" spans="1:3" x14ac:dyDescent="0.25">
      <c r="A18865">
        <v>40012593</v>
      </c>
      <c r="B18865" s="56">
        <v>43879.954852000003</v>
      </c>
      <c r="C18865" t="s">
        <v>82</v>
      </c>
    </row>
    <row r="18866" spans="1:3" x14ac:dyDescent="0.25">
      <c r="A18866">
        <v>43045468</v>
      </c>
      <c r="B18866" s="56">
        <v>4662.6747999999998</v>
      </c>
      <c r="C18866" t="s">
        <v>87</v>
      </c>
    </row>
    <row r="18867" spans="1:3" x14ac:dyDescent="0.25">
      <c r="A18867">
        <v>41233402</v>
      </c>
      <c r="B18867" s="56">
        <v>480.000045</v>
      </c>
      <c r="C18867" t="s">
        <v>83</v>
      </c>
    </row>
    <row r="18868" spans="1:3" x14ac:dyDescent="0.25">
      <c r="A18868">
        <v>41229611</v>
      </c>
      <c r="B18868" s="56">
        <v>480.000045</v>
      </c>
      <c r="C18868" t="s">
        <v>83</v>
      </c>
    </row>
    <row r="18869" spans="1:3" x14ac:dyDescent="0.25">
      <c r="A18869">
        <v>41234539</v>
      </c>
      <c r="B18869" s="56">
        <v>480.000045</v>
      </c>
      <c r="C18869" t="s">
        <v>83</v>
      </c>
    </row>
    <row r="18870" spans="1:3" x14ac:dyDescent="0.25">
      <c r="A18870">
        <v>41235829</v>
      </c>
      <c r="B18870" s="56">
        <v>480.000045</v>
      </c>
      <c r="C18870" t="s">
        <v>83</v>
      </c>
    </row>
    <row r="18871" spans="1:3" x14ac:dyDescent="0.25">
      <c r="A18871">
        <v>40030199</v>
      </c>
      <c r="B18871" s="56">
        <v>8211.6570780000002</v>
      </c>
      <c r="C18871" t="s">
        <v>87</v>
      </c>
    </row>
    <row r="18872" spans="1:3" x14ac:dyDescent="0.25">
      <c r="A18872">
        <v>40023685</v>
      </c>
      <c r="B18872" s="56">
        <v>113.935936</v>
      </c>
      <c r="C18872" t="s">
        <v>83</v>
      </c>
    </row>
    <row r="18873" spans="1:3" x14ac:dyDescent="0.25">
      <c r="A18873">
        <v>40023419</v>
      </c>
      <c r="B18873" s="56">
        <v>4959.9536670000007</v>
      </c>
      <c r="C18873" t="s">
        <v>87</v>
      </c>
    </row>
    <row r="18874" spans="1:3" x14ac:dyDescent="0.25">
      <c r="A18874">
        <v>41235199</v>
      </c>
      <c r="B18874" s="56">
        <v>480.000045</v>
      </c>
      <c r="C18874" t="s">
        <v>83</v>
      </c>
    </row>
    <row r="18875" spans="1:3" x14ac:dyDescent="0.25">
      <c r="A18875">
        <v>40017373</v>
      </c>
      <c r="B18875" s="56">
        <v>16352.928900000001</v>
      </c>
      <c r="C18875" t="s">
        <v>87</v>
      </c>
    </row>
    <row r="18876" spans="1:3" x14ac:dyDescent="0.25">
      <c r="A18876">
        <v>41229020</v>
      </c>
      <c r="B18876" s="56">
        <v>480.000045</v>
      </c>
      <c r="C18876" t="s">
        <v>83</v>
      </c>
    </row>
    <row r="18877" spans="1:3" x14ac:dyDescent="0.25">
      <c r="A18877">
        <v>42910126</v>
      </c>
      <c r="B18877" s="56">
        <v>9716.3440109999992</v>
      </c>
      <c r="C18877" t="s">
        <v>82</v>
      </c>
    </row>
    <row r="18878" spans="1:3" x14ac:dyDescent="0.25">
      <c r="A18878">
        <v>41234872</v>
      </c>
      <c r="B18878" s="56">
        <v>480.000045</v>
      </c>
      <c r="C18878" t="s">
        <v>83</v>
      </c>
    </row>
    <row r="18879" spans="1:3" x14ac:dyDescent="0.25">
      <c r="A18879">
        <v>41227038</v>
      </c>
      <c r="B18879" s="56">
        <v>480.000045</v>
      </c>
      <c r="C18879" t="s">
        <v>81</v>
      </c>
    </row>
    <row r="18880" spans="1:3" x14ac:dyDescent="0.25">
      <c r="A18880">
        <v>41227038</v>
      </c>
      <c r="B18880" s="56">
        <v>480.000045</v>
      </c>
      <c r="C18880" t="s">
        <v>81</v>
      </c>
    </row>
    <row r="18881" spans="1:3" x14ac:dyDescent="0.25">
      <c r="A18881">
        <v>41231155</v>
      </c>
      <c r="B18881" s="56">
        <v>480.000045</v>
      </c>
      <c r="C18881" t="s">
        <v>83</v>
      </c>
    </row>
    <row r="18882" spans="1:3" x14ac:dyDescent="0.25">
      <c r="A18882">
        <v>40024017</v>
      </c>
      <c r="B18882" s="56">
        <v>15696.466434</v>
      </c>
      <c r="C18882" t="s">
        <v>87</v>
      </c>
    </row>
    <row r="18883" spans="1:3" x14ac:dyDescent="0.25">
      <c r="A18883">
        <v>42388092</v>
      </c>
      <c r="B18883" s="56">
        <v>76028.47510499999</v>
      </c>
      <c r="C18883" t="s">
        <v>84</v>
      </c>
    </row>
    <row r="18884" spans="1:3" x14ac:dyDescent="0.25">
      <c r="A18884">
        <v>42388092</v>
      </c>
      <c r="B18884" s="56">
        <v>76028.47510499999</v>
      </c>
      <c r="C18884" t="s">
        <v>84</v>
      </c>
    </row>
    <row r="18885" spans="1:3" x14ac:dyDescent="0.25">
      <c r="A18885">
        <v>41234393</v>
      </c>
      <c r="B18885" s="56">
        <v>480.000045</v>
      </c>
      <c r="C18885" t="s">
        <v>83</v>
      </c>
    </row>
    <row r="18886" spans="1:3" x14ac:dyDescent="0.25">
      <c r="A18886">
        <v>41226739</v>
      </c>
      <c r="B18886" s="56">
        <v>480.000045</v>
      </c>
      <c r="C18886" t="s">
        <v>83</v>
      </c>
    </row>
    <row r="18887" spans="1:3" x14ac:dyDescent="0.25">
      <c r="A18887">
        <v>40031971</v>
      </c>
      <c r="B18887" s="56">
        <v>18587.745180000002</v>
      </c>
      <c r="C18887" t="s">
        <v>87</v>
      </c>
    </row>
    <row r="18888" spans="1:3" x14ac:dyDescent="0.25">
      <c r="A18888">
        <v>41227425</v>
      </c>
      <c r="B18888" s="56">
        <v>480.000045</v>
      </c>
      <c r="C18888" t="s">
        <v>83</v>
      </c>
    </row>
    <row r="18889" spans="1:3" x14ac:dyDescent="0.25">
      <c r="A18889">
        <v>41226801</v>
      </c>
      <c r="B18889" s="56">
        <v>480.000045</v>
      </c>
      <c r="C18889" t="s">
        <v>83</v>
      </c>
    </row>
    <row r="18890" spans="1:3" x14ac:dyDescent="0.25">
      <c r="A18890">
        <v>41234034</v>
      </c>
      <c r="B18890" s="56">
        <v>480.000045</v>
      </c>
      <c r="C18890" t="s">
        <v>83</v>
      </c>
    </row>
    <row r="18891" spans="1:3" x14ac:dyDescent="0.25">
      <c r="A18891">
        <v>41229233</v>
      </c>
      <c r="B18891" s="56">
        <v>480.000045</v>
      </c>
      <c r="C18891" t="s">
        <v>83</v>
      </c>
    </row>
    <row r="18892" spans="1:3" x14ac:dyDescent="0.25">
      <c r="A18892">
        <v>40032737</v>
      </c>
      <c r="B18892" s="56">
        <v>6599.7712579999998</v>
      </c>
      <c r="C18892" t="s">
        <v>87</v>
      </c>
    </row>
    <row r="18893" spans="1:3" x14ac:dyDescent="0.25">
      <c r="A18893">
        <v>41226015</v>
      </c>
      <c r="B18893" s="56">
        <v>480.000045</v>
      </c>
      <c r="C18893" t="s">
        <v>83</v>
      </c>
    </row>
    <row r="18894" spans="1:3" x14ac:dyDescent="0.25">
      <c r="A18894">
        <v>40022225</v>
      </c>
      <c r="B18894" s="56">
        <v>6159.4340519999996</v>
      </c>
      <c r="C18894" t="s">
        <v>87</v>
      </c>
    </row>
    <row r="18895" spans="1:3" x14ac:dyDescent="0.25">
      <c r="A18895">
        <v>41230534</v>
      </c>
      <c r="B18895" s="56">
        <v>480.000045</v>
      </c>
      <c r="C18895" t="s">
        <v>83</v>
      </c>
    </row>
    <row r="18896" spans="1:3" x14ac:dyDescent="0.25">
      <c r="A18896">
        <v>41237909</v>
      </c>
      <c r="B18896" s="56">
        <v>480.000045</v>
      </c>
      <c r="C18896" t="s">
        <v>83</v>
      </c>
    </row>
    <row r="18897" spans="1:3" x14ac:dyDescent="0.25">
      <c r="A18897">
        <v>41235714</v>
      </c>
      <c r="B18897" s="56">
        <v>480.000045</v>
      </c>
      <c r="C18897" t="s">
        <v>83</v>
      </c>
    </row>
    <row r="18898" spans="1:3" x14ac:dyDescent="0.25">
      <c r="A18898">
        <v>41235714</v>
      </c>
      <c r="B18898" s="56">
        <v>480.000045</v>
      </c>
      <c r="C18898" t="s">
        <v>83</v>
      </c>
    </row>
    <row r="18899" spans="1:3" x14ac:dyDescent="0.25">
      <c r="A18899">
        <v>42917399</v>
      </c>
      <c r="B18899" s="56">
        <v>60923.455787999999</v>
      </c>
      <c r="C18899" t="s">
        <v>82</v>
      </c>
    </row>
    <row r="18900" spans="1:3" x14ac:dyDescent="0.25">
      <c r="A18900">
        <v>42537048</v>
      </c>
      <c r="B18900" s="56">
        <v>37825.19025</v>
      </c>
      <c r="C18900" t="s">
        <v>82</v>
      </c>
    </row>
    <row r="18901" spans="1:3" x14ac:dyDescent="0.25">
      <c r="A18901">
        <v>41236150</v>
      </c>
      <c r="B18901" s="56">
        <v>480.000045</v>
      </c>
      <c r="C18901" t="s">
        <v>83</v>
      </c>
    </row>
    <row r="18902" spans="1:3" x14ac:dyDescent="0.25">
      <c r="A18902">
        <v>40020159</v>
      </c>
      <c r="B18902" s="56">
        <v>7255.1075220000002</v>
      </c>
      <c r="C18902" t="s">
        <v>87</v>
      </c>
    </row>
    <row r="18903" spans="1:3" x14ac:dyDescent="0.25">
      <c r="A18903">
        <v>41235072</v>
      </c>
      <c r="B18903" s="56">
        <v>460.77422999999999</v>
      </c>
      <c r="C18903" t="s">
        <v>87</v>
      </c>
    </row>
    <row r="18904" spans="1:3" x14ac:dyDescent="0.25">
      <c r="A18904">
        <v>41235072</v>
      </c>
      <c r="B18904" s="56">
        <v>460.77422999999999</v>
      </c>
      <c r="C18904" t="s">
        <v>87</v>
      </c>
    </row>
    <row r="18905" spans="1:3" x14ac:dyDescent="0.25">
      <c r="A18905">
        <v>41234094</v>
      </c>
      <c r="B18905" s="56">
        <v>480.000045</v>
      </c>
      <c r="C18905" t="s">
        <v>83</v>
      </c>
    </row>
    <row r="18906" spans="1:3" x14ac:dyDescent="0.25">
      <c r="A18906">
        <v>41234202</v>
      </c>
      <c r="B18906" s="56">
        <v>480.000045</v>
      </c>
      <c r="C18906" t="s">
        <v>83</v>
      </c>
    </row>
    <row r="18907" spans="1:3" x14ac:dyDescent="0.25">
      <c r="A18907">
        <v>41234202</v>
      </c>
      <c r="B18907" s="56">
        <v>480.000045</v>
      </c>
      <c r="C18907" t="s">
        <v>83</v>
      </c>
    </row>
    <row r="18908" spans="1:3" x14ac:dyDescent="0.25">
      <c r="A18908">
        <v>41234133</v>
      </c>
      <c r="B18908" s="56">
        <v>480.000045</v>
      </c>
      <c r="C18908" t="s">
        <v>83</v>
      </c>
    </row>
    <row r="18909" spans="1:3" x14ac:dyDescent="0.25">
      <c r="A18909">
        <v>41234049</v>
      </c>
      <c r="B18909" s="56">
        <v>480.000045</v>
      </c>
      <c r="C18909" t="s">
        <v>83</v>
      </c>
    </row>
    <row r="18910" spans="1:3" x14ac:dyDescent="0.25">
      <c r="A18910">
        <v>41228845</v>
      </c>
      <c r="B18910" s="56">
        <v>480.000045</v>
      </c>
      <c r="C18910" t="s">
        <v>83</v>
      </c>
    </row>
    <row r="18911" spans="1:3" x14ac:dyDescent="0.25">
      <c r="A18911">
        <v>41230285</v>
      </c>
      <c r="B18911" s="56">
        <v>480.000045</v>
      </c>
      <c r="C18911" t="s">
        <v>83</v>
      </c>
    </row>
    <row r="18912" spans="1:3" x14ac:dyDescent="0.25">
      <c r="A18912">
        <v>41226470</v>
      </c>
      <c r="B18912" s="56">
        <v>517.41931499999998</v>
      </c>
      <c r="C18912" t="s">
        <v>83</v>
      </c>
    </row>
    <row r="18913" spans="1:3" x14ac:dyDescent="0.25">
      <c r="A18913">
        <v>41226470</v>
      </c>
      <c r="B18913" s="56">
        <v>517.41931499999998</v>
      </c>
      <c r="C18913" t="s">
        <v>83</v>
      </c>
    </row>
    <row r="18914" spans="1:3" x14ac:dyDescent="0.25">
      <c r="A18914">
        <v>41234479</v>
      </c>
      <c r="B18914" s="56">
        <v>480.000045</v>
      </c>
      <c r="C18914" t="s">
        <v>83</v>
      </c>
    </row>
    <row r="18915" spans="1:3" x14ac:dyDescent="0.25">
      <c r="A18915">
        <v>42780358</v>
      </c>
      <c r="B18915" s="56">
        <v>26437.078700999991</v>
      </c>
      <c r="C18915" t="s">
        <v>85</v>
      </c>
    </row>
    <row r="18916" spans="1:3" x14ac:dyDescent="0.25">
      <c r="A18916">
        <v>41236236</v>
      </c>
      <c r="B18916" s="56">
        <v>480.000045</v>
      </c>
      <c r="C18916" t="s">
        <v>83</v>
      </c>
    </row>
    <row r="18917" spans="1:3" x14ac:dyDescent="0.25">
      <c r="A18917">
        <v>42940614</v>
      </c>
      <c r="B18917" s="56">
        <v>67433.199695999996</v>
      </c>
      <c r="C18917" t="s">
        <v>82</v>
      </c>
    </row>
    <row r="18918" spans="1:3" x14ac:dyDescent="0.25">
      <c r="A18918">
        <v>41226074</v>
      </c>
      <c r="B18918" s="56">
        <v>480.000045</v>
      </c>
      <c r="C18918" t="s">
        <v>83</v>
      </c>
    </row>
    <row r="18919" spans="1:3" x14ac:dyDescent="0.25">
      <c r="A18919">
        <v>40018847</v>
      </c>
      <c r="B18919" s="56">
        <v>94978.192418999985</v>
      </c>
      <c r="C18919" t="s">
        <v>82</v>
      </c>
    </row>
    <row r="18920" spans="1:3" x14ac:dyDescent="0.25">
      <c r="A18920">
        <v>41237398</v>
      </c>
      <c r="B18920" s="56">
        <v>480.000045</v>
      </c>
      <c r="C18920" t="s">
        <v>83</v>
      </c>
    </row>
    <row r="18921" spans="1:3" x14ac:dyDescent="0.25">
      <c r="A18921">
        <v>40024925</v>
      </c>
      <c r="B18921" s="56">
        <v>21260.54448</v>
      </c>
      <c r="C18921" t="s">
        <v>87</v>
      </c>
    </row>
    <row r="18922" spans="1:3" x14ac:dyDescent="0.25">
      <c r="A18922">
        <v>41226272</v>
      </c>
      <c r="B18922" s="56">
        <v>480.000045</v>
      </c>
      <c r="C18922" t="s">
        <v>83</v>
      </c>
    </row>
    <row r="18923" spans="1:3" x14ac:dyDescent="0.25">
      <c r="A18923">
        <v>41229703</v>
      </c>
      <c r="B18923" s="56">
        <v>480.000045</v>
      </c>
      <c r="C18923" t="s">
        <v>83</v>
      </c>
    </row>
    <row r="18924" spans="1:3" x14ac:dyDescent="0.25">
      <c r="A18924">
        <v>41229703</v>
      </c>
      <c r="B18924" s="56">
        <v>480.000045</v>
      </c>
      <c r="C18924" t="s">
        <v>83</v>
      </c>
    </row>
    <row r="18925" spans="1:3" x14ac:dyDescent="0.25">
      <c r="A18925">
        <v>41235338</v>
      </c>
      <c r="B18925" s="56">
        <v>480.000045</v>
      </c>
      <c r="C18925" t="s">
        <v>83</v>
      </c>
    </row>
    <row r="18926" spans="1:3" x14ac:dyDescent="0.25">
      <c r="A18926">
        <v>41226089</v>
      </c>
      <c r="B18926" s="56">
        <v>480.000045</v>
      </c>
      <c r="C18926" t="s">
        <v>83</v>
      </c>
    </row>
    <row r="18927" spans="1:3" x14ac:dyDescent="0.25">
      <c r="A18927">
        <v>41233889</v>
      </c>
      <c r="B18927" s="56">
        <v>480.000045</v>
      </c>
      <c r="C18927" t="s">
        <v>83</v>
      </c>
    </row>
    <row r="18928" spans="1:3" x14ac:dyDescent="0.25">
      <c r="A18928">
        <v>42910118</v>
      </c>
      <c r="B18928" s="56">
        <v>10457.645517000001</v>
      </c>
      <c r="C18928" t="s">
        <v>87</v>
      </c>
    </row>
    <row r="18929" spans="1:3" x14ac:dyDescent="0.25">
      <c r="A18929">
        <v>40011125</v>
      </c>
      <c r="B18929" s="56">
        <v>143837.21444400001</v>
      </c>
      <c r="C18929" t="s">
        <v>82</v>
      </c>
    </row>
    <row r="18930" spans="1:3" x14ac:dyDescent="0.25">
      <c r="A18930">
        <v>40028699</v>
      </c>
      <c r="B18930" s="56">
        <v>6749.4802499999996</v>
      </c>
      <c r="C18930" t="s">
        <v>87</v>
      </c>
    </row>
    <row r="18931" spans="1:3" x14ac:dyDescent="0.25">
      <c r="A18931">
        <v>40028699</v>
      </c>
      <c r="B18931" s="56">
        <v>6749.4802499999996</v>
      </c>
      <c r="C18931" t="s">
        <v>87</v>
      </c>
    </row>
    <row r="18932" spans="1:3" x14ac:dyDescent="0.25">
      <c r="A18932">
        <v>42564792</v>
      </c>
      <c r="B18932" s="56">
        <v>47595.252632000003</v>
      </c>
      <c r="C18932" t="s">
        <v>82</v>
      </c>
    </row>
    <row r="18933" spans="1:3" x14ac:dyDescent="0.25">
      <c r="A18933">
        <v>42564792</v>
      </c>
      <c r="B18933" s="56">
        <v>47595.252632000003</v>
      </c>
      <c r="C18933" t="s">
        <v>82</v>
      </c>
    </row>
    <row r="18934" spans="1:3" x14ac:dyDescent="0.25">
      <c r="A18934">
        <v>40028529</v>
      </c>
      <c r="B18934" s="56">
        <v>7703.5663499999991</v>
      </c>
      <c r="C18934" t="s">
        <v>87</v>
      </c>
    </row>
    <row r="18935" spans="1:3" x14ac:dyDescent="0.25">
      <c r="A18935">
        <v>41225733</v>
      </c>
      <c r="B18935" s="56">
        <v>480.000045</v>
      </c>
      <c r="C18935" t="s">
        <v>83</v>
      </c>
    </row>
    <row r="18936" spans="1:3" x14ac:dyDescent="0.25">
      <c r="A18936">
        <v>41236082</v>
      </c>
      <c r="B18936" s="56">
        <v>480.000045</v>
      </c>
      <c r="C18936" t="s">
        <v>83</v>
      </c>
    </row>
    <row r="18937" spans="1:3" x14ac:dyDescent="0.25">
      <c r="A18937">
        <v>41232935</v>
      </c>
      <c r="B18937" s="56">
        <v>480.000045</v>
      </c>
      <c r="C18937" t="s">
        <v>83</v>
      </c>
    </row>
    <row r="18938" spans="1:3" x14ac:dyDescent="0.25">
      <c r="A18938">
        <v>41233207</v>
      </c>
      <c r="B18938" s="56">
        <v>480.000045</v>
      </c>
      <c r="C18938" t="s">
        <v>83</v>
      </c>
    </row>
    <row r="18939" spans="1:3" x14ac:dyDescent="0.25">
      <c r="A18939">
        <v>40014769</v>
      </c>
      <c r="B18939" s="56">
        <v>8631.6305740000007</v>
      </c>
      <c r="C18939" t="s">
        <v>87</v>
      </c>
    </row>
    <row r="18940" spans="1:3" x14ac:dyDescent="0.25">
      <c r="A18940">
        <v>42874821</v>
      </c>
      <c r="B18940" s="56">
        <v>195466.84873200001</v>
      </c>
      <c r="C18940" t="s">
        <v>82</v>
      </c>
    </row>
    <row r="18941" spans="1:3" x14ac:dyDescent="0.25">
      <c r="A18941">
        <v>41232994</v>
      </c>
      <c r="B18941" s="56">
        <v>480.000045</v>
      </c>
      <c r="C18941" t="s">
        <v>83</v>
      </c>
    </row>
    <row r="18942" spans="1:3" x14ac:dyDescent="0.25">
      <c r="A18942">
        <v>40011437</v>
      </c>
      <c r="B18942" s="56">
        <v>141248.33006499999</v>
      </c>
      <c r="C18942" t="s">
        <v>82</v>
      </c>
    </row>
    <row r="18943" spans="1:3" x14ac:dyDescent="0.25">
      <c r="A18943">
        <v>40011437</v>
      </c>
      <c r="B18943" s="56">
        <v>141248.33006499999</v>
      </c>
      <c r="C18943" t="s">
        <v>82</v>
      </c>
    </row>
    <row r="18944" spans="1:3" x14ac:dyDescent="0.25">
      <c r="A18944">
        <v>40031303</v>
      </c>
      <c r="B18944" s="56">
        <v>6187.3458569999984</v>
      </c>
      <c r="C18944" t="s">
        <v>87</v>
      </c>
    </row>
    <row r="18945" spans="1:3" x14ac:dyDescent="0.25">
      <c r="A18945">
        <v>41233543</v>
      </c>
      <c r="B18945" s="56">
        <v>480.000045</v>
      </c>
      <c r="C18945" t="s">
        <v>83</v>
      </c>
    </row>
    <row r="18946" spans="1:3" x14ac:dyDescent="0.25">
      <c r="A18946">
        <v>41230217</v>
      </c>
      <c r="B18946" s="56">
        <v>480.000045</v>
      </c>
      <c r="C18946" t="s">
        <v>83</v>
      </c>
    </row>
    <row r="18947" spans="1:3" x14ac:dyDescent="0.25">
      <c r="A18947">
        <v>41230217</v>
      </c>
      <c r="B18947" s="56">
        <v>480.000045</v>
      </c>
      <c r="C18947" t="s">
        <v>83</v>
      </c>
    </row>
    <row r="18948" spans="1:3" x14ac:dyDescent="0.25">
      <c r="A18948">
        <v>40031471</v>
      </c>
      <c r="B18948" s="56">
        <v>10995.30342</v>
      </c>
      <c r="C18948" t="s">
        <v>87</v>
      </c>
    </row>
    <row r="18949" spans="1:3" x14ac:dyDescent="0.25">
      <c r="A18949">
        <v>41231215</v>
      </c>
      <c r="B18949" s="56">
        <v>480.000045</v>
      </c>
      <c r="C18949" t="s">
        <v>83</v>
      </c>
    </row>
    <row r="18950" spans="1:3" x14ac:dyDescent="0.25">
      <c r="A18950">
        <v>41236047</v>
      </c>
      <c r="B18950" s="56">
        <v>480.000045</v>
      </c>
      <c r="C18950" t="s">
        <v>83</v>
      </c>
    </row>
    <row r="18951" spans="1:3" x14ac:dyDescent="0.25">
      <c r="A18951">
        <v>42996950</v>
      </c>
      <c r="B18951" s="56">
        <v>9416.0933459999997</v>
      </c>
      <c r="C18951" t="s">
        <v>87</v>
      </c>
    </row>
    <row r="18952" spans="1:3" x14ac:dyDescent="0.25">
      <c r="A18952">
        <v>41226602</v>
      </c>
      <c r="B18952" s="56">
        <v>480.000045</v>
      </c>
      <c r="C18952" t="s">
        <v>83</v>
      </c>
    </row>
    <row r="18953" spans="1:3" x14ac:dyDescent="0.25">
      <c r="A18953">
        <v>41232770</v>
      </c>
      <c r="B18953" s="56">
        <v>480.000045</v>
      </c>
      <c r="C18953" t="s">
        <v>83</v>
      </c>
    </row>
    <row r="18954" spans="1:3" x14ac:dyDescent="0.25">
      <c r="A18954">
        <v>41232280</v>
      </c>
      <c r="B18954" s="56">
        <v>480.000045</v>
      </c>
      <c r="C18954" t="s">
        <v>83</v>
      </c>
    </row>
    <row r="18955" spans="1:3" x14ac:dyDescent="0.25">
      <c r="A18955">
        <v>41230474</v>
      </c>
      <c r="B18955" s="56">
        <v>480.000045</v>
      </c>
      <c r="C18955" t="s">
        <v>83</v>
      </c>
    </row>
    <row r="18956" spans="1:3" x14ac:dyDescent="0.25">
      <c r="A18956">
        <v>40013185</v>
      </c>
      <c r="B18956" s="56">
        <v>34066.055474999986</v>
      </c>
      <c r="C18956" t="s">
        <v>82</v>
      </c>
    </row>
    <row r="18957" spans="1:3" x14ac:dyDescent="0.25">
      <c r="A18957">
        <v>41226605</v>
      </c>
      <c r="B18957" s="56">
        <v>480.000045</v>
      </c>
      <c r="C18957" t="s">
        <v>83</v>
      </c>
    </row>
    <row r="18958" spans="1:3" x14ac:dyDescent="0.25">
      <c r="A18958">
        <v>40026753</v>
      </c>
      <c r="B18958" s="56">
        <v>6450.7037760000003</v>
      </c>
      <c r="C18958" t="s">
        <v>87</v>
      </c>
    </row>
    <row r="18959" spans="1:3" x14ac:dyDescent="0.25">
      <c r="A18959">
        <v>40015739</v>
      </c>
      <c r="B18959" s="56">
        <v>7046.6772960000017</v>
      </c>
      <c r="C18959" t="s">
        <v>87</v>
      </c>
    </row>
    <row r="18960" spans="1:3" x14ac:dyDescent="0.25">
      <c r="A18960">
        <v>41229657</v>
      </c>
      <c r="B18960" s="56">
        <v>480.000045</v>
      </c>
      <c r="C18960" t="s">
        <v>83</v>
      </c>
    </row>
    <row r="18961" spans="1:3" x14ac:dyDescent="0.25">
      <c r="A18961">
        <v>42350227</v>
      </c>
      <c r="B18961" s="56">
        <v>10770.0892</v>
      </c>
      <c r="C18961" t="s">
        <v>87</v>
      </c>
    </row>
    <row r="18962" spans="1:3" x14ac:dyDescent="0.25">
      <c r="A18962">
        <v>41234111</v>
      </c>
      <c r="B18962" s="56">
        <v>480.000045</v>
      </c>
      <c r="C18962" t="s">
        <v>83</v>
      </c>
    </row>
    <row r="18963" spans="1:3" x14ac:dyDescent="0.25">
      <c r="A18963">
        <v>41225958</v>
      </c>
      <c r="B18963" s="56">
        <v>480.000045</v>
      </c>
      <c r="C18963" t="s">
        <v>83</v>
      </c>
    </row>
    <row r="18964" spans="1:3" x14ac:dyDescent="0.25">
      <c r="A18964">
        <v>41237670</v>
      </c>
      <c r="B18964" s="56">
        <v>480.000045</v>
      </c>
      <c r="C18964" t="s">
        <v>83</v>
      </c>
    </row>
    <row r="18965" spans="1:3" x14ac:dyDescent="0.25">
      <c r="A18965">
        <v>41233007</v>
      </c>
      <c r="B18965" s="56">
        <v>480.000045</v>
      </c>
      <c r="C18965" t="s">
        <v>83</v>
      </c>
    </row>
    <row r="18966" spans="1:3" x14ac:dyDescent="0.25">
      <c r="A18966">
        <v>41229882</v>
      </c>
      <c r="B18966" s="56">
        <v>480.000045</v>
      </c>
      <c r="C18966" t="s">
        <v>83</v>
      </c>
    </row>
    <row r="18967" spans="1:3" x14ac:dyDescent="0.25">
      <c r="A18967">
        <v>41225923</v>
      </c>
      <c r="B18967" s="56">
        <v>480.000045</v>
      </c>
      <c r="C18967" t="s">
        <v>83</v>
      </c>
    </row>
    <row r="18968" spans="1:3" x14ac:dyDescent="0.25">
      <c r="A18968">
        <v>41235178</v>
      </c>
      <c r="B18968" s="56">
        <v>480.000045</v>
      </c>
      <c r="C18968" t="s">
        <v>83</v>
      </c>
    </row>
    <row r="18969" spans="1:3" x14ac:dyDescent="0.25">
      <c r="A18969">
        <v>41226665</v>
      </c>
      <c r="B18969" s="56">
        <v>480.000045</v>
      </c>
      <c r="C18969" t="s">
        <v>83</v>
      </c>
    </row>
    <row r="18970" spans="1:3" x14ac:dyDescent="0.25">
      <c r="A18970">
        <v>41230487</v>
      </c>
      <c r="B18970" s="56">
        <v>480.000045</v>
      </c>
      <c r="C18970" t="s">
        <v>83</v>
      </c>
    </row>
    <row r="18971" spans="1:3" x14ac:dyDescent="0.25">
      <c r="A18971">
        <v>41151468</v>
      </c>
      <c r="B18971" s="56">
        <v>480.000045</v>
      </c>
      <c r="C18971" t="s">
        <v>83</v>
      </c>
    </row>
    <row r="18972" spans="1:3" x14ac:dyDescent="0.25">
      <c r="A18972">
        <v>41233985</v>
      </c>
      <c r="B18972" s="56">
        <v>480.000045</v>
      </c>
      <c r="C18972" t="s">
        <v>83</v>
      </c>
    </row>
    <row r="18973" spans="1:3" x14ac:dyDescent="0.25">
      <c r="A18973">
        <v>40028309</v>
      </c>
      <c r="B18973" s="56">
        <v>5338.5078279999998</v>
      </c>
      <c r="C18973" t="s">
        <v>87</v>
      </c>
    </row>
    <row r="18974" spans="1:3" x14ac:dyDescent="0.25">
      <c r="A18974">
        <v>40028309</v>
      </c>
      <c r="B18974" s="56">
        <v>5338.5078279999998</v>
      </c>
      <c r="C18974" t="s">
        <v>87</v>
      </c>
    </row>
    <row r="18975" spans="1:3" x14ac:dyDescent="0.25">
      <c r="A18975">
        <v>40025045</v>
      </c>
      <c r="B18975" s="56">
        <v>6797.0718399999996</v>
      </c>
      <c r="C18975" t="s">
        <v>87</v>
      </c>
    </row>
    <row r="18976" spans="1:3" x14ac:dyDescent="0.25">
      <c r="A18976">
        <v>40025045</v>
      </c>
      <c r="B18976" s="56">
        <v>6797.0718399999996</v>
      </c>
      <c r="C18976" t="s">
        <v>87</v>
      </c>
    </row>
    <row r="18977" spans="1:3" x14ac:dyDescent="0.25">
      <c r="A18977">
        <v>41966356</v>
      </c>
      <c r="B18977" s="56">
        <v>480.000045</v>
      </c>
      <c r="C18977" t="s">
        <v>83</v>
      </c>
    </row>
    <row r="18978" spans="1:3" x14ac:dyDescent="0.25">
      <c r="A18978">
        <v>41235049</v>
      </c>
      <c r="B18978" s="56">
        <v>480.000045</v>
      </c>
      <c r="C18978" t="s">
        <v>83</v>
      </c>
    </row>
    <row r="18979" spans="1:3" x14ac:dyDescent="0.25">
      <c r="A18979">
        <v>41228400</v>
      </c>
      <c r="B18979" s="56">
        <v>480.000045</v>
      </c>
      <c r="C18979" t="s">
        <v>83</v>
      </c>
    </row>
    <row r="18980" spans="1:3" x14ac:dyDescent="0.25">
      <c r="A18980">
        <v>41235820</v>
      </c>
      <c r="B18980" s="56">
        <v>480.000045</v>
      </c>
      <c r="C18980" t="s">
        <v>83</v>
      </c>
    </row>
    <row r="18981" spans="1:3" x14ac:dyDescent="0.25">
      <c r="A18981">
        <v>41236346</v>
      </c>
      <c r="B18981" s="56">
        <v>480.000045</v>
      </c>
      <c r="C18981" t="s">
        <v>83</v>
      </c>
    </row>
    <row r="18982" spans="1:3" x14ac:dyDescent="0.25">
      <c r="A18982">
        <v>40023219</v>
      </c>
      <c r="B18982" s="56">
        <v>20374.996852</v>
      </c>
      <c r="C18982" t="s">
        <v>82</v>
      </c>
    </row>
    <row r="18983" spans="1:3" x14ac:dyDescent="0.25">
      <c r="A18983">
        <v>41232081</v>
      </c>
      <c r="B18983" s="56">
        <v>480.000045</v>
      </c>
      <c r="C18983" t="s">
        <v>83</v>
      </c>
    </row>
    <row r="18984" spans="1:3" x14ac:dyDescent="0.25">
      <c r="A18984">
        <v>41226562</v>
      </c>
      <c r="B18984" s="56">
        <v>480.000045</v>
      </c>
      <c r="C18984" t="s">
        <v>83</v>
      </c>
    </row>
    <row r="18985" spans="1:3" x14ac:dyDescent="0.25">
      <c r="A18985">
        <v>41235322</v>
      </c>
      <c r="B18985" s="56">
        <v>480.000045</v>
      </c>
      <c r="C18985" t="s">
        <v>83</v>
      </c>
    </row>
    <row r="18986" spans="1:3" x14ac:dyDescent="0.25">
      <c r="A18986">
        <v>42502549</v>
      </c>
      <c r="B18986" s="56">
        <v>480.000045</v>
      </c>
      <c r="C18986" t="s">
        <v>83</v>
      </c>
    </row>
    <row r="18987" spans="1:3" x14ac:dyDescent="0.25">
      <c r="A18987">
        <v>41235360</v>
      </c>
      <c r="B18987" s="56">
        <v>480.000045</v>
      </c>
      <c r="C18987" t="s">
        <v>83</v>
      </c>
    </row>
    <row r="18988" spans="1:3" x14ac:dyDescent="0.25">
      <c r="A18988">
        <v>40023083</v>
      </c>
      <c r="B18988" s="56">
        <v>24007.531284000001</v>
      </c>
      <c r="C18988" t="s">
        <v>87</v>
      </c>
    </row>
    <row r="18989" spans="1:3" x14ac:dyDescent="0.25">
      <c r="A18989">
        <v>41233960</v>
      </c>
      <c r="B18989" s="56">
        <v>480.000045</v>
      </c>
      <c r="C18989" t="s">
        <v>83</v>
      </c>
    </row>
    <row r="18990" spans="1:3" x14ac:dyDescent="0.25">
      <c r="A18990">
        <v>40011591</v>
      </c>
      <c r="B18990" s="56">
        <v>0</v>
      </c>
      <c r="C18990" t="s">
        <v>87</v>
      </c>
    </row>
    <row r="18991" spans="1:3" x14ac:dyDescent="0.25">
      <c r="A18991">
        <v>41226113</v>
      </c>
      <c r="B18991" s="56">
        <v>480.000045</v>
      </c>
      <c r="C18991" t="s">
        <v>83</v>
      </c>
    </row>
    <row r="18992" spans="1:3" x14ac:dyDescent="0.25">
      <c r="A18992">
        <v>41230816</v>
      </c>
      <c r="B18992" s="56">
        <v>480.000045</v>
      </c>
      <c r="C18992" t="s">
        <v>83</v>
      </c>
    </row>
    <row r="18993" spans="1:3" x14ac:dyDescent="0.25">
      <c r="A18993">
        <v>41229732</v>
      </c>
      <c r="B18993" s="56">
        <v>480.000045</v>
      </c>
      <c r="C18993" t="s">
        <v>83</v>
      </c>
    </row>
    <row r="18994" spans="1:3" x14ac:dyDescent="0.25">
      <c r="A18994">
        <v>40023523</v>
      </c>
      <c r="B18994" s="56">
        <v>12108.857994</v>
      </c>
      <c r="C18994" t="s">
        <v>87</v>
      </c>
    </row>
    <row r="18995" spans="1:3" x14ac:dyDescent="0.25">
      <c r="A18995">
        <v>41233839</v>
      </c>
      <c r="B18995" s="56">
        <v>480.000045</v>
      </c>
      <c r="C18995" t="s">
        <v>83</v>
      </c>
    </row>
    <row r="18996" spans="1:3" x14ac:dyDescent="0.25">
      <c r="A18996">
        <v>41230713</v>
      </c>
      <c r="B18996" s="56">
        <v>480.000045</v>
      </c>
      <c r="C18996" t="s">
        <v>83</v>
      </c>
    </row>
    <row r="18997" spans="1:3" x14ac:dyDescent="0.25">
      <c r="A18997">
        <v>41226413</v>
      </c>
      <c r="B18997" s="56">
        <v>480.000045</v>
      </c>
      <c r="C18997" t="s">
        <v>83</v>
      </c>
    </row>
    <row r="18998" spans="1:3" x14ac:dyDescent="0.25">
      <c r="A18998">
        <v>41226157</v>
      </c>
      <c r="B18998" s="56">
        <v>480.000045</v>
      </c>
      <c r="C18998" t="s">
        <v>83</v>
      </c>
    </row>
    <row r="18999" spans="1:3" x14ac:dyDescent="0.25">
      <c r="A18999">
        <v>40016491</v>
      </c>
      <c r="B18999" s="56">
        <v>7259.4285120000004</v>
      </c>
      <c r="C18999" t="s">
        <v>87</v>
      </c>
    </row>
    <row r="19000" spans="1:3" x14ac:dyDescent="0.25">
      <c r="A19000">
        <v>40016491</v>
      </c>
      <c r="B19000" s="56">
        <v>7259.4285120000004</v>
      </c>
      <c r="C19000" t="s">
        <v>87</v>
      </c>
    </row>
    <row r="19001" spans="1:3" x14ac:dyDescent="0.25">
      <c r="A19001">
        <v>41231347</v>
      </c>
      <c r="B19001" s="56">
        <v>480.000045</v>
      </c>
      <c r="C19001" t="s">
        <v>83</v>
      </c>
    </row>
    <row r="19002" spans="1:3" x14ac:dyDescent="0.25">
      <c r="A19002">
        <v>41229596</v>
      </c>
      <c r="B19002" s="56">
        <v>480.000045</v>
      </c>
      <c r="C19002" t="s">
        <v>83</v>
      </c>
    </row>
    <row r="19003" spans="1:3" x14ac:dyDescent="0.25">
      <c r="A19003">
        <v>40031469</v>
      </c>
      <c r="B19003" s="56">
        <v>9962.1481050000002</v>
      </c>
      <c r="C19003" t="s">
        <v>87</v>
      </c>
    </row>
    <row r="19004" spans="1:3" x14ac:dyDescent="0.25">
      <c r="A19004">
        <v>41232156</v>
      </c>
      <c r="B19004" s="56">
        <v>480.000045</v>
      </c>
      <c r="C19004" t="s">
        <v>83</v>
      </c>
    </row>
    <row r="19005" spans="1:3" x14ac:dyDescent="0.25">
      <c r="A19005">
        <v>41230121</v>
      </c>
      <c r="B19005" s="56">
        <v>480.000045</v>
      </c>
      <c r="C19005" t="s">
        <v>83</v>
      </c>
    </row>
    <row r="19006" spans="1:3" x14ac:dyDescent="0.25">
      <c r="A19006">
        <v>41226221</v>
      </c>
      <c r="B19006" s="56">
        <v>480.000045</v>
      </c>
      <c r="C19006" t="s">
        <v>83</v>
      </c>
    </row>
    <row r="19007" spans="1:3" x14ac:dyDescent="0.25">
      <c r="A19007">
        <v>41235236</v>
      </c>
      <c r="B19007" s="56">
        <v>480.000045</v>
      </c>
      <c r="C19007" t="s">
        <v>83</v>
      </c>
    </row>
    <row r="19008" spans="1:3" x14ac:dyDescent="0.25">
      <c r="A19008">
        <v>41234335</v>
      </c>
      <c r="B19008" s="56">
        <v>480.000045</v>
      </c>
      <c r="C19008" t="s">
        <v>83</v>
      </c>
    </row>
    <row r="19009" spans="1:3" x14ac:dyDescent="0.25">
      <c r="A19009">
        <v>42946421</v>
      </c>
      <c r="B19009" s="56">
        <v>7958.2867999999999</v>
      </c>
      <c r="C19009" t="s">
        <v>87</v>
      </c>
    </row>
    <row r="19010" spans="1:3" x14ac:dyDescent="0.25">
      <c r="A19010">
        <v>40032183</v>
      </c>
      <c r="B19010" s="56">
        <v>17431.343226000001</v>
      </c>
      <c r="C19010" t="s">
        <v>87</v>
      </c>
    </row>
    <row r="19011" spans="1:3" x14ac:dyDescent="0.25">
      <c r="A19011">
        <v>40021723</v>
      </c>
      <c r="B19011" s="56">
        <v>15985.896036</v>
      </c>
      <c r="C19011" t="s">
        <v>82</v>
      </c>
    </row>
    <row r="19012" spans="1:3" x14ac:dyDescent="0.25">
      <c r="A19012">
        <v>41229632</v>
      </c>
      <c r="B19012" s="56">
        <v>480.000045</v>
      </c>
      <c r="C19012" t="s">
        <v>83</v>
      </c>
    </row>
    <row r="19013" spans="1:3" x14ac:dyDescent="0.25">
      <c r="A19013">
        <v>41229632</v>
      </c>
      <c r="B19013" s="56">
        <v>480.000045</v>
      </c>
      <c r="C19013" t="s">
        <v>83</v>
      </c>
    </row>
    <row r="19014" spans="1:3" x14ac:dyDescent="0.25">
      <c r="A19014">
        <v>40012713</v>
      </c>
      <c r="B19014" s="56">
        <v>189479.22173600001</v>
      </c>
      <c r="C19014" t="s">
        <v>82</v>
      </c>
    </row>
    <row r="19015" spans="1:3" x14ac:dyDescent="0.25">
      <c r="A19015">
        <v>41231750</v>
      </c>
      <c r="B19015" s="56">
        <v>480.000045</v>
      </c>
      <c r="C19015" t="s">
        <v>83</v>
      </c>
    </row>
    <row r="19016" spans="1:3" x14ac:dyDescent="0.25">
      <c r="A19016">
        <v>41233629</v>
      </c>
      <c r="B19016" s="56">
        <v>480.000045</v>
      </c>
      <c r="C19016" t="s">
        <v>83</v>
      </c>
    </row>
    <row r="19017" spans="1:3" x14ac:dyDescent="0.25">
      <c r="A19017">
        <v>40028505</v>
      </c>
      <c r="B19017" s="56">
        <v>7917.6531000000004</v>
      </c>
      <c r="C19017" t="s">
        <v>87</v>
      </c>
    </row>
    <row r="19018" spans="1:3" x14ac:dyDescent="0.25">
      <c r="A19018">
        <v>40028505</v>
      </c>
      <c r="B19018" s="56">
        <v>7917.6531000000004</v>
      </c>
      <c r="C19018" t="s">
        <v>87</v>
      </c>
    </row>
    <row r="19019" spans="1:3" x14ac:dyDescent="0.25">
      <c r="A19019">
        <v>40019861</v>
      </c>
      <c r="B19019" s="56">
        <v>9188.4036159999996</v>
      </c>
      <c r="C19019" t="s">
        <v>87</v>
      </c>
    </row>
    <row r="19020" spans="1:3" x14ac:dyDescent="0.25">
      <c r="A19020">
        <v>41236831</v>
      </c>
      <c r="B19020" s="56">
        <v>480.000045</v>
      </c>
      <c r="C19020" t="s">
        <v>83</v>
      </c>
    </row>
    <row r="19021" spans="1:3" x14ac:dyDescent="0.25">
      <c r="A19021">
        <v>40015643</v>
      </c>
      <c r="B19021" s="56">
        <v>6076.2049919999999</v>
      </c>
      <c r="C19021" t="s">
        <v>87</v>
      </c>
    </row>
    <row r="19022" spans="1:3" x14ac:dyDescent="0.25">
      <c r="A19022">
        <v>41762124</v>
      </c>
      <c r="B19022" s="56">
        <v>12974.29148</v>
      </c>
      <c r="C19022" t="s">
        <v>87</v>
      </c>
    </row>
    <row r="19023" spans="1:3" x14ac:dyDescent="0.25">
      <c r="A19023">
        <v>41235268</v>
      </c>
      <c r="B19023" s="56">
        <v>480.000045</v>
      </c>
      <c r="C19023" t="s">
        <v>83</v>
      </c>
    </row>
    <row r="19024" spans="1:3" x14ac:dyDescent="0.25">
      <c r="A19024">
        <v>41226747</v>
      </c>
      <c r="B19024" s="56">
        <v>480.000045</v>
      </c>
      <c r="C19024" t="s">
        <v>83</v>
      </c>
    </row>
    <row r="19025" spans="1:3" x14ac:dyDescent="0.25">
      <c r="A19025">
        <v>40014065</v>
      </c>
      <c r="B19025" s="56">
        <v>60.004272</v>
      </c>
      <c r="C19025" t="s">
        <v>83</v>
      </c>
    </row>
    <row r="19026" spans="1:3" x14ac:dyDescent="0.25">
      <c r="A19026">
        <v>41230506</v>
      </c>
      <c r="B19026" s="56">
        <v>480.000045</v>
      </c>
      <c r="C19026" t="s">
        <v>83</v>
      </c>
    </row>
    <row r="19027" spans="1:3" x14ac:dyDescent="0.25">
      <c r="A19027">
        <v>41232809</v>
      </c>
      <c r="B19027" s="56">
        <v>480.000045</v>
      </c>
      <c r="C19027" t="s">
        <v>83</v>
      </c>
    </row>
    <row r="19028" spans="1:3" x14ac:dyDescent="0.25">
      <c r="A19028">
        <v>41234944</v>
      </c>
      <c r="B19028" s="56">
        <v>480.000045</v>
      </c>
      <c r="C19028" t="s">
        <v>87</v>
      </c>
    </row>
    <row r="19029" spans="1:3" x14ac:dyDescent="0.25">
      <c r="A19029">
        <v>41234944</v>
      </c>
      <c r="B19029" s="56">
        <v>480.000045</v>
      </c>
      <c r="C19029" t="s">
        <v>87</v>
      </c>
    </row>
    <row r="19030" spans="1:3" x14ac:dyDescent="0.25">
      <c r="A19030">
        <v>41235181</v>
      </c>
      <c r="B19030" s="56">
        <v>480.000045</v>
      </c>
      <c r="C19030" t="s">
        <v>83</v>
      </c>
    </row>
    <row r="19031" spans="1:3" x14ac:dyDescent="0.25">
      <c r="A19031">
        <v>42692797</v>
      </c>
      <c r="B19031" s="56">
        <v>480.000045</v>
      </c>
      <c r="C19031" t="s">
        <v>83</v>
      </c>
    </row>
    <row r="19032" spans="1:3" x14ac:dyDescent="0.25">
      <c r="A19032">
        <v>41227284</v>
      </c>
      <c r="B19032" s="56">
        <v>480.000045</v>
      </c>
      <c r="C19032" t="s">
        <v>83</v>
      </c>
    </row>
    <row r="19033" spans="1:3" x14ac:dyDescent="0.25">
      <c r="A19033">
        <v>41227284</v>
      </c>
      <c r="B19033" s="56">
        <v>480.000045</v>
      </c>
      <c r="C19033" t="s">
        <v>83</v>
      </c>
    </row>
    <row r="19034" spans="1:3" x14ac:dyDescent="0.25">
      <c r="A19034">
        <v>42562792</v>
      </c>
      <c r="B19034" s="56">
        <v>480.000045</v>
      </c>
      <c r="C19034" t="s">
        <v>87</v>
      </c>
    </row>
    <row r="19035" spans="1:3" x14ac:dyDescent="0.25">
      <c r="A19035">
        <v>42562792</v>
      </c>
      <c r="B19035" s="56">
        <v>480.000045</v>
      </c>
      <c r="C19035" t="s">
        <v>87</v>
      </c>
    </row>
    <row r="19036" spans="1:3" x14ac:dyDescent="0.25">
      <c r="A19036">
        <v>41756302</v>
      </c>
      <c r="B19036" s="56">
        <v>11038.850097</v>
      </c>
      <c r="C19036" t="s">
        <v>87</v>
      </c>
    </row>
    <row r="19037" spans="1:3" x14ac:dyDescent="0.25">
      <c r="A19037">
        <v>41226612</v>
      </c>
      <c r="B19037" s="56">
        <v>480.000045</v>
      </c>
      <c r="C19037" t="s">
        <v>83</v>
      </c>
    </row>
    <row r="19038" spans="1:3" x14ac:dyDescent="0.25">
      <c r="A19038">
        <v>40029815</v>
      </c>
      <c r="B19038" s="56">
        <v>150.99924300000001</v>
      </c>
      <c r="C19038" t="s">
        <v>83</v>
      </c>
    </row>
    <row r="19039" spans="1:3" x14ac:dyDescent="0.25">
      <c r="A19039">
        <v>41229617</v>
      </c>
      <c r="B19039" s="56">
        <v>480.000045</v>
      </c>
      <c r="C19039" t="s">
        <v>83</v>
      </c>
    </row>
    <row r="19040" spans="1:3" x14ac:dyDescent="0.25">
      <c r="A19040">
        <v>41228949</v>
      </c>
      <c r="B19040" s="56">
        <v>480.000045</v>
      </c>
      <c r="C19040" t="s">
        <v>83</v>
      </c>
    </row>
    <row r="19041" spans="1:3" x14ac:dyDescent="0.25">
      <c r="A19041">
        <v>41231640</v>
      </c>
      <c r="B19041" s="56">
        <v>480.000045</v>
      </c>
      <c r="C19041" t="s">
        <v>83</v>
      </c>
    </row>
    <row r="19042" spans="1:3" x14ac:dyDescent="0.25">
      <c r="A19042">
        <v>41231640</v>
      </c>
      <c r="B19042" s="56">
        <v>480.000045</v>
      </c>
      <c r="C19042" t="s">
        <v>83</v>
      </c>
    </row>
    <row r="19043" spans="1:3" x14ac:dyDescent="0.25">
      <c r="A19043">
        <v>40018551</v>
      </c>
      <c r="B19043" s="56">
        <v>20941.977815999999</v>
      </c>
      <c r="C19043" t="s">
        <v>87</v>
      </c>
    </row>
    <row r="19044" spans="1:3" x14ac:dyDescent="0.25">
      <c r="A19044">
        <v>40018551</v>
      </c>
      <c r="B19044" s="56">
        <v>20941.977815999999</v>
      </c>
      <c r="C19044" t="s">
        <v>87</v>
      </c>
    </row>
    <row r="19045" spans="1:3" x14ac:dyDescent="0.25">
      <c r="A19045">
        <v>40010163</v>
      </c>
      <c r="B19045" s="56">
        <v>13768.997904</v>
      </c>
      <c r="C19045" t="s">
        <v>82</v>
      </c>
    </row>
    <row r="19046" spans="1:3" x14ac:dyDescent="0.25">
      <c r="A19046">
        <v>41225948</v>
      </c>
      <c r="B19046" s="56">
        <v>480.000045</v>
      </c>
      <c r="C19046" t="s">
        <v>83</v>
      </c>
    </row>
    <row r="19047" spans="1:3" x14ac:dyDescent="0.25">
      <c r="A19047">
        <v>41236216</v>
      </c>
      <c r="B19047" s="56">
        <v>480.000045</v>
      </c>
      <c r="C19047" t="s">
        <v>83</v>
      </c>
    </row>
    <row r="19048" spans="1:3" x14ac:dyDescent="0.25">
      <c r="A19048">
        <v>41234127</v>
      </c>
      <c r="B19048" s="56">
        <v>480.000045</v>
      </c>
      <c r="C19048" t="s">
        <v>83</v>
      </c>
    </row>
    <row r="19049" spans="1:3" x14ac:dyDescent="0.25">
      <c r="A19049">
        <v>41234127</v>
      </c>
      <c r="B19049" s="56">
        <v>480.000045</v>
      </c>
      <c r="C19049" t="s">
        <v>83</v>
      </c>
    </row>
    <row r="19050" spans="1:3" x14ac:dyDescent="0.25">
      <c r="A19050">
        <v>44000615</v>
      </c>
      <c r="B19050" s="56">
        <v>480.000045</v>
      </c>
      <c r="C19050" t="s">
        <v>87</v>
      </c>
    </row>
    <row r="19051" spans="1:3" x14ac:dyDescent="0.25">
      <c r="A19051">
        <v>41228298</v>
      </c>
      <c r="B19051" s="56">
        <v>480.000045</v>
      </c>
      <c r="C19051" t="s">
        <v>83</v>
      </c>
    </row>
    <row r="19052" spans="1:3" x14ac:dyDescent="0.25">
      <c r="A19052">
        <v>41228298</v>
      </c>
      <c r="B19052" s="56">
        <v>480.000045</v>
      </c>
      <c r="C19052" t="s">
        <v>83</v>
      </c>
    </row>
    <row r="19053" spans="1:3" x14ac:dyDescent="0.25">
      <c r="A19053">
        <v>41236550</v>
      </c>
      <c r="B19053" s="56">
        <v>480.000045</v>
      </c>
      <c r="C19053" t="s">
        <v>83</v>
      </c>
    </row>
    <row r="19054" spans="1:3" x14ac:dyDescent="0.25">
      <c r="A19054">
        <v>41151525</v>
      </c>
      <c r="B19054" s="56">
        <v>480.000045</v>
      </c>
      <c r="C19054" t="s">
        <v>83</v>
      </c>
    </row>
    <row r="19055" spans="1:3" x14ac:dyDescent="0.25">
      <c r="A19055">
        <v>40016109</v>
      </c>
      <c r="B19055" s="56">
        <v>7347.242448</v>
      </c>
      <c r="C19055" t="s">
        <v>87</v>
      </c>
    </row>
    <row r="19056" spans="1:3" x14ac:dyDescent="0.25">
      <c r="A19056">
        <v>41232633</v>
      </c>
      <c r="B19056" s="56">
        <v>480.000045</v>
      </c>
      <c r="C19056" t="s">
        <v>83</v>
      </c>
    </row>
    <row r="19057" spans="1:3" x14ac:dyDescent="0.25">
      <c r="A19057">
        <v>41232309</v>
      </c>
      <c r="B19057" s="56">
        <v>480.000045</v>
      </c>
      <c r="C19057" t="s">
        <v>83</v>
      </c>
    </row>
    <row r="19058" spans="1:3" x14ac:dyDescent="0.25">
      <c r="A19058">
        <v>41233274</v>
      </c>
      <c r="B19058" s="56">
        <v>480.000045</v>
      </c>
      <c r="C19058" t="s">
        <v>83</v>
      </c>
    </row>
    <row r="19059" spans="1:3" x14ac:dyDescent="0.25">
      <c r="A19059">
        <v>41236648</v>
      </c>
      <c r="B19059" s="56">
        <v>480.000045</v>
      </c>
      <c r="C19059" t="s">
        <v>83</v>
      </c>
    </row>
    <row r="19060" spans="1:3" x14ac:dyDescent="0.25">
      <c r="A19060">
        <v>41233219</v>
      </c>
      <c r="B19060" s="56">
        <v>480.000045</v>
      </c>
      <c r="C19060" t="s">
        <v>83</v>
      </c>
    </row>
    <row r="19061" spans="1:3" x14ac:dyDescent="0.25">
      <c r="A19061">
        <v>41231523</v>
      </c>
      <c r="B19061" s="56">
        <v>480.000045</v>
      </c>
      <c r="C19061" t="s">
        <v>83</v>
      </c>
    </row>
    <row r="19062" spans="1:3" x14ac:dyDescent="0.25">
      <c r="A19062">
        <v>41231416</v>
      </c>
      <c r="B19062" s="56">
        <v>480.000045</v>
      </c>
      <c r="C19062" t="s">
        <v>83</v>
      </c>
    </row>
    <row r="19063" spans="1:3" x14ac:dyDescent="0.25">
      <c r="A19063">
        <v>41225963</v>
      </c>
      <c r="B19063" s="56">
        <v>480.000045</v>
      </c>
      <c r="C19063" t="s">
        <v>83</v>
      </c>
    </row>
    <row r="19064" spans="1:3" x14ac:dyDescent="0.25">
      <c r="A19064">
        <v>41235174</v>
      </c>
      <c r="B19064" s="56">
        <v>480.000045</v>
      </c>
      <c r="C19064" t="s">
        <v>83</v>
      </c>
    </row>
    <row r="19065" spans="1:3" x14ac:dyDescent="0.25">
      <c r="A19065">
        <v>41227872</v>
      </c>
      <c r="B19065" s="56">
        <v>480.000045</v>
      </c>
      <c r="C19065" t="s">
        <v>83</v>
      </c>
    </row>
    <row r="19066" spans="1:3" x14ac:dyDescent="0.25">
      <c r="A19066">
        <v>40016021</v>
      </c>
      <c r="B19066" s="56">
        <v>6114.4734240000016</v>
      </c>
      <c r="C19066" t="s">
        <v>87</v>
      </c>
    </row>
    <row r="19067" spans="1:3" x14ac:dyDescent="0.25">
      <c r="A19067">
        <v>41228401</v>
      </c>
      <c r="B19067" s="56">
        <v>480.000045</v>
      </c>
      <c r="C19067" t="s">
        <v>83</v>
      </c>
    </row>
    <row r="19068" spans="1:3" x14ac:dyDescent="0.25">
      <c r="A19068">
        <v>41151392</v>
      </c>
      <c r="B19068" s="56">
        <v>480.000045</v>
      </c>
      <c r="C19068" t="s">
        <v>83</v>
      </c>
    </row>
    <row r="19069" spans="1:3" x14ac:dyDescent="0.25">
      <c r="A19069">
        <v>42594221</v>
      </c>
      <c r="B19069" s="56">
        <v>31727.148765000002</v>
      </c>
      <c r="C19069" t="s">
        <v>87</v>
      </c>
    </row>
    <row r="19070" spans="1:3" x14ac:dyDescent="0.25">
      <c r="A19070">
        <v>42594221</v>
      </c>
      <c r="B19070" s="56">
        <v>31727.148765000002</v>
      </c>
      <c r="C19070" t="s">
        <v>87</v>
      </c>
    </row>
    <row r="19071" spans="1:3" x14ac:dyDescent="0.25">
      <c r="A19071">
        <v>41230051</v>
      </c>
      <c r="B19071" s="56">
        <v>480.000045</v>
      </c>
      <c r="C19071" t="s">
        <v>83</v>
      </c>
    </row>
    <row r="19072" spans="1:3" x14ac:dyDescent="0.25">
      <c r="A19072">
        <v>41230051</v>
      </c>
      <c r="B19072" s="56">
        <v>480.000045</v>
      </c>
      <c r="C19072" t="s">
        <v>83</v>
      </c>
    </row>
    <row r="19073" spans="1:3" x14ac:dyDescent="0.25">
      <c r="A19073">
        <v>40017097</v>
      </c>
      <c r="B19073" s="56">
        <v>12375.048608999999</v>
      </c>
      <c r="C19073" t="s">
        <v>87</v>
      </c>
    </row>
    <row r="19074" spans="1:3" x14ac:dyDescent="0.25">
      <c r="A19074">
        <v>40012139</v>
      </c>
      <c r="B19074" s="56">
        <v>42782.28839999999</v>
      </c>
      <c r="C19074" t="s">
        <v>87</v>
      </c>
    </row>
    <row r="19075" spans="1:3" x14ac:dyDescent="0.25">
      <c r="A19075">
        <v>40012141</v>
      </c>
      <c r="B19075" s="56">
        <v>20006.846580000001</v>
      </c>
      <c r="C19075" t="s">
        <v>87</v>
      </c>
    </row>
    <row r="19076" spans="1:3" x14ac:dyDescent="0.25">
      <c r="A19076">
        <v>40012171</v>
      </c>
      <c r="B19076" s="56">
        <v>14780.687400000001</v>
      </c>
      <c r="C19076" t="s">
        <v>87</v>
      </c>
    </row>
    <row r="19077" spans="1:3" x14ac:dyDescent="0.25">
      <c r="A19077">
        <v>41235895</v>
      </c>
      <c r="B19077" s="56">
        <v>480.000045</v>
      </c>
      <c r="C19077" t="s">
        <v>83</v>
      </c>
    </row>
    <row r="19078" spans="1:3" x14ac:dyDescent="0.25">
      <c r="A19078">
        <v>40020565</v>
      </c>
      <c r="B19078" s="56">
        <v>25052.152751999991</v>
      </c>
      <c r="C19078" t="s">
        <v>87</v>
      </c>
    </row>
    <row r="19079" spans="1:3" x14ac:dyDescent="0.25">
      <c r="A19079">
        <v>41230187</v>
      </c>
      <c r="B19079" s="56">
        <v>480.000045</v>
      </c>
      <c r="C19079" t="s">
        <v>82</v>
      </c>
    </row>
    <row r="19080" spans="1:3" x14ac:dyDescent="0.25">
      <c r="A19080">
        <v>41234944</v>
      </c>
      <c r="B19080" s="56">
        <v>480.000045</v>
      </c>
      <c r="C19080" t="s">
        <v>87</v>
      </c>
    </row>
    <row r="19081" spans="1:3" x14ac:dyDescent="0.25">
      <c r="A19081">
        <v>40031783</v>
      </c>
      <c r="B19081" s="56">
        <v>22298.098770000001</v>
      </c>
      <c r="C19081" t="s">
        <v>87</v>
      </c>
    </row>
    <row r="19082" spans="1:3" x14ac:dyDescent="0.25">
      <c r="A19082">
        <v>41229943</v>
      </c>
      <c r="B19082" s="56">
        <v>480.000045</v>
      </c>
      <c r="C19082" t="s">
        <v>83</v>
      </c>
    </row>
    <row r="19083" spans="1:3" x14ac:dyDescent="0.25">
      <c r="A19083">
        <v>41230652</v>
      </c>
      <c r="B19083" s="56">
        <v>480.000045</v>
      </c>
      <c r="C19083" t="s">
        <v>83</v>
      </c>
    </row>
    <row r="19084" spans="1:3" x14ac:dyDescent="0.25">
      <c r="A19084">
        <v>41230996</v>
      </c>
      <c r="B19084" s="56">
        <v>480.000045</v>
      </c>
      <c r="C19084" t="s">
        <v>83</v>
      </c>
    </row>
    <row r="19085" spans="1:3" x14ac:dyDescent="0.25">
      <c r="A19085">
        <v>42462978</v>
      </c>
      <c r="B19085" s="56">
        <v>5781.9131369999996</v>
      </c>
      <c r="C19085" t="s">
        <v>87</v>
      </c>
    </row>
    <row r="19086" spans="1:3" x14ac:dyDescent="0.25">
      <c r="A19086">
        <v>42462978</v>
      </c>
      <c r="B19086" s="56">
        <v>5781.9131369999996</v>
      </c>
      <c r="C19086" t="s">
        <v>87</v>
      </c>
    </row>
    <row r="19087" spans="1:3" x14ac:dyDescent="0.25">
      <c r="A19087">
        <v>40014665</v>
      </c>
      <c r="B19087" s="56">
        <v>3500.2479060000001</v>
      </c>
      <c r="C19087" t="s">
        <v>87</v>
      </c>
    </row>
    <row r="19088" spans="1:3" x14ac:dyDescent="0.25">
      <c r="A19088">
        <v>41232683</v>
      </c>
      <c r="B19088" s="56">
        <v>480.000045</v>
      </c>
      <c r="C19088" t="s">
        <v>83</v>
      </c>
    </row>
    <row r="19089" spans="1:3" x14ac:dyDescent="0.25">
      <c r="A19089">
        <v>41232573</v>
      </c>
      <c r="B19089" s="56">
        <v>480.000045</v>
      </c>
      <c r="C19089" t="s">
        <v>83</v>
      </c>
    </row>
    <row r="19090" spans="1:3" x14ac:dyDescent="0.25">
      <c r="A19090">
        <v>41225965</v>
      </c>
      <c r="B19090" s="56">
        <v>480.000045</v>
      </c>
      <c r="C19090" t="s">
        <v>83</v>
      </c>
    </row>
    <row r="19091" spans="1:3" x14ac:dyDescent="0.25">
      <c r="A19091">
        <v>41229389</v>
      </c>
      <c r="B19091" s="56">
        <v>480.000045</v>
      </c>
      <c r="C19091" t="s">
        <v>83</v>
      </c>
    </row>
    <row r="19092" spans="1:3" x14ac:dyDescent="0.25">
      <c r="A19092">
        <v>41773062</v>
      </c>
      <c r="B19092" s="56">
        <v>12702.902553</v>
      </c>
      <c r="C19092" t="s">
        <v>82</v>
      </c>
    </row>
    <row r="19093" spans="1:3" x14ac:dyDescent="0.25">
      <c r="A19093">
        <v>40032717</v>
      </c>
      <c r="B19093" s="56">
        <v>8758.1823189999996</v>
      </c>
      <c r="C19093" t="s">
        <v>87</v>
      </c>
    </row>
    <row r="19094" spans="1:3" x14ac:dyDescent="0.25">
      <c r="A19094">
        <v>41151645</v>
      </c>
      <c r="B19094" s="56">
        <v>480.000045</v>
      </c>
      <c r="C19094" t="s">
        <v>83</v>
      </c>
    </row>
    <row r="19095" spans="1:3" x14ac:dyDescent="0.25">
      <c r="A19095">
        <v>41231673</v>
      </c>
      <c r="B19095" s="56">
        <v>480.000045</v>
      </c>
      <c r="C19095" t="s">
        <v>83</v>
      </c>
    </row>
    <row r="19096" spans="1:3" x14ac:dyDescent="0.25">
      <c r="A19096">
        <v>41234043</v>
      </c>
      <c r="B19096" s="56">
        <v>480.000045</v>
      </c>
      <c r="C19096" t="s">
        <v>83</v>
      </c>
    </row>
    <row r="19097" spans="1:3" x14ac:dyDescent="0.25">
      <c r="A19097">
        <v>41234051</v>
      </c>
      <c r="B19097" s="56">
        <v>480.000045</v>
      </c>
      <c r="C19097" t="s">
        <v>83</v>
      </c>
    </row>
    <row r="19098" spans="1:3" x14ac:dyDescent="0.25">
      <c r="A19098">
        <v>41234868</v>
      </c>
      <c r="B19098" s="56">
        <v>480.000045</v>
      </c>
      <c r="C19098" t="s">
        <v>83</v>
      </c>
    </row>
    <row r="19099" spans="1:3" x14ac:dyDescent="0.25">
      <c r="A19099">
        <v>42960516</v>
      </c>
      <c r="B19099" s="56">
        <v>106234.609734</v>
      </c>
      <c r="C19099" t="s">
        <v>82</v>
      </c>
    </row>
    <row r="19100" spans="1:3" x14ac:dyDescent="0.25">
      <c r="A19100">
        <v>41226724</v>
      </c>
      <c r="B19100" s="56">
        <v>480.000045</v>
      </c>
      <c r="C19100" t="s">
        <v>83</v>
      </c>
    </row>
    <row r="19101" spans="1:3" x14ac:dyDescent="0.25">
      <c r="A19101">
        <v>40031437</v>
      </c>
      <c r="B19101" s="56">
        <v>5224.8192749999998</v>
      </c>
      <c r="C19101" t="s">
        <v>87</v>
      </c>
    </row>
    <row r="19102" spans="1:3" x14ac:dyDescent="0.25">
      <c r="A19102">
        <v>41225725</v>
      </c>
      <c r="B19102" s="56">
        <v>480.000045</v>
      </c>
      <c r="C19102" t="s">
        <v>83</v>
      </c>
    </row>
    <row r="19103" spans="1:3" x14ac:dyDescent="0.25">
      <c r="A19103">
        <v>40018283</v>
      </c>
      <c r="B19103" s="56">
        <v>16374.419856</v>
      </c>
      <c r="C19103" t="s">
        <v>87</v>
      </c>
    </row>
    <row r="19104" spans="1:3" x14ac:dyDescent="0.25">
      <c r="A19104">
        <v>41227047</v>
      </c>
      <c r="B19104" s="56">
        <v>480.000045</v>
      </c>
      <c r="C19104" t="s">
        <v>83</v>
      </c>
    </row>
    <row r="19105" spans="1:3" x14ac:dyDescent="0.25">
      <c r="A19105">
        <v>40016125</v>
      </c>
      <c r="B19105" s="56">
        <v>6679.4413830000003</v>
      </c>
      <c r="C19105" t="s">
        <v>87</v>
      </c>
    </row>
    <row r="19106" spans="1:3" x14ac:dyDescent="0.25">
      <c r="A19106">
        <v>41229139</v>
      </c>
      <c r="B19106" s="56">
        <v>480.000045</v>
      </c>
      <c r="C19106" t="s">
        <v>83</v>
      </c>
    </row>
    <row r="19107" spans="1:3" x14ac:dyDescent="0.25">
      <c r="A19107">
        <v>42382330</v>
      </c>
      <c r="B19107" s="56">
        <v>61011.740690999977</v>
      </c>
      <c r="C19107" t="s">
        <v>82</v>
      </c>
    </row>
    <row r="19108" spans="1:3" x14ac:dyDescent="0.25">
      <c r="A19108">
        <v>41235089</v>
      </c>
      <c r="B19108" s="56">
        <v>480.000045</v>
      </c>
      <c r="C19108" t="s">
        <v>83</v>
      </c>
    </row>
    <row r="19109" spans="1:3" x14ac:dyDescent="0.25">
      <c r="A19109">
        <v>41228305</v>
      </c>
      <c r="B19109" s="56">
        <v>480.000045</v>
      </c>
      <c r="C19109" t="s">
        <v>83</v>
      </c>
    </row>
    <row r="19110" spans="1:3" x14ac:dyDescent="0.25">
      <c r="A19110">
        <v>41228305</v>
      </c>
      <c r="B19110" s="56">
        <v>480.000045</v>
      </c>
      <c r="C19110" t="s">
        <v>83</v>
      </c>
    </row>
    <row r="19111" spans="1:3" x14ac:dyDescent="0.25">
      <c r="A19111">
        <v>41234710</v>
      </c>
      <c r="B19111" s="56">
        <v>480.000045</v>
      </c>
      <c r="C19111" t="s">
        <v>83</v>
      </c>
    </row>
    <row r="19112" spans="1:3" x14ac:dyDescent="0.25">
      <c r="A19112">
        <v>40015697</v>
      </c>
      <c r="B19112" s="56">
        <v>7910.4723839999997</v>
      </c>
      <c r="C19112" t="s">
        <v>87</v>
      </c>
    </row>
    <row r="19113" spans="1:3" x14ac:dyDescent="0.25">
      <c r="A19113">
        <v>40015369</v>
      </c>
      <c r="B19113" s="56">
        <v>8389.579248</v>
      </c>
      <c r="C19113" t="s">
        <v>87</v>
      </c>
    </row>
    <row r="19114" spans="1:3" x14ac:dyDescent="0.25">
      <c r="A19114">
        <v>41227105</v>
      </c>
      <c r="B19114" s="56">
        <v>480.000045</v>
      </c>
      <c r="C19114" t="s">
        <v>83</v>
      </c>
    </row>
    <row r="19115" spans="1:3" x14ac:dyDescent="0.25">
      <c r="A19115">
        <v>41232808</v>
      </c>
      <c r="B19115" s="56">
        <v>480.000045</v>
      </c>
      <c r="C19115" t="s">
        <v>83</v>
      </c>
    </row>
    <row r="19116" spans="1:3" x14ac:dyDescent="0.25">
      <c r="A19116">
        <v>41235727</v>
      </c>
      <c r="B19116" s="56">
        <v>480.000045</v>
      </c>
      <c r="C19116" t="s">
        <v>83</v>
      </c>
    </row>
    <row r="19117" spans="1:3" x14ac:dyDescent="0.25">
      <c r="A19117">
        <v>41234312</v>
      </c>
      <c r="B19117" s="56">
        <v>481.29028499999998</v>
      </c>
      <c r="C19117" t="s">
        <v>83</v>
      </c>
    </row>
    <row r="19118" spans="1:3" x14ac:dyDescent="0.25">
      <c r="A19118">
        <v>41234231</v>
      </c>
      <c r="B19118" s="56">
        <v>480.000045</v>
      </c>
      <c r="C19118" t="s">
        <v>83</v>
      </c>
    </row>
    <row r="19119" spans="1:3" x14ac:dyDescent="0.25">
      <c r="A19119">
        <v>41234242</v>
      </c>
      <c r="B19119" s="56">
        <v>480.000045</v>
      </c>
      <c r="C19119" t="s">
        <v>83</v>
      </c>
    </row>
    <row r="19120" spans="1:3" x14ac:dyDescent="0.25">
      <c r="A19120">
        <v>40012537</v>
      </c>
      <c r="B19120" s="56">
        <v>7544.5794159999996</v>
      </c>
      <c r="C19120" t="s">
        <v>82</v>
      </c>
    </row>
    <row r="19121" spans="1:3" x14ac:dyDescent="0.25">
      <c r="A19121">
        <v>40023723</v>
      </c>
      <c r="B19121" s="56">
        <v>20792.333995000001</v>
      </c>
      <c r="C19121" t="s">
        <v>87</v>
      </c>
    </row>
    <row r="19122" spans="1:3" x14ac:dyDescent="0.25">
      <c r="A19122">
        <v>40023723</v>
      </c>
      <c r="B19122" s="56">
        <v>20792.333995000001</v>
      </c>
      <c r="C19122" t="s">
        <v>87</v>
      </c>
    </row>
    <row r="19123" spans="1:3" x14ac:dyDescent="0.25">
      <c r="A19123">
        <v>40022549</v>
      </c>
      <c r="B19123" s="56">
        <v>15071.2698</v>
      </c>
      <c r="C19123" t="s">
        <v>87</v>
      </c>
    </row>
    <row r="19124" spans="1:3" x14ac:dyDescent="0.25">
      <c r="A19124">
        <v>41232301</v>
      </c>
      <c r="B19124" s="56">
        <v>480.000045</v>
      </c>
      <c r="C19124" t="s">
        <v>83</v>
      </c>
    </row>
    <row r="19125" spans="1:3" x14ac:dyDescent="0.25">
      <c r="A19125">
        <v>41232091</v>
      </c>
      <c r="B19125" s="56">
        <v>480.000045</v>
      </c>
      <c r="C19125" t="s">
        <v>83</v>
      </c>
    </row>
    <row r="19126" spans="1:3" x14ac:dyDescent="0.25">
      <c r="A19126">
        <v>41232091</v>
      </c>
      <c r="B19126" s="56">
        <v>480.000045</v>
      </c>
      <c r="C19126" t="s">
        <v>83</v>
      </c>
    </row>
    <row r="19127" spans="1:3" x14ac:dyDescent="0.25">
      <c r="A19127">
        <v>41228995</v>
      </c>
      <c r="B19127" s="56">
        <v>480.000045</v>
      </c>
      <c r="C19127" t="s">
        <v>83</v>
      </c>
    </row>
    <row r="19128" spans="1:3" x14ac:dyDescent="0.25">
      <c r="A19128">
        <v>40015961</v>
      </c>
      <c r="B19128" s="56">
        <v>8065.8976320000002</v>
      </c>
      <c r="C19128" t="s">
        <v>87</v>
      </c>
    </row>
    <row r="19129" spans="1:3" x14ac:dyDescent="0.25">
      <c r="A19129">
        <v>40025891</v>
      </c>
      <c r="B19129" s="56">
        <v>9678.4128000000001</v>
      </c>
      <c r="C19129" t="s">
        <v>87</v>
      </c>
    </row>
    <row r="19130" spans="1:3" x14ac:dyDescent="0.25">
      <c r="A19130">
        <v>40025891</v>
      </c>
      <c r="B19130" s="56">
        <v>9678.4128000000001</v>
      </c>
      <c r="C19130" t="s">
        <v>87</v>
      </c>
    </row>
    <row r="19131" spans="1:3" x14ac:dyDescent="0.25">
      <c r="A19131">
        <v>41943132</v>
      </c>
      <c r="B19131" s="56">
        <v>220013.547296</v>
      </c>
      <c r="C19131" t="s">
        <v>82</v>
      </c>
    </row>
    <row r="19132" spans="1:3" x14ac:dyDescent="0.25">
      <c r="A19132">
        <v>41233410</v>
      </c>
      <c r="B19132" s="56">
        <v>480.000045</v>
      </c>
      <c r="C19132" t="s">
        <v>83</v>
      </c>
    </row>
    <row r="19133" spans="1:3" x14ac:dyDescent="0.25">
      <c r="A19133">
        <v>42954440</v>
      </c>
      <c r="B19133" s="56">
        <v>59412.85109099999</v>
      </c>
      <c r="C19133" t="s">
        <v>82</v>
      </c>
    </row>
    <row r="19134" spans="1:3" x14ac:dyDescent="0.25">
      <c r="A19134">
        <v>40011407</v>
      </c>
      <c r="B19134" s="56">
        <v>2438404.8149999999</v>
      </c>
      <c r="C19134" t="s">
        <v>86</v>
      </c>
    </row>
    <row r="19135" spans="1:3" x14ac:dyDescent="0.25">
      <c r="A19135">
        <v>40011413</v>
      </c>
      <c r="B19135" s="56">
        <v>752753.10715200019</v>
      </c>
      <c r="C19135" t="s">
        <v>84</v>
      </c>
    </row>
    <row r="19136" spans="1:3" x14ac:dyDescent="0.25">
      <c r="A19136">
        <v>40011415</v>
      </c>
      <c r="B19136" s="56">
        <v>378528.08294699999</v>
      </c>
      <c r="C19136" t="s">
        <v>84</v>
      </c>
    </row>
    <row r="19137" spans="1:3" x14ac:dyDescent="0.25">
      <c r="A19137">
        <v>40011449</v>
      </c>
      <c r="B19137" s="56">
        <v>107537.04986100001</v>
      </c>
      <c r="C19137" t="s">
        <v>82</v>
      </c>
    </row>
    <row r="19138" spans="1:3" x14ac:dyDescent="0.25">
      <c r="A19138">
        <v>40011475</v>
      </c>
      <c r="B19138" s="56">
        <v>74742.574500000002</v>
      </c>
      <c r="C19138" t="s">
        <v>82</v>
      </c>
    </row>
    <row r="19139" spans="1:3" x14ac:dyDescent="0.25">
      <c r="A19139">
        <v>40011715</v>
      </c>
      <c r="B19139" s="56">
        <v>402464.08465600002</v>
      </c>
      <c r="C19139" t="s">
        <v>84</v>
      </c>
    </row>
    <row r="19140" spans="1:3" x14ac:dyDescent="0.25">
      <c r="A19140">
        <v>40011717</v>
      </c>
      <c r="B19140" s="56">
        <v>698520.73800000001</v>
      </c>
      <c r="C19140" t="s">
        <v>84</v>
      </c>
    </row>
    <row r="19141" spans="1:3" x14ac:dyDescent="0.25">
      <c r="A19141">
        <v>40034860</v>
      </c>
      <c r="B19141" s="56">
        <v>74159.307190000007</v>
      </c>
      <c r="C19141" t="s">
        <v>82</v>
      </c>
    </row>
    <row r="19142" spans="1:3" x14ac:dyDescent="0.25">
      <c r="A19142">
        <v>41964087</v>
      </c>
      <c r="B19142" s="56">
        <v>0</v>
      </c>
      <c r="C19142" t="s">
        <v>82</v>
      </c>
    </row>
    <row r="19143" spans="1:3" x14ac:dyDescent="0.25">
      <c r="A19143">
        <v>41964088</v>
      </c>
      <c r="B19143" s="56">
        <v>509088.972855</v>
      </c>
      <c r="C19143" t="s">
        <v>84</v>
      </c>
    </row>
    <row r="19144" spans="1:3" x14ac:dyDescent="0.25">
      <c r="A19144">
        <v>41964098</v>
      </c>
      <c r="B19144" s="56">
        <v>55701.244124999997</v>
      </c>
      <c r="C19144" t="s">
        <v>82</v>
      </c>
    </row>
    <row r="19145" spans="1:3" x14ac:dyDescent="0.25">
      <c r="A19145">
        <v>41964099</v>
      </c>
      <c r="B19145" s="56">
        <v>153175.51263000001</v>
      </c>
      <c r="C19145" t="s">
        <v>82</v>
      </c>
    </row>
    <row r="19146" spans="1:3" x14ac:dyDescent="0.25">
      <c r="A19146">
        <v>41964104</v>
      </c>
      <c r="B19146" s="56">
        <v>192151.31327700001</v>
      </c>
      <c r="C19146" t="s">
        <v>84</v>
      </c>
    </row>
    <row r="19147" spans="1:3" x14ac:dyDescent="0.25">
      <c r="A19147">
        <v>41964106</v>
      </c>
      <c r="B19147" s="56">
        <v>40930.017533999999</v>
      </c>
      <c r="C19147" t="s">
        <v>82</v>
      </c>
    </row>
    <row r="19148" spans="1:3" x14ac:dyDescent="0.25">
      <c r="A19148">
        <v>41964106</v>
      </c>
      <c r="B19148" s="56">
        <v>40930.017533999999</v>
      </c>
      <c r="C19148" t="s">
        <v>82</v>
      </c>
    </row>
    <row r="19149" spans="1:3" x14ac:dyDescent="0.25">
      <c r="A19149">
        <v>41964124</v>
      </c>
      <c r="B19149" s="56">
        <v>361935.43582000001</v>
      </c>
      <c r="C19149" t="s">
        <v>84</v>
      </c>
    </row>
    <row r="19150" spans="1:3" x14ac:dyDescent="0.25">
      <c r="A19150">
        <v>42671230</v>
      </c>
      <c r="B19150" s="56">
        <v>162456.02009999999</v>
      </c>
      <c r="C19150" t="s">
        <v>82</v>
      </c>
    </row>
    <row r="19151" spans="1:3" x14ac:dyDescent="0.25">
      <c r="A19151">
        <v>40016355</v>
      </c>
      <c r="B19151" s="56">
        <v>7625.6521919999996</v>
      </c>
      <c r="C19151" t="s">
        <v>87</v>
      </c>
    </row>
    <row r="19152" spans="1:3" x14ac:dyDescent="0.25">
      <c r="A19152">
        <v>41229143</v>
      </c>
      <c r="B19152" s="56">
        <v>480.000045</v>
      </c>
      <c r="C19152" t="s">
        <v>83</v>
      </c>
    </row>
    <row r="19153" spans="1:3" x14ac:dyDescent="0.25">
      <c r="A19153">
        <v>41234206</v>
      </c>
      <c r="B19153" s="56">
        <v>480.000045</v>
      </c>
      <c r="C19153" t="s">
        <v>83</v>
      </c>
    </row>
    <row r="19154" spans="1:3" x14ac:dyDescent="0.25">
      <c r="A19154">
        <v>41952315</v>
      </c>
      <c r="B19154" s="56">
        <v>22300.73703</v>
      </c>
      <c r="C19154" t="s">
        <v>87</v>
      </c>
    </row>
    <row r="19155" spans="1:3" x14ac:dyDescent="0.25">
      <c r="A19155">
        <v>41234405</v>
      </c>
      <c r="B19155" s="56">
        <v>480.000045</v>
      </c>
      <c r="C19155" t="s">
        <v>83</v>
      </c>
    </row>
    <row r="19156" spans="1:3" x14ac:dyDescent="0.25">
      <c r="A19156">
        <v>41232180</v>
      </c>
      <c r="B19156" s="56">
        <v>480.000045</v>
      </c>
      <c r="C19156" t="s">
        <v>83</v>
      </c>
    </row>
    <row r="19157" spans="1:3" x14ac:dyDescent="0.25">
      <c r="A19157">
        <v>41236376</v>
      </c>
      <c r="B19157" s="56">
        <v>480.000045</v>
      </c>
      <c r="C19157" t="s">
        <v>83</v>
      </c>
    </row>
    <row r="19158" spans="1:3" x14ac:dyDescent="0.25">
      <c r="A19158">
        <v>40015801</v>
      </c>
      <c r="B19158" s="56">
        <v>7855.0787520000003</v>
      </c>
      <c r="C19158" t="s">
        <v>82</v>
      </c>
    </row>
    <row r="19159" spans="1:3" x14ac:dyDescent="0.25">
      <c r="A19159">
        <v>41228812</v>
      </c>
      <c r="B19159" s="56">
        <v>480.000045</v>
      </c>
      <c r="C19159" t="s">
        <v>83</v>
      </c>
    </row>
    <row r="19160" spans="1:3" x14ac:dyDescent="0.25">
      <c r="A19160">
        <v>41230561</v>
      </c>
      <c r="B19160" s="56">
        <v>480.000045</v>
      </c>
      <c r="C19160" t="s">
        <v>83</v>
      </c>
    </row>
    <row r="19161" spans="1:3" x14ac:dyDescent="0.25">
      <c r="A19161">
        <v>41229325</v>
      </c>
      <c r="B19161" s="56">
        <v>480.000045</v>
      </c>
      <c r="C19161" t="s">
        <v>83</v>
      </c>
    </row>
    <row r="19162" spans="1:3" x14ac:dyDescent="0.25">
      <c r="A19162">
        <v>41151541</v>
      </c>
      <c r="B19162" s="56">
        <v>480.000045</v>
      </c>
      <c r="C19162" t="s">
        <v>83</v>
      </c>
    </row>
    <row r="19163" spans="1:3" x14ac:dyDescent="0.25">
      <c r="A19163">
        <v>41235465</v>
      </c>
      <c r="B19163" s="56">
        <v>480.000045</v>
      </c>
      <c r="C19163" t="s">
        <v>83</v>
      </c>
    </row>
    <row r="19164" spans="1:3" x14ac:dyDescent="0.25">
      <c r="A19164">
        <v>41234717</v>
      </c>
      <c r="B19164" s="56">
        <v>480.000045</v>
      </c>
      <c r="C19164" t="s">
        <v>83</v>
      </c>
    </row>
    <row r="19165" spans="1:3" x14ac:dyDescent="0.25">
      <c r="A19165">
        <v>41234717</v>
      </c>
      <c r="B19165" s="56">
        <v>480.000045</v>
      </c>
      <c r="C19165" t="s">
        <v>83</v>
      </c>
    </row>
    <row r="19166" spans="1:3" x14ac:dyDescent="0.25">
      <c r="A19166">
        <v>41226982</v>
      </c>
      <c r="B19166" s="56">
        <v>480.000045</v>
      </c>
      <c r="C19166" t="s">
        <v>83</v>
      </c>
    </row>
    <row r="19167" spans="1:3" x14ac:dyDescent="0.25">
      <c r="A19167">
        <v>40018647</v>
      </c>
      <c r="B19167" s="56">
        <v>7775.2443599999997</v>
      </c>
      <c r="C19167" t="s">
        <v>87</v>
      </c>
    </row>
    <row r="19168" spans="1:3" x14ac:dyDescent="0.25">
      <c r="A19168">
        <v>41233434</v>
      </c>
      <c r="B19168" s="56">
        <v>480.000045</v>
      </c>
      <c r="C19168" t="s">
        <v>83</v>
      </c>
    </row>
    <row r="19169" spans="1:3" x14ac:dyDescent="0.25">
      <c r="A19169">
        <v>41226474</v>
      </c>
      <c r="B19169" s="56">
        <v>480.000045</v>
      </c>
      <c r="C19169" t="s">
        <v>83</v>
      </c>
    </row>
    <row r="19170" spans="1:3" x14ac:dyDescent="0.25">
      <c r="A19170">
        <v>40015975</v>
      </c>
      <c r="B19170" s="56">
        <v>5312.5642079999998</v>
      </c>
      <c r="C19170" t="s">
        <v>87</v>
      </c>
    </row>
    <row r="19171" spans="1:3" x14ac:dyDescent="0.25">
      <c r="A19171">
        <v>40015975</v>
      </c>
      <c r="B19171" s="56">
        <v>5312.5642079999998</v>
      </c>
      <c r="C19171" t="s">
        <v>87</v>
      </c>
    </row>
    <row r="19172" spans="1:3" x14ac:dyDescent="0.25">
      <c r="A19172">
        <v>40018051</v>
      </c>
      <c r="B19172" s="56">
        <v>6698.0750719999996</v>
      </c>
      <c r="C19172" t="s">
        <v>87</v>
      </c>
    </row>
    <row r="19173" spans="1:3" x14ac:dyDescent="0.25">
      <c r="A19173">
        <v>40023551</v>
      </c>
      <c r="B19173" s="56">
        <v>2179.053543</v>
      </c>
      <c r="C19173" t="s">
        <v>87</v>
      </c>
    </row>
    <row r="19174" spans="1:3" x14ac:dyDescent="0.25">
      <c r="A19174">
        <v>41231337</v>
      </c>
      <c r="B19174" s="56">
        <v>480.000045</v>
      </c>
      <c r="C19174" t="s">
        <v>83</v>
      </c>
    </row>
    <row r="19175" spans="1:3" x14ac:dyDescent="0.25">
      <c r="A19175">
        <v>41236534</v>
      </c>
      <c r="B19175" s="56">
        <v>480.000045</v>
      </c>
      <c r="C19175" t="s">
        <v>83</v>
      </c>
    </row>
    <row r="19176" spans="1:3" x14ac:dyDescent="0.25">
      <c r="A19176">
        <v>40032990</v>
      </c>
      <c r="B19176" s="56">
        <v>7392.7714999999998</v>
      </c>
      <c r="C19176" t="s">
        <v>87</v>
      </c>
    </row>
    <row r="19177" spans="1:3" x14ac:dyDescent="0.25">
      <c r="A19177">
        <v>40032990</v>
      </c>
      <c r="B19177" s="56">
        <v>7392.7714999999998</v>
      </c>
      <c r="C19177" t="s">
        <v>87</v>
      </c>
    </row>
    <row r="19178" spans="1:3" x14ac:dyDescent="0.25">
      <c r="A19178">
        <v>41232475</v>
      </c>
      <c r="B19178" s="56">
        <v>480.000045</v>
      </c>
      <c r="C19178" t="s">
        <v>83</v>
      </c>
    </row>
    <row r="19179" spans="1:3" x14ac:dyDescent="0.25">
      <c r="A19179">
        <v>41231279</v>
      </c>
      <c r="B19179" s="56">
        <v>480.000045</v>
      </c>
      <c r="C19179" t="s">
        <v>83</v>
      </c>
    </row>
    <row r="19180" spans="1:3" x14ac:dyDescent="0.25">
      <c r="A19180">
        <v>41231279</v>
      </c>
      <c r="B19180" s="56">
        <v>480.000045</v>
      </c>
      <c r="C19180" t="s">
        <v>83</v>
      </c>
    </row>
    <row r="19181" spans="1:3" x14ac:dyDescent="0.25">
      <c r="A19181">
        <v>41231766</v>
      </c>
      <c r="B19181" s="56">
        <v>480.000045</v>
      </c>
      <c r="C19181" t="s">
        <v>83</v>
      </c>
    </row>
    <row r="19182" spans="1:3" x14ac:dyDescent="0.25">
      <c r="A19182">
        <v>40026173</v>
      </c>
      <c r="B19182" s="56">
        <v>17645.276286</v>
      </c>
      <c r="C19182" t="s">
        <v>87</v>
      </c>
    </row>
    <row r="19183" spans="1:3" x14ac:dyDescent="0.25">
      <c r="A19183">
        <v>41229929</v>
      </c>
      <c r="B19183" s="56">
        <v>480.000045</v>
      </c>
      <c r="C19183" t="s">
        <v>83</v>
      </c>
    </row>
    <row r="19184" spans="1:3" x14ac:dyDescent="0.25">
      <c r="A19184">
        <v>40030057</v>
      </c>
      <c r="B19184" s="56">
        <v>6775.2190659999997</v>
      </c>
      <c r="C19184" t="s">
        <v>87</v>
      </c>
    </row>
    <row r="19185" spans="1:3" x14ac:dyDescent="0.25">
      <c r="A19185">
        <v>40022433</v>
      </c>
      <c r="B19185" s="56">
        <v>8347.6988759999986</v>
      </c>
      <c r="C19185" t="s">
        <v>87</v>
      </c>
    </row>
    <row r="19186" spans="1:3" x14ac:dyDescent="0.25">
      <c r="A19186">
        <v>40022433</v>
      </c>
      <c r="B19186" s="56">
        <v>8347.6988759999986</v>
      </c>
      <c r="C19186" t="s">
        <v>87</v>
      </c>
    </row>
    <row r="19187" spans="1:3" x14ac:dyDescent="0.25">
      <c r="A19187">
        <v>40010849</v>
      </c>
      <c r="B19187" s="56">
        <v>259751.70642599999</v>
      </c>
      <c r="C19187" t="s">
        <v>82</v>
      </c>
    </row>
    <row r="19188" spans="1:3" x14ac:dyDescent="0.25">
      <c r="A19188">
        <v>40016567</v>
      </c>
      <c r="B19188" s="56">
        <v>8785.5445440000003</v>
      </c>
      <c r="C19188" t="s">
        <v>87</v>
      </c>
    </row>
    <row r="19189" spans="1:3" x14ac:dyDescent="0.25">
      <c r="A19189">
        <v>41228355</v>
      </c>
      <c r="B19189" s="56">
        <v>480.000045</v>
      </c>
      <c r="C19189" t="s">
        <v>83</v>
      </c>
    </row>
    <row r="19190" spans="1:3" x14ac:dyDescent="0.25">
      <c r="A19190">
        <v>41235274</v>
      </c>
      <c r="B19190" s="56">
        <v>480.000045</v>
      </c>
      <c r="C19190" t="s">
        <v>83</v>
      </c>
    </row>
    <row r="19191" spans="1:3" x14ac:dyDescent="0.25">
      <c r="A19191">
        <v>41228408</v>
      </c>
      <c r="B19191" s="56">
        <v>480.000045</v>
      </c>
      <c r="C19191" t="s">
        <v>83</v>
      </c>
    </row>
    <row r="19192" spans="1:3" x14ac:dyDescent="0.25">
      <c r="A19192">
        <v>41234891</v>
      </c>
      <c r="B19192" s="56">
        <v>480.000045</v>
      </c>
      <c r="C19192" t="s">
        <v>83</v>
      </c>
    </row>
    <row r="19193" spans="1:3" x14ac:dyDescent="0.25">
      <c r="A19193">
        <v>41226005</v>
      </c>
      <c r="B19193" s="56">
        <v>480.000045</v>
      </c>
      <c r="C19193" t="s">
        <v>83</v>
      </c>
    </row>
    <row r="19194" spans="1:3" x14ac:dyDescent="0.25">
      <c r="A19194">
        <v>40019385</v>
      </c>
      <c r="B19194" s="56">
        <v>11228.732459999999</v>
      </c>
      <c r="C19194" t="s">
        <v>87</v>
      </c>
    </row>
    <row r="19195" spans="1:3" x14ac:dyDescent="0.25">
      <c r="A19195">
        <v>41750288</v>
      </c>
      <c r="B19195" s="56">
        <v>6916.9514040000004</v>
      </c>
      <c r="C19195" t="s">
        <v>87</v>
      </c>
    </row>
    <row r="19196" spans="1:3" x14ac:dyDescent="0.25">
      <c r="A19196">
        <v>41235760</v>
      </c>
      <c r="B19196" s="56">
        <v>480.000045</v>
      </c>
      <c r="C19196" t="s">
        <v>83</v>
      </c>
    </row>
    <row r="19197" spans="1:3" x14ac:dyDescent="0.25">
      <c r="A19197">
        <v>41235763</v>
      </c>
      <c r="B19197" s="56">
        <v>480.000045</v>
      </c>
      <c r="C19197" t="s">
        <v>83</v>
      </c>
    </row>
    <row r="19198" spans="1:3" x14ac:dyDescent="0.25">
      <c r="A19198">
        <v>41235775</v>
      </c>
      <c r="B19198" s="56">
        <v>480.000045</v>
      </c>
      <c r="C19198" t="s">
        <v>83</v>
      </c>
    </row>
    <row r="19199" spans="1:3" x14ac:dyDescent="0.25">
      <c r="A19199">
        <v>41235777</v>
      </c>
      <c r="B19199" s="56">
        <v>480.000045</v>
      </c>
      <c r="C19199" t="s">
        <v>83</v>
      </c>
    </row>
    <row r="19200" spans="1:3" x14ac:dyDescent="0.25">
      <c r="A19200">
        <v>41235996</v>
      </c>
      <c r="B19200" s="56">
        <v>480.000045</v>
      </c>
      <c r="C19200" t="s">
        <v>83</v>
      </c>
    </row>
    <row r="19201" spans="1:3" x14ac:dyDescent="0.25">
      <c r="A19201">
        <v>41236001</v>
      </c>
      <c r="B19201" s="56">
        <v>480.000045</v>
      </c>
      <c r="C19201" t="s">
        <v>83</v>
      </c>
    </row>
    <row r="19202" spans="1:3" x14ac:dyDescent="0.25">
      <c r="A19202">
        <v>41236009</v>
      </c>
      <c r="B19202" s="56">
        <v>480.000045</v>
      </c>
      <c r="C19202" t="s">
        <v>83</v>
      </c>
    </row>
    <row r="19203" spans="1:3" x14ac:dyDescent="0.25">
      <c r="A19203">
        <v>41236012</v>
      </c>
      <c r="B19203" s="56">
        <v>480.000045</v>
      </c>
      <c r="C19203" t="s">
        <v>83</v>
      </c>
    </row>
    <row r="19204" spans="1:3" x14ac:dyDescent="0.25">
      <c r="A19204">
        <v>42998841</v>
      </c>
      <c r="B19204" s="56">
        <v>480.000045</v>
      </c>
      <c r="C19204" t="s">
        <v>83</v>
      </c>
    </row>
    <row r="19205" spans="1:3" x14ac:dyDescent="0.25">
      <c r="A19205">
        <v>41235332</v>
      </c>
      <c r="B19205" s="56">
        <v>480.000045</v>
      </c>
      <c r="C19205" t="s">
        <v>83</v>
      </c>
    </row>
    <row r="19206" spans="1:3" x14ac:dyDescent="0.25">
      <c r="A19206">
        <v>41764702</v>
      </c>
      <c r="B19206" s="56">
        <v>9175.0464629999988</v>
      </c>
      <c r="C19206" t="s">
        <v>87</v>
      </c>
    </row>
    <row r="19207" spans="1:3" x14ac:dyDescent="0.25">
      <c r="A19207">
        <v>40028691</v>
      </c>
      <c r="B19207" s="56">
        <v>5485.5627749999994</v>
      </c>
      <c r="C19207" t="s">
        <v>87</v>
      </c>
    </row>
    <row r="19208" spans="1:3" x14ac:dyDescent="0.25">
      <c r="A19208">
        <v>41237001</v>
      </c>
      <c r="B19208" s="56">
        <v>480.000045</v>
      </c>
      <c r="C19208" t="s">
        <v>83</v>
      </c>
    </row>
    <row r="19209" spans="1:3" x14ac:dyDescent="0.25">
      <c r="A19209">
        <v>41235908</v>
      </c>
      <c r="B19209" s="56">
        <v>480.000045</v>
      </c>
      <c r="C19209" t="s">
        <v>83</v>
      </c>
    </row>
    <row r="19210" spans="1:3" x14ac:dyDescent="0.25">
      <c r="A19210">
        <v>40029745</v>
      </c>
      <c r="B19210" s="56">
        <v>12134.493974999999</v>
      </c>
      <c r="C19210" t="s">
        <v>87</v>
      </c>
    </row>
    <row r="19211" spans="1:3" x14ac:dyDescent="0.25">
      <c r="A19211">
        <v>40014249</v>
      </c>
      <c r="B19211" s="56">
        <v>4898.821946</v>
      </c>
      <c r="C19211" t="s">
        <v>87</v>
      </c>
    </row>
    <row r="19212" spans="1:3" x14ac:dyDescent="0.25">
      <c r="A19212">
        <v>40014249</v>
      </c>
      <c r="B19212" s="56">
        <v>4898.821946</v>
      </c>
      <c r="C19212" t="s">
        <v>87</v>
      </c>
    </row>
    <row r="19213" spans="1:3" x14ac:dyDescent="0.25">
      <c r="A19213">
        <v>42385411</v>
      </c>
      <c r="B19213" s="56">
        <v>30855.224657999999</v>
      </c>
      <c r="C19213" t="s">
        <v>87</v>
      </c>
    </row>
    <row r="19214" spans="1:3" x14ac:dyDescent="0.25">
      <c r="A19214">
        <v>41964175</v>
      </c>
      <c r="B19214" s="56">
        <v>12950.116937999999</v>
      </c>
      <c r="C19214" t="s">
        <v>87</v>
      </c>
    </row>
    <row r="19215" spans="1:3" x14ac:dyDescent="0.25">
      <c r="A19215">
        <v>42821871</v>
      </c>
      <c r="B19215" s="56">
        <v>15122.757900000001</v>
      </c>
      <c r="C19215" t="s">
        <v>87</v>
      </c>
    </row>
    <row r="19216" spans="1:3" x14ac:dyDescent="0.25">
      <c r="A19216">
        <v>42685416</v>
      </c>
      <c r="B19216" s="56">
        <v>6208.9971749999986</v>
      </c>
      <c r="C19216" t="s">
        <v>87</v>
      </c>
    </row>
    <row r="19217" spans="1:3" x14ac:dyDescent="0.25">
      <c r="A19217">
        <v>41234587</v>
      </c>
      <c r="B19217" s="56">
        <v>480.000045</v>
      </c>
      <c r="C19217" t="s">
        <v>83</v>
      </c>
    </row>
    <row r="19218" spans="1:3" x14ac:dyDescent="0.25">
      <c r="A19218">
        <v>41235444</v>
      </c>
      <c r="B19218" s="56">
        <v>480.000045</v>
      </c>
      <c r="C19218" t="s">
        <v>83</v>
      </c>
    </row>
    <row r="19219" spans="1:3" x14ac:dyDescent="0.25">
      <c r="A19219">
        <v>41229271</v>
      </c>
      <c r="B19219" s="56">
        <v>480.000045</v>
      </c>
      <c r="C19219" t="s">
        <v>83</v>
      </c>
    </row>
    <row r="19220" spans="1:3" x14ac:dyDescent="0.25">
      <c r="A19220">
        <v>41233585</v>
      </c>
      <c r="B19220" s="56">
        <v>480.000045</v>
      </c>
      <c r="C19220" t="s">
        <v>83</v>
      </c>
    </row>
    <row r="19221" spans="1:3" x14ac:dyDescent="0.25">
      <c r="A19221">
        <v>41233519</v>
      </c>
      <c r="B19221" s="56">
        <v>480.000045</v>
      </c>
      <c r="C19221" t="s">
        <v>83</v>
      </c>
    </row>
    <row r="19222" spans="1:3" x14ac:dyDescent="0.25">
      <c r="A19222">
        <v>41230553</v>
      </c>
      <c r="B19222" s="56">
        <v>480.000045</v>
      </c>
      <c r="C19222" t="s">
        <v>83</v>
      </c>
    </row>
    <row r="19223" spans="1:3" x14ac:dyDescent="0.25">
      <c r="A19223">
        <v>41227103</v>
      </c>
      <c r="B19223" s="56">
        <v>480.000045</v>
      </c>
      <c r="C19223" t="s">
        <v>83</v>
      </c>
    </row>
    <row r="19224" spans="1:3" x14ac:dyDescent="0.25">
      <c r="A19224">
        <v>41231073</v>
      </c>
      <c r="B19224" s="56">
        <v>480.000045</v>
      </c>
      <c r="C19224" t="s">
        <v>83</v>
      </c>
    </row>
    <row r="19225" spans="1:3" x14ac:dyDescent="0.25">
      <c r="A19225">
        <v>41234702</v>
      </c>
      <c r="B19225" s="56">
        <v>480.000045</v>
      </c>
      <c r="C19225" t="s">
        <v>83</v>
      </c>
    </row>
    <row r="19226" spans="1:3" x14ac:dyDescent="0.25">
      <c r="A19226">
        <v>41234702</v>
      </c>
      <c r="B19226" s="56">
        <v>480.000045</v>
      </c>
      <c r="C19226" t="s">
        <v>83</v>
      </c>
    </row>
    <row r="19227" spans="1:3" x14ac:dyDescent="0.25">
      <c r="A19227">
        <v>40015057</v>
      </c>
      <c r="B19227" s="56">
        <v>4488.7459719999997</v>
      </c>
      <c r="C19227" t="s">
        <v>87</v>
      </c>
    </row>
    <row r="19228" spans="1:3" x14ac:dyDescent="0.25">
      <c r="A19228">
        <v>41229367</v>
      </c>
      <c r="B19228" s="56">
        <v>480.000045</v>
      </c>
      <c r="C19228" t="s">
        <v>83</v>
      </c>
    </row>
    <row r="19229" spans="1:3" x14ac:dyDescent="0.25">
      <c r="A19229">
        <v>40016233</v>
      </c>
      <c r="B19229" s="56">
        <v>7415.0582400000003</v>
      </c>
      <c r="C19229" t="s">
        <v>87</v>
      </c>
    </row>
    <row r="19230" spans="1:3" x14ac:dyDescent="0.25">
      <c r="A19230">
        <v>41233558</v>
      </c>
      <c r="B19230" s="56">
        <v>480.000045</v>
      </c>
      <c r="C19230" t="s">
        <v>83</v>
      </c>
    </row>
    <row r="19231" spans="1:3" x14ac:dyDescent="0.25">
      <c r="A19231">
        <v>40018219</v>
      </c>
      <c r="B19231" s="56">
        <v>25681.96026</v>
      </c>
      <c r="C19231" t="s">
        <v>87</v>
      </c>
    </row>
    <row r="19232" spans="1:3" x14ac:dyDescent="0.25">
      <c r="A19232">
        <v>40018219</v>
      </c>
      <c r="B19232" s="56">
        <v>25681.96026</v>
      </c>
      <c r="C19232" t="s">
        <v>87</v>
      </c>
    </row>
    <row r="19233" spans="1:3" x14ac:dyDescent="0.25">
      <c r="A19233">
        <v>41231645</v>
      </c>
      <c r="B19233" s="56">
        <v>480.000045</v>
      </c>
      <c r="C19233" t="s">
        <v>83</v>
      </c>
    </row>
    <row r="19234" spans="1:3" x14ac:dyDescent="0.25">
      <c r="A19234">
        <v>41232918</v>
      </c>
      <c r="B19234" s="56">
        <v>480.000045</v>
      </c>
      <c r="C19234" t="s">
        <v>83</v>
      </c>
    </row>
    <row r="19235" spans="1:3" x14ac:dyDescent="0.25">
      <c r="A19235">
        <v>41228490</v>
      </c>
      <c r="B19235" s="56">
        <v>480.000045</v>
      </c>
      <c r="C19235" t="s">
        <v>83</v>
      </c>
    </row>
    <row r="19236" spans="1:3" x14ac:dyDescent="0.25">
      <c r="A19236">
        <v>41236549</v>
      </c>
      <c r="B19236" s="56">
        <v>480.000045</v>
      </c>
      <c r="C19236" t="s">
        <v>83</v>
      </c>
    </row>
    <row r="19237" spans="1:3" x14ac:dyDescent="0.25">
      <c r="A19237">
        <v>40012247</v>
      </c>
      <c r="B19237" s="56">
        <v>40806.874799999998</v>
      </c>
      <c r="C19237" t="s">
        <v>87</v>
      </c>
    </row>
    <row r="19238" spans="1:3" x14ac:dyDescent="0.25">
      <c r="A19238">
        <v>41237675</v>
      </c>
      <c r="B19238" s="56">
        <v>480.000045</v>
      </c>
      <c r="C19238" t="s">
        <v>83</v>
      </c>
    </row>
    <row r="19239" spans="1:3" x14ac:dyDescent="0.25">
      <c r="A19239">
        <v>40026765</v>
      </c>
      <c r="B19239" s="56">
        <v>4639.8593339999998</v>
      </c>
      <c r="C19239" t="s">
        <v>87</v>
      </c>
    </row>
    <row r="19240" spans="1:3" x14ac:dyDescent="0.25">
      <c r="A19240">
        <v>40019403</v>
      </c>
      <c r="B19240" s="56">
        <v>24354.851300999999</v>
      </c>
      <c r="C19240" t="s">
        <v>87</v>
      </c>
    </row>
    <row r="19241" spans="1:3" x14ac:dyDescent="0.25">
      <c r="A19241">
        <v>41225697</v>
      </c>
      <c r="B19241" s="56">
        <v>480.000045</v>
      </c>
      <c r="C19241" t="s">
        <v>83</v>
      </c>
    </row>
    <row r="19242" spans="1:3" x14ac:dyDescent="0.25">
      <c r="A19242">
        <v>41236098</v>
      </c>
      <c r="B19242" s="56">
        <v>480.000045</v>
      </c>
      <c r="C19242" t="s">
        <v>83</v>
      </c>
    </row>
    <row r="19243" spans="1:3" x14ac:dyDescent="0.25">
      <c r="A19243">
        <v>40018691</v>
      </c>
      <c r="B19243" s="56">
        <v>13214.067966000001</v>
      </c>
      <c r="C19243" t="s">
        <v>87</v>
      </c>
    </row>
    <row r="19244" spans="1:3" x14ac:dyDescent="0.25">
      <c r="A19244">
        <v>41234926</v>
      </c>
      <c r="B19244" s="56">
        <v>480.000045</v>
      </c>
      <c r="C19244" t="s">
        <v>83</v>
      </c>
    </row>
    <row r="19245" spans="1:3" x14ac:dyDescent="0.25">
      <c r="A19245">
        <v>41234926</v>
      </c>
      <c r="B19245" s="56">
        <v>480.000045</v>
      </c>
      <c r="C19245" t="s">
        <v>83</v>
      </c>
    </row>
    <row r="19246" spans="1:3" x14ac:dyDescent="0.25">
      <c r="A19246">
        <v>40014919</v>
      </c>
      <c r="B19246" s="56">
        <v>7653.8250690000004</v>
      </c>
      <c r="C19246" t="s">
        <v>87</v>
      </c>
    </row>
    <row r="19247" spans="1:3" x14ac:dyDescent="0.25">
      <c r="A19247">
        <v>41234577</v>
      </c>
      <c r="B19247" s="56">
        <v>480.000045</v>
      </c>
      <c r="C19247" t="s">
        <v>83</v>
      </c>
    </row>
    <row r="19248" spans="1:3" x14ac:dyDescent="0.25">
      <c r="A19248">
        <v>41235447</v>
      </c>
      <c r="B19248" s="56">
        <v>480.000045</v>
      </c>
      <c r="C19248" t="s">
        <v>83</v>
      </c>
    </row>
    <row r="19249" spans="1:3" x14ac:dyDescent="0.25">
      <c r="A19249">
        <v>40020653</v>
      </c>
      <c r="B19249" s="56">
        <v>13677.511419</v>
      </c>
      <c r="C19249" t="s">
        <v>87</v>
      </c>
    </row>
    <row r="19250" spans="1:3" x14ac:dyDescent="0.25">
      <c r="A19250">
        <v>41232744</v>
      </c>
      <c r="B19250" s="56">
        <v>480.000045</v>
      </c>
      <c r="C19250" t="s">
        <v>83</v>
      </c>
    </row>
    <row r="19251" spans="1:3" x14ac:dyDescent="0.25">
      <c r="A19251">
        <v>41232744</v>
      </c>
      <c r="B19251" s="56">
        <v>480.000045</v>
      </c>
      <c r="C19251" t="s">
        <v>83</v>
      </c>
    </row>
    <row r="19252" spans="1:3" x14ac:dyDescent="0.25">
      <c r="A19252">
        <v>40016011</v>
      </c>
      <c r="B19252" s="56">
        <v>6159.264768</v>
      </c>
      <c r="C19252" t="s">
        <v>87</v>
      </c>
    </row>
    <row r="19253" spans="1:3" x14ac:dyDescent="0.25">
      <c r="A19253">
        <v>41226618</v>
      </c>
      <c r="B19253" s="56">
        <v>480.000045</v>
      </c>
      <c r="C19253" t="s">
        <v>83</v>
      </c>
    </row>
    <row r="19254" spans="1:3" x14ac:dyDescent="0.25">
      <c r="A19254">
        <v>41227080</v>
      </c>
      <c r="B19254" s="56">
        <v>480.000045</v>
      </c>
      <c r="C19254" t="s">
        <v>83</v>
      </c>
    </row>
    <row r="19255" spans="1:3" x14ac:dyDescent="0.25">
      <c r="A19255">
        <v>40017135</v>
      </c>
      <c r="B19255" s="56">
        <v>17300.444337000001</v>
      </c>
      <c r="C19255" t="s">
        <v>87</v>
      </c>
    </row>
    <row r="19256" spans="1:3" x14ac:dyDescent="0.25">
      <c r="A19256">
        <v>42955837</v>
      </c>
      <c r="B19256" s="56">
        <v>2143.6439310000001</v>
      </c>
      <c r="C19256" t="s">
        <v>87</v>
      </c>
    </row>
    <row r="19257" spans="1:3" x14ac:dyDescent="0.25">
      <c r="A19257">
        <v>42955837</v>
      </c>
      <c r="B19257" s="56">
        <v>2143.6439310000001</v>
      </c>
      <c r="C19257" t="s">
        <v>87</v>
      </c>
    </row>
    <row r="19258" spans="1:3" x14ac:dyDescent="0.25">
      <c r="A19258">
        <v>43081387</v>
      </c>
      <c r="B19258" s="56">
        <v>20000.003194000001</v>
      </c>
      <c r="C19258" t="s">
        <v>87</v>
      </c>
    </row>
    <row r="19259" spans="1:3" x14ac:dyDescent="0.25">
      <c r="A19259">
        <v>41230039</v>
      </c>
      <c r="B19259" s="56">
        <v>480.000045</v>
      </c>
      <c r="C19259" t="s">
        <v>83</v>
      </c>
    </row>
    <row r="19260" spans="1:3" x14ac:dyDescent="0.25">
      <c r="A19260">
        <v>40018635</v>
      </c>
      <c r="B19260" s="56">
        <v>9019.4305679999998</v>
      </c>
      <c r="C19260" t="s">
        <v>87</v>
      </c>
    </row>
    <row r="19261" spans="1:3" x14ac:dyDescent="0.25">
      <c r="A19261">
        <v>40016343</v>
      </c>
      <c r="B19261" s="56">
        <v>6462.1310000000003</v>
      </c>
      <c r="C19261" t="s">
        <v>82</v>
      </c>
    </row>
    <row r="19262" spans="1:3" x14ac:dyDescent="0.25">
      <c r="A19262">
        <v>43096163</v>
      </c>
      <c r="B19262" s="56">
        <v>17860.392198000001</v>
      </c>
      <c r="C19262" t="s">
        <v>87</v>
      </c>
    </row>
    <row r="19263" spans="1:3" x14ac:dyDescent="0.25">
      <c r="A19263">
        <v>40017043</v>
      </c>
      <c r="B19263" s="56">
        <v>18498.58164</v>
      </c>
      <c r="C19263" t="s">
        <v>87</v>
      </c>
    </row>
    <row r="19264" spans="1:3" x14ac:dyDescent="0.25">
      <c r="A19264">
        <v>40028537</v>
      </c>
      <c r="B19264" s="56">
        <v>4464.8042249999999</v>
      </c>
      <c r="C19264" t="s">
        <v>87</v>
      </c>
    </row>
    <row r="19265" spans="1:3" x14ac:dyDescent="0.25">
      <c r="A19265">
        <v>40028537</v>
      </c>
      <c r="B19265" s="56">
        <v>4464.8042249999999</v>
      </c>
      <c r="C19265" t="s">
        <v>87</v>
      </c>
    </row>
    <row r="19266" spans="1:3" x14ac:dyDescent="0.25">
      <c r="A19266">
        <v>40032825</v>
      </c>
      <c r="B19266" s="56">
        <v>10786.194088</v>
      </c>
      <c r="C19266" t="s">
        <v>87</v>
      </c>
    </row>
    <row r="19267" spans="1:3" x14ac:dyDescent="0.25">
      <c r="A19267">
        <v>40018333</v>
      </c>
      <c r="B19267" s="56">
        <v>54472.200650999999</v>
      </c>
      <c r="C19267" t="s">
        <v>85</v>
      </c>
    </row>
    <row r="19268" spans="1:3" x14ac:dyDescent="0.25">
      <c r="A19268">
        <v>41234748</v>
      </c>
      <c r="B19268" s="56">
        <v>480.000045</v>
      </c>
      <c r="C19268" t="s">
        <v>83</v>
      </c>
    </row>
    <row r="19269" spans="1:3" x14ac:dyDescent="0.25">
      <c r="A19269">
        <v>41234748</v>
      </c>
      <c r="B19269" s="56">
        <v>480.000045</v>
      </c>
      <c r="C19269" t="s">
        <v>83</v>
      </c>
    </row>
    <row r="19270" spans="1:3" x14ac:dyDescent="0.25">
      <c r="A19270">
        <v>41235143</v>
      </c>
      <c r="B19270" s="56">
        <v>480.000045</v>
      </c>
      <c r="C19270" t="s">
        <v>83</v>
      </c>
    </row>
    <row r="19271" spans="1:3" x14ac:dyDescent="0.25">
      <c r="A19271">
        <v>41232468</v>
      </c>
      <c r="B19271" s="56">
        <v>480.000045</v>
      </c>
      <c r="C19271" t="s">
        <v>83</v>
      </c>
    </row>
    <row r="19272" spans="1:3" x14ac:dyDescent="0.25">
      <c r="A19272">
        <v>40026845</v>
      </c>
      <c r="B19272" s="56">
        <v>6897.5159219999996</v>
      </c>
      <c r="C19272" t="s">
        <v>82</v>
      </c>
    </row>
    <row r="19273" spans="1:3" x14ac:dyDescent="0.25">
      <c r="A19273">
        <v>41234612</v>
      </c>
      <c r="B19273" s="56">
        <v>480.000045</v>
      </c>
      <c r="C19273" t="s">
        <v>83</v>
      </c>
    </row>
    <row r="19274" spans="1:3" x14ac:dyDescent="0.25">
      <c r="A19274">
        <v>40016409</v>
      </c>
      <c r="B19274" s="56">
        <v>6953.6286720000016</v>
      </c>
      <c r="C19274" t="s">
        <v>82</v>
      </c>
    </row>
    <row r="19275" spans="1:3" x14ac:dyDescent="0.25">
      <c r="A19275">
        <v>41235725</v>
      </c>
      <c r="B19275" s="56">
        <v>480.000045</v>
      </c>
      <c r="C19275" t="s">
        <v>83</v>
      </c>
    </row>
    <row r="19276" spans="1:3" x14ac:dyDescent="0.25">
      <c r="A19276">
        <v>40010155</v>
      </c>
      <c r="B19276" s="56">
        <v>29861.537210999999</v>
      </c>
      <c r="C19276" t="s">
        <v>87</v>
      </c>
    </row>
    <row r="19277" spans="1:3" x14ac:dyDescent="0.25">
      <c r="A19277">
        <v>41234504</v>
      </c>
      <c r="B19277" s="56">
        <v>480.000045</v>
      </c>
      <c r="C19277" t="s">
        <v>83</v>
      </c>
    </row>
    <row r="19278" spans="1:3" x14ac:dyDescent="0.25">
      <c r="A19278">
        <v>41234504</v>
      </c>
      <c r="B19278" s="56">
        <v>480.000045</v>
      </c>
      <c r="C19278" t="s">
        <v>83</v>
      </c>
    </row>
    <row r="19279" spans="1:3" x14ac:dyDescent="0.25">
      <c r="A19279">
        <v>41229050</v>
      </c>
      <c r="B19279" s="56">
        <v>480.000045</v>
      </c>
      <c r="C19279" t="s">
        <v>83</v>
      </c>
    </row>
    <row r="19280" spans="1:3" x14ac:dyDescent="0.25">
      <c r="A19280">
        <v>40027535</v>
      </c>
      <c r="B19280" s="56">
        <v>11140.631996</v>
      </c>
      <c r="C19280" t="s">
        <v>87</v>
      </c>
    </row>
    <row r="19281" spans="1:3" x14ac:dyDescent="0.25">
      <c r="A19281">
        <v>40027535</v>
      </c>
      <c r="B19281" s="56">
        <v>11140.631996</v>
      </c>
      <c r="C19281" t="s">
        <v>87</v>
      </c>
    </row>
    <row r="19282" spans="1:3" x14ac:dyDescent="0.25">
      <c r="A19282">
        <v>40011601</v>
      </c>
      <c r="B19282" s="56">
        <v>24794.285472</v>
      </c>
      <c r="C19282" t="s">
        <v>85</v>
      </c>
    </row>
    <row r="19283" spans="1:3" x14ac:dyDescent="0.25">
      <c r="A19283">
        <v>41235096</v>
      </c>
      <c r="B19283" s="56">
        <v>480.000045</v>
      </c>
      <c r="C19283" t="s">
        <v>83</v>
      </c>
    </row>
    <row r="19284" spans="1:3" x14ac:dyDescent="0.25">
      <c r="A19284">
        <v>41235096</v>
      </c>
      <c r="B19284" s="56">
        <v>480.000045</v>
      </c>
      <c r="C19284" t="s">
        <v>83</v>
      </c>
    </row>
    <row r="19285" spans="1:3" x14ac:dyDescent="0.25">
      <c r="A19285">
        <v>41231789</v>
      </c>
      <c r="B19285" s="56">
        <v>480.000045</v>
      </c>
      <c r="C19285" t="s">
        <v>83</v>
      </c>
    </row>
    <row r="19286" spans="1:3" x14ac:dyDescent="0.25">
      <c r="A19286">
        <v>41231789</v>
      </c>
      <c r="B19286" s="56">
        <v>480.000045</v>
      </c>
      <c r="C19286" t="s">
        <v>83</v>
      </c>
    </row>
    <row r="19287" spans="1:3" x14ac:dyDescent="0.25">
      <c r="A19287">
        <v>42020419</v>
      </c>
      <c r="B19287" s="56">
        <v>12939.014088</v>
      </c>
      <c r="C19287" t="s">
        <v>87</v>
      </c>
    </row>
    <row r="19288" spans="1:3" x14ac:dyDescent="0.25">
      <c r="A19288">
        <v>40019623</v>
      </c>
      <c r="B19288" s="56">
        <v>18550.283434000001</v>
      </c>
      <c r="C19288" t="s">
        <v>87</v>
      </c>
    </row>
    <row r="19289" spans="1:3" x14ac:dyDescent="0.25">
      <c r="A19289">
        <v>41227861</v>
      </c>
      <c r="B19289" s="56">
        <v>480.000045</v>
      </c>
      <c r="C19289" t="s">
        <v>83</v>
      </c>
    </row>
    <row r="19290" spans="1:3" x14ac:dyDescent="0.25">
      <c r="A19290">
        <v>41230824</v>
      </c>
      <c r="B19290" s="56">
        <v>480.000045</v>
      </c>
      <c r="C19290" t="s">
        <v>83</v>
      </c>
    </row>
    <row r="19291" spans="1:3" x14ac:dyDescent="0.25">
      <c r="A19291">
        <v>40031243</v>
      </c>
      <c r="B19291" s="56">
        <v>24660.802089000001</v>
      </c>
      <c r="C19291" t="s">
        <v>87</v>
      </c>
    </row>
    <row r="19292" spans="1:3" x14ac:dyDescent="0.25">
      <c r="A19292">
        <v>41230551</v>
      </c>
      <c r="B19292" s="56">
        <v>480.000045</v>
      </c>
      <c r="C19292" t="s">
        <v>83</v>
      </c>
    </row>
    <row r="19293" spans="1:3" x14ac:dyDescent="0.25">
      <c r="A19293">
        <v>40026519</v>
      </c>
      <c r="B19293" s="56">
        <v>13491.004543999999</v>
      </c>
      <c r="C19293" t="s">
        <v>87</v>
      </c>
    </row>
    <row r="19294" spans="1:3" x14ac:dyDescent="0.25">
      <c r="A19294">
        <v>41236585</v>
      </c>
      <c r="B19294" s="56">
        <v>480.000045</v>
      </c>
      <c r="C19294" t="s">
        <v>83</v>
      </c>
    </row>
    <row r="19295" spans="1:3" x14ac:dyDescent="0.25">
      <c r="A19295">
        <v>41230687</v>
      </c>
      <c r="B19295" s="56">
        <v>480.000045</v>
      </c>
      <c r="C19295" t="s">
        <v>83</v>
      </c>
    </row>
    <row r="19296" spans="1:3" x14ac:dyDescent="0.25">
      <c r="A19296">
        <v>41227303</v>
      </c>
      <c r="B19296" s="56">
        <v>480.000045</v>
      </c>
      <c r="C19296" t="s">
        <v>83</v>
      </c>
    </row>
    <row r="19297" spans="1:3" x14ac:dyDescent="0.25">
      <c r="A19297">
        <v>41236751</v>
      </c>
      <c r="B19297" s="56">
        <v>480.000045</v>
      </c>
      <c r="C19297" t="s">
        <v>83</v>
      </c>
    </row>
    <row r="19298" spans="1:3" x14ac:dyDescent="0.25">
      <c r="A19298">
        <v>40017417</v>
      </c>
      <c r="B19298" s="56">
        <v>8690.0019439999996</v>
      </c>
      <c r="C19298" t="s">
        <v>84</v>
      </c>
    </row>
    <row r="19299" spans="1:3" x14ac:dyDescent="0.25">
      <c r="A19299">
        <v>41228373</v>
      </c>
      <c r="B19299" s="56">
        <v>480.000045</v>
      </c>
      <c r="C19299" t="s">
        <v>83</v>
      </c>
    </row>
    <row r="19300" spans="1:3" x14ac:dyDescent="0.25">
      <c r="A19300">
        <v>41230658</v>
      </c>
      <c r="B19300" s="56">
        <v>480.000045</v>
      </c>
      <c r="C19300" t="s">
        <v>83</v>
      </c>
    </row>
    <row r="19301" spans="1:3" x14ac:dyDescent="0.25">
      <c r="A19301">
        <v>41231710</v>
      </c>
      <c r="B19301" s="56">
        <v>480.000045</v>
      </c>
      <c r="C19301" t="s">
        <v>83</v>
      </c>
    </row>
    <row r="19302" spans="1:3" x14ac:dyDescent="0.25">
      <c r="A19302">
        <v>41237849</v>
      </c>
      <c r="B19302" s="56">
        <v>480.000045</v>
      </c>
      <c r="C19302" t="s">
        <v>83</v>
      </c>
    </row>
    <row r="19303" spans="1:3" x14ac:dyDescent="0.25">
      <c r="A19303">
        <v>41226023</v>
      </c>
      <c r="B19303" s="56">
        <v>480.000045</v>
      </c>
      <c r="C19303" t="s">
        <v>83</v>
      </c>
    </row>
    <row r="19304" spans="1:3" x14ac:dyDescent="0.25">
      <c r="A19304">
        <v>41226023</v>
      </c>
      <c r="B19304" s="56">
        <v>480.000045</v>
      </c>
      <c r="C19304" t="s">
        <v>83</v>
      </c>
    </row>
    <row r="19305" spans="1:3" x14ac:dyDescent="0.25">
      <c r="A19305">
        <v>40010397</v>
      </c>
      <c r="B19305" s="56">
        <v>124114.039044</v>
      </c>
      <c r="C19305" t="s">
        <v>82</v>
      </c>
    </row>
    <row r="19306" spans="1:3" x14ac:dyDescent="0.25">
      <c r="A19306">
        <v>40010397</v>
      </c>
      <c r="B19306" s="56">
        <v>124114.039044</v>
      </c>
      <c r="C19306" t="s">
        <v>82</v>
      </c>
    </row>
    <row r="19307" spans="1:3" x14ac:dyDescent="0.25">
      <c r="A19307">
        <v>41228216</v>
      </c>
      <c r="B19307" s="56">
        <v>480.000045</v>
      </c>
      <c r="C19307" t="s">
        <v>83</v>
      </c>
    </row>
    <row r="19308" spans="1:3" x14ac:dyDescent="0.25">
      <c r="A19308">
        <v>41234172</v>
      </c>
      <c r="B19308" s="56">
        <v>480.000045</v>
      </c>
      <c r="C19308" t="s">
        <v>83</v>
      </c>
    </row>
    <row r="19309" spans="1:3" x14ac:dyDescent="0.25">
      <c r="A19309">
        <v>41237184</v>
      </c>
      <c r="B19309" s="56">
        <v>480.000045</v>
      </c>
      <c r="C19309" t="s">
        <v>83</v>
      </c>
    </row>
    <row r="19310" spans="1:3" x14ac:dyDescent="0.25">
      <c r="A19310">
        <v>41227369</v>
      </c>
      <c r="B19310" s="56">
        <v>480.000045</v>
      </c>
      <c r="C19310" t="s">
        <v>83</v>
      </c>
    </row>
    <row r="19311" spans="1:3" x14ac:dyDescent="0.25">
      <c r="A19311">
        <v>40034729</v>
      </c>
      <c r="B19311" s="56">
        <v>10628.292312</v>
      </c>
      <c r="C19311" t="s">
        <v>87</v>
      </c>
    </row>
    <row r="19312" spans="1:3" x14ac:dyDescent="0.25">
      <c r="A19312">
        <v>41227823</v>
      </c>
      <c r="B19312" s="56">
        <v>480.000045</v>
      </c>
      <c r="C19312" t="s">
        <v>83</v>
      </c>
    </row>
    <row r="19313" spans="1:3" x14ac:dyDescent="0.25">
      <c r="A19313">
        <v>40024399</v>
      </c>
      <c r="B19313" s="56">
        <v>8762.973</v>
      </c>
      <c r="C19313" t="s">
        <v>87</v>
      </c>
    </row>
    <row r="19314" spans="1:3" x14ac:dyDescent="0.25">
      <c r="A19314">
        <v>41237107</v>
      </c>
      <c r="B19314" s="56">
        <v>480.000045</v>
      </c>
      <c r="C19314" t="s">
        <v>83</v>
      </c>
    </row>
    <row r="19315" spans="1:3" x14ac:dyDescent="0.25">
      <c r="A19315">
        <v>41947258</v>
      </c>
      <c r="B19315" s="56">
        <v>4456.9455479999997</v>
      </c>
      <c r="C19315" t="s">
        <v>87</v>
      </c>
    </row>
    <row r="19316" spans="1:3" x14ac:dyDescent="0.25">
      <c r="A19316">
        <v>41228385</v>
      </c>
      <c r="B19316" s="56">
        <v>480.000045</v>
      </c>
      <c r="C19316" t="s">
        <v>83</v>
      </c>
    </row>
    <row r="19317" spans="1:3" x14ac:dyDescent="0.25">
      <c r="A19317">
        <v>41231427</v>
      </c>
      <c r="B19317" s="56">
        <v>480.000045</v>
      </c>
      <c r="C19317" t="s">
        <v>83</v>
      </c>
    </row>
    <row r="19318" spans="1:3" x14ac:dyDescent="0.25">
      <c r="A19318">
        <v>40032577</v>
      </c>
      <c r="B19318" s="56">
        <v>8541.061565</v>
      </c>
      <c r="C19318" t="s">
        <v>82</v>
      </c>
    </row>
    <row r="19319" spans="1:3" x14ac:dyDescent="0.25">
      <c r="A19319">
        <v>40032577</v>
      </c>
      <c r="B19319" s="56">
        <v>8541.061565</v>
      </c>
      <c r="C19319" t="s">
        <v>82</v>
      </c>
    </row>
    <row r="19320" spans="1:3" x14ac:dyDescent="0.25">
      <c r="A19320">
        <v>41229904</v>
      </c>
      <c r="B19320" s="56">
        <v>480.000045</v>
      </c>
      <c r="C19320" t="s">
        <v>83</v>
      </c>
    </row>
    <row r="19321" spans="1:3" x14ac:dyDescent="0.25">
      <c r="A19321">
        <v>41230033</v>
      </c>
      <c r="B19321" s="56">
        <v>480.000045</v>
      </c>
      <c r="C19321" t="s">
        <v>83</v>
      </c>
    </row>
    <row r="19322" spans="1:3" x14ac:dyDescent="0.25">
      <c r="A19322">
        <v>41234021</v>
      </c>
      <c r="B19322" s="56">
        <v>480.000045</v>
      </c>
      <c r="C19322" t="s">
        <v>83</v>
      </c>
    </row>
    <row r="19323" spans="1:3" x14ac:dyDescent="0.25">
      <c r="A19323">
        <v>41226578</v>
      </c>
      <c r="B19323" s="56">
        <v>480.000045</v>
      </c>
      <c r="C19323" t="s">
        <v>83</v>
      </c>
    </row>
    <row r="19324" spans="1:3" x14ac:dyDescent="0.25">
      <c r="A19324">
        <v>41151457</v>
      </c>
      <c r="B19324" s="56">
        <v>480.000045</v>
      </c>
      <c r="C19324" t="s">
        <v>83</v>
      </c>
    </row>
    <row r="19325" spans="1:3" x14ac:dyDescent="0.25">
      <c r="A19325">
        <v>41151457</v>
      </c>
      <c r="B19325" s="56">
        <v>480.000045</v>
      </c>
      <c r="C19325" t="s">
        <v>83</v>
      </c>
    </row>
    <row r="19326" spans="1:3" x14ac:dyDescent="0.25">
      <c r="A19326">
        <v>41233395</v>
      </c>
      <c r="B19326" s="56">
        <v>480.000045</v>
      </c>
      <c r="C19326" t="s">
        <v>83</v>
      </c>
    </row>
    <row r="19327" spans="1:3" x14ac:dyDescent="0.25">
      <c r="A19327">
        <v>40018135</v>
      </c>
      <c r="B19327" s="56">
        <v>6560.3794239999997</v>
      </c>
      <c r="C19327" t="s">
        <v>87</v>
      </c>
    </row>
    <row r="19328" spans="1:3" x14ac:dyDescent="0.25">
      <c r="A19328">
        <v>40028595</v>
      </c>
      <c r="B19328" s="56">
        <v>8039.1686999999984</v>
      </c>
      <c r="C19328" t="s">
        <v>87</v>
      </c>
    </row>
    <row r="19329" spans="1:3" x14ac:dyDescent="0.25">
      <c r="A19329">
        <v>41226171</v>
      </c>
      <c r="B19329" s="56">
        <v>480.000045</v>
      </c>
      <c r="C19329" t="s">
        <v>83</v>
      </c>
    </row>
    <row r="19330" spans="1:3" x14ac:dyDescent="0.25">
      <c r="A19330">
        <v>41226171</v>
      </c>
      <c r="B19330" s="56">
        <v>480.000045</v>
      </c>
      <c r="C19330" t="s">
        <v>83</v>
      </c>
    </row>
    <row r="19331" spans="1:3" x14ac:dyDescent="0.25">
      <c r="A19331">
        <v>41225803</v>
      </c>
      <c r="B19331" s="56">
        <v>480.000045</v>
      </c>
      <c r="C19331" t="s">
        <v>83</v>
      </c>
    </row>
    <row r="19332" spans="1:3" x14ac:dyDescent="0.25">
      <c r="A19332">
        <v>41234350</v>
      </c>
      <c r="B19332" s="56">
        <v>480.000045</v>
      </c>
      <c r="C19332" t="s">
        <v>83</v>
      </c>
    </row>
    <row r="19333" spans="1:3" x14ac:dyDescent="0.25">
      <c r="A19333">
        <v>41234262</v>
      </c>
      <c r="B19333" s="56">
        <v>480.000045</v>
      </c>
      <c r="C19333" t="s">
        <v>83</v>
      </c>
    </row>
    <row r="19334" spans="1:3" x14ac:dyDescent="0.25">
      <c r="A19334">
        <v>41235380</v>
      </c>
      <c r="B19334" s="56">
        <v>480.000045</v>
      </c>
      <c r="C19334" t="s">
        <v>83</v>
      </c>
    </row>
    <row r="19335" spans="1:3" x14ac:dyDescent="0.25">
      <c r="A19335">
        <v>40024455</v>
      </c>
      <c r="B19335" s="56">
        <v>8203.7414249999983</v>
      </c>
      <c r="C19335" t="s">
        <v>87</v>
      </c>
    </row>
    <row r="19336" spans="1:3" x14ac:dyDescent="0.25">
      <c r="A19336">
        <v>41227099</v>
      </c>
      <c r="B19336" s="56">
        <v>480.000045</v>
      </c>
      <c r="C19336" t="s">
        <v>83</v>
      </c>
    </row>
    <row r="19337" spans="1:3" x14ac:dyDescent="0.25">
      <c r="A19337">
        <v>41227913</v>
      </c>
      <c r="B19337" s="56">
        <v>480.000045</v>
      </c>
      <c r="C19337" t="s">
        <v>87</v>
      </c>
    </row>
    <row r="19338" spans="1:3" x14ac:dyDescent="0.25">
      <c r="A19338">
        <v>41227913</v>
      </c>
      <c r="B19338" s="56">
        <v>480.000045</v>
      </c>
      <c r="C19338" t="s">
        <v>87</v>
      </c>
    </row>
    <row r="19339" spans="1:3" x14ac:dyDescent="0.25">
      <c r="A19339">
        <v>41236784</v>
      </c>
      <c r="B19339" s="56">
        <v>480.000045</v>
      </c>
      <c r="C19339" t="s">
        <v>83</v>
      </c>
    </row>
    <row r="19340" spans="1:3" x14ac:dyDescent="0.25">
      <c r="A19340">
        <v>41236784</v>
      </c>
      <c r="B19340" s="56">
        <v>480.000045</v>
      </c>
      <c r="C19340" t="s">
        <v>83</v>
      </c>
    </row>
    <row r="19341" spans="1:3" x14ac:dyDescent="0.25">
      <c r="A19341">
        <v>41225698</v>
      </c>
      <c r="B19341" s="56">
        <v>480.000045</v>
      </c>
      <c r="C19341" t="s">
        <v>91</v>
      </c>
    </row>
    <row r="19342" spans="1:3" x14ac:dyDescent="0.25">
      <c r="A19342">
        <v>41233436</v>
      </c>
      <c r="B19342" s="56">
        <v>480.000045</v>
      </c>
      <c r="C19342" t="s">
        <v>83</v>
      </c>
    </row>
    <row r="19343" spans="1:3" x14ac:dyDescent="0.25">
      <c r="A19343">
        <v>41229115</v>
      </c>
      <c r="B19343" s="56">
        <v>480.000045</v>
      </c>
      <c r="C19343" t="s">
        <v>83</v>
      </c>
    </row>
    <row r="19344" spans="1:3" x14ac:dyDescent="0.25">
      <c r="A19344">
        <v>41236791</v>
      </c>
      <c r="B19344" s="56">
        <v>480.000045</v>
      </c>
      <c r="C19344" t="s">
        <v>83</v>
      </c>
    </row>
    <row r="19345" spans="1:3" x14ac:dyDescent="0.25">
      <c r="A19345">
        <v>41230342</v>
      </c>
      <c r="B19345" s="56">
        <v>480.000045</v>
      </c>
      <c r="C19345" t="s">
        <v>83</v>
      </c>
    </row>
    <row r="19346" spans="1:3" x14ac:dyDescent="0.25">
      <c r="A19346">
        <v>41237634</v>
      </c>
      <c r="B19346" s="56">
        <v>480.000045</v>
      </c>
      <c r="C19346" t="s">
        <v>83</v>
      </c>
    </row>
    <row r="19347" spans="1:3" x14ac:dyDescent="0.25">
      <c r="A19347">
        <v>41229321</v>
      </c>
      <c r="B19347" s="56">
        <v>480.000045</v>
      </c>
      <c r="C19347" t="s">
        <v>83</v>
      </c>
    </row>
    <row r="19348" spans="1:3" x14ac:dyDescent="0.25">
      <c r="A19348">
        <v>40020121</v>
      </c>
      <c r="B19348" s="56">
        <v>16383.127557</v>
      </c>
      <c r="C19348" t="s">
        <v>87</v>
      </c>
    </row>
    <row r="19349" spans="1:3" x14ac:dyDescent="0.25">
      <c r="A19349">
        <v>42909121</v>
      </c>
      <c r="B19349" s="56">
        <v>6422.2675109999991</v>
      </c>
      <c r="C19349" t="s">
        <v>87</v>
      </c>
    </row>
    <row r="19350" spans="1:3" x14ac:dyDescent="0.25">
      <c r="A19350">
        <v>41227196</v>
      </c>
      <c r="B19350" s="56">
        <v>480.000045</v>
      </c>
      <c r="C19350" t="s">
        <v>83</v>
      </c>
    </row>
    <row r="19351" spans="1:3" x14ac:dyDescent="0.25">
      <c r="A19351">
        <v>41230526</v>
      </c>
      <c r="B19351" s="56">
        <v>480.000045</v>
      </c>
      <c r="C19351" t="s">
        <v>83</v>
      </c>
    </row>
    <row r="19352" spans="1:3" x14ac:dyDescent="0.25">
      <c r="A19352">
        <v>41230648</v>
      </c>
      <c r="B19352" s="56">
        <v>480.000045</v>
      </c>
      <c r="C19352" t="s">
        <v>83</v>
      </c>
    </row>
    <row r="19353" spans="1:3" x14ac:dyDescent="0.25">
      <c r="A19353">
        <v>41230648</v>
      </c>
      <c r="B19353" s="56">
        <v>480.000045</v>
      </c>
      <c r="C19353" t="s">
        <v>83</v>
      </c>
    </row>
    <row r="19354" spans="1:3" x14ac:dyDescent="0.25">
      <c r="A19354">
        <v>41226044</v>
      </c>
      <c r="B19354" s="56">
        <v>480.000045</v>
      </c>
      <c r="C19354" t="s">
        <v>83</v>
      </c>
    </row>
    <row r="19355" spans="1:3" x14ac:dyDescent="0.25">
      <c r="A19355">
        <v>42965890</v>
      </c>
      <c r="B19355" s="56">
        <v>6020.6421</v>
      </c>
      <c r="C19355" t="s">
        <v>87</v>
      </c>
    </row>
    <row r="19356" spans="1:3" x14ac:dyDescent="0.25">
      <c r="A19356">
        <v>42958000</v>
      </c>
      <c r="B19356" s="56">
        <v>19442.900185999999</v>
      </c>
      <c r="C19356" t="s">
        <v>87</v>
      </c>
    </row>
    <row r="19357" spans="1:3" x14ac:dyDescent="0.25">
      <c r="A19357">
        <v>41234784</v>
      </c>
      <c r="B19357" s="56">
        <v>480.000045</v>
      </c>
      <c r="C19357" t="s">
        <v>83</v>
      </c>
    </row>
    <row r="19358" spans="1:3" x14ac:dyDescent="0.25">
      <c r="A19358">
        <v>41234784</v>
      </c>
      <c r="B19358" s="56">
        <v>480.000045</v>
      </c>
      <c r="C19358" t="s">
        <v>83</v>
      </c>
    </row>
    <row r="19359" spans="1:3" x14ac:dyDescent="0.25">
      <c r="A19359">
        <v>41234138</v>
      </c>
      <c r="B19359" s="56">
        <v>480.000045</v>
      </c>
      <c r="C19359" t="s">
        <v>83</v>
      </c>
    </row>
    <row r="19360" spans="1:3" x14ac:dyDescent="0.25">
      <c r="A19360">
        <v>41227644</v>
      </c>
      <c r="B19360" s="56">
        <v>480.000045</v>
      </c>
      <c r="C19360" t="s">
        <v>83</v>
      </c>
    </row>
    <row r="19361" spans="1:3" x14ac:dyDescent="0.25">
      <c r="A19361">
        <v>40026707</v>
      </c>
      <c r="B19361" s="56">
        <v>13492.925325</v>
      </c>
      <c r="C19361" t="s">
        <v>87</v>
      </c>
    </row>
    <row r="19362" spans="1:3" x14ac:dyDescent="0.25">
      <c r="A19362">
        <v>40026707</v>
      </c>
      <c r="B19362" s="56">
        <v>13492.925325</v>
      </c>
      <c r="C19362" t="s">
        <v>87</v>
      </c>
    </row>
    <row r="19363" spans="1:3" x14ac:dyDescent="0.25">
      <c r="A19363">
        <v>40031527</v>
      </c>
      <c r="B19363" s="56">
        <v>10443.029445</v>
      </c>
      <c r="C19363" t="s">
        <v>87</v>
      </c>
    </row>
    <row r="19364" spans="1:3" x14ac:dyDescent="0.25">
      <c r="A19364">
        <v>40029007</v>
      </c>
      <c r="B19364" s="56">
        <v>6774.0525749999997</v>
      </c>
      <c r="C19364" t="s">
        <v>87</v>
      </c>
    </row>
    <row r="19365" spans="1:3" x14ac:dyDescent="0.25">
      <c r="A19365">
        <v>40015755</v>
      </c>
      <c r="B19365" s="56">
        <v>12344.099759999999</v>
      </c>
      <c r="C19365" t="s">
        <v>87</v>
      </c>
    </row>
    <row r="19366" spans="1:3" x14ac:dyDescent="0.25">
      <c r="A19366">
        <v>41228897</v>
      </c>
      <c r="B19366" s="56">
        <v>480.000045</v>
      </c>
      <c r="C19366" t="s">
        <v>83</v>
      </c>
    </row>
    <row r="19367" spans="1:3" x14ac:dyDescent="0.25">
      <c r="A19367">
        <v>41225834</v>
      </c>
      <c r="B19367" s="56">
        <v>480.000045</v>
      </c>
      <c r="C19367" t="s">
        <v>83</v>
      </c>
    </row>
    <row r="19368" spans="1:3" x14ac:dyDescent="0.25">
      <c r="A19368">
        <v>40020165</v>
      </c>
      <c r="B19368" s="56">
        <v>10846.807274999999</v>
      </c>
      <c r="C19368" t="s">
        <v>87</v>
      </c>
    </row>
    <row r="19369" spans="1:3" x14ac:dyDescent="0.25">
      <c r="A19369">
        <v>41225837</v>
      </c>
      <c r="B19369" s="56">
        <v>480.000045</v>
      </c>
      <c r="C19369" t="s">
        <v>83</v>
      </c>
    </row>
    <row r="19370" spans="1:3" x14ac:dyDescent="0.25">
      <c r="A19370">
        <v>40009371</v>
      </c>
      <c r="B19370" s="56">
        <v>0.49075200000000002</v>
      </c>
      <c r="C19370" t="s">
        <v>87</v>
      </c>
    </row>
    <row r="19371" spans="1:3" x14ac:dyDescent="0.25">
      <c r="A19371">
        <v>40032837</v>
      </c>
      <c r="B19371" s="56">
        <v>6963.1667119999984</v>
      </c>
      <c r="C19371" t="s">
        <v>82</v>
      </c>
    </row>
    <row r="19372" spans="1:3" x14ac:dyDescent="0.25">
      <c r="A19372">
        <v>40022151</v>
      </c>
      <c r="B19372" s="56">
        <v>6629.3933880000004</v>
      </c>
      <c r="C19372" t="s">
        <v>87</v>
      </c>
    </row>
    <row r="19373" spans="1:3" x14ac:dyDescent="0.25">
      <c r="A19373">
        <v>41226328</v>
      </c>
      <c r="B19373" s="56">
        <v>480.000045</v>
      </c>
      <c r="C19373" t="s">
        <v>83</v>
      </c>
    </row>
    <row r="19374" spans="1:3" x14ac:dyDescent="0.25">
      <c r="A19374">
        <v>42958948</v>
      </c>
      <c r="B19374" s="56">
        <v>137942.17103699999</v>
      </c>
      <c r="C19374" t="s">
        <v>82</v>
      </c>
    </row>
    <row r="19375" spans="1:3" x14ac:dyDescent="0.25">
      <c r="A19375">
        <v>40026839</v>
      </c>
      <c r="B19375" s="56">
        <v>6989.0034059999998</v>
      </c>
      <c r="C19375" t="s">
        <v>82</v>
      </c>
    </row>
    <row r="19376" spans="1:3" x14ac:dyDescent="0.25">
      <c r="A19376">
        <v>40026839</v>
      </c>
      <c r="B19376" s="56">
        <v>6989.0034059999998</v>
      </c>
      <c r="C19376" t="s">
        <v>82</v>
      </c>
    </row>
    <row r="19377" spans="1:3" x14ac:dyDescent="0.25">
      <c r="A19377">
        <v>41232834</v>
      </c>
      <c r="B19377" s="56">
        <v>480.000045</v>
      </c>
      <c r="C19377" t="s">
        <v>83</v>
      </c>
    </row>
    <row r="19378" spans="1:3" x14ac:dyDescent="0.25">
      <c r="A19378">
        <v>41226166</v>
      </c>
      <c r="B19378" s="56">
        <v>480.000045</v>
      </c>
      <c r="C19378" t="s">
        <v>83</v>
      </c>
    </row>
    <row r="19379" spans="1:3" x14ac:dyDescent="0.25">
      <c r="A19379">
        <v>42901622</v>
      </c>
      <c r="B19379" s="56">
        <v>9874.3509749999994</v>
      </c>
      <c r="C19379" t="s">
        <v>87</v>
      </c>
    </row>
    <row r="19380" spans="1:3" x14ac:dyDescent="0.25">
      <c r="A19380">
        <v>41233017</v>
      </c>
      <c r="B19380" s="56">
        <v>480.000045</v>
      </c>
      <c r="C19380" t="s">
        <v>83</v>
      </c>
    </row>
    <row r="19381" spans="1:3" x14ac:dyDescent="0.25">
      <c r="A19381">
        <v>41233017</v>
      </c>
      <c r="B19381" s="56">
        <v>480.000045</v>
      </c>
      <c r="C19381" t="s">
        <v>83</v>
      </c>
    </row>
    <row r="19382" spans="1:3" x14ac:dyDescent="0.25">
      <c r="A19382">
        <v>41235195</v>
      </c>
      <c r="B19382" s="56">
        <v>480.000045</v>
      </c>
      <c r="C19382" t="s">
        <v>83</v>
      </c>
    </row>
    <row r="19383" spans="1:3" x14ac:dyDescent="0.25">
      <c r="A19383">
        <v>41233893</v>
      </c>
      <c r="B19383" s="56">
        <v>480.000045</v>
      </c>
      <c r="C19383" t="s">
        <v>83</v>
      </c>
    </row>
    <row r="19384" spans="1:3" x14ac:dyDescent="0.25">
      <c r="A19384">
        <v>41230189</v>
      </c>
      <c r="B19384" s="56">
        <v>480.000045</v>
      </c>
      <c r="C19384" t="s">
        <v>87</v>
      </c>
    </row>
    <row r="19385" spans="1:3" x14ac:dyDescent="0.25">
      <c r="A19385">
        <v>41226659</v>
      </c>
      <c r="B19385" s="56">
        <v>480.000045</v>
      </c>
      <c r="C19385" t="s">
        <v>83</v>
      </c>
    </row>
    <row r="19386" spans="1:3" x14ac:dyDescent="0.25">
      <c r="A19386">
        <v>42562788</v>
      </c>
      <c r="B19386" s="56">
        <v>480.000045</v>
      </c>
      <c r="C19386" t="s">
        <v>83</v>
      </c>
    </row>
    <row r="19387" spans="1:3" x14ac:dyDescent="0.25">
      <c r="A19387">
        <v>41226095</v>
      </c>
      <c r="B19387" s="56">
        <v>480.000045</v>
      </c>
      <c r="C19387" t="s">
        <v>83</v>
      </c>
    </row>
    <row r="19388" spans="1:3" x14ac:dyDescent="0.25">
      <c r="A19388">
        <v>42701857</v>
      </c>
      <c r="B19388" s="56">
        <v>36900.567098999993</v>
      </c>
      <c r="C19388" t="s">
        <v>87</v>
      </c>
    </row>
    <row r="19389" spans="1:3" x14ac:dyDescent="0.25">
      <c r="A19389">
        <v>40016123</v>
      </c>
      <c r="B19389" s="56">
        <v>5894.872128</v>
      </c>
      <c r="C19389" t="s">
        <v>87</v>
      </c>
    </row>
    <row r="19390" spans="1:3" x14ac:dyDescent="0.25">
      <c r="A19390">
        <v>42469661</v>
      </c>
      <c r="B19390" s="56">
        <v>9729.8040509999992</v>
      </c>
      <c r="C19390" t="s">
        <v>87</v>
      </c>
    </row>
    <row r="19391" spans="1:3" x14ac:dyDescent="0.25">
      <c r="A19391">
        <v>41234897</v>
      </c>
      <c r="B19391" s="56">
        <v>480.000045</v>
      </c>
      <c r="C19391" t="s">
        <v>83</v>
      </c>
    </row>
    <row r="19392" spans="1:3" x14ac:dyDescent="0.25">
      <c r="A19392">
        <v>41236730</v>
      </c>
      <c r="B19392" s="56">
        <v>480.000045</v>
      </c>
      <c r="C19392" t="s">
        <v>83</v>
      </c>
    </row>
    <row r="19393" spans="1:3" x14ac:dyDescent="0.25">
      <c r="A19393">
        <v>41231070</v>
      </c>
      <c r="B19393" s="56">
        <v>480.000045</v>
      </c>
      <c r="C19393" t="s">
        <v>83</v>
      </c>
    </row>
    <row r="19394" spans="1:3" x14ac:dyDescent="0.25">
      <c r="A19394">
        <v>41232998</v>
      </c>
      <c r="B19394" s="56">
        <v>480.000045</v>
      </c>
      <c r="C19394" t="s">
        <v>83</v>
      </c>
    </row>
    <row r="19395" spans="1:3" x14ac:dyDescent="0.25">
      <c r="A19395">
        <v>40019401</v>
      </c>
      <c r="B19395" s="56">
        <v>18384.018345</v>
      </c>
      <c r="C19395" t="s">
        <v>87</v>
      </c>
    </row>
    <row r="19396" spans="1:3" x14ac:dyDescent="0.25">
      <c r="A19396">
        <v>41236941</v>
      </c>
      <c r="B19396" s="56">
        <v>480.000045</v>
      </c>
      <c r="C19396" t="s">
        <v>83</v>
      </c>
    </row>
    <row r="19397" spans="1:3" x14ac:dyDescent="0.25">
      <c r="A19397">
        <v>41236696</v>
      </c>
      <c r="B19397" s="56">
        <v>480.000045</v>
      </c>
      <c r="C19397" t="s">
        <v>83</v>
      </c>
    </row>
    <row r="19398" spans="1:3" x14ac:dyDescent="0.25">
      <c r="A19398">
        <v>41229040</v>
      </c>
      <c r="B19398" s="56">
        <v>480.000045</v>
      </c>
      <c r="C19398" t="s">
        <v>83</v>
      </c>
    </row>
    <row r="19399" spans="1:3" x14ac:dyDescent="0.25">
      <c r="A19399">
        <v>41229054</v>
      </c>
      <c r="B19399" s="56">
        <v>480.000045</v>
      </c>
      <c r="C19399" t="s">
        <v>83</v>
      </c>
    </row>
    <row r="19400" spans="1:3" x14ac:dyDescent="0.25">
      <c r="A19400">
        <v>41229054</v>
      </c>
      <c r="B19400" s="56">
        <v>480.000045</v>
      </c>
      <c r="C19400" t="s">
        <v>83</v>
      </c>
    </row>
    <row r="19401" spans="1:3" x14ac:dyDescent="0.25">
      <c r="A19401">
        <v>41226175</v>
      </c>
      <c r="B19401" s="56">
        <v>480.000045</v>
      </c>
      <c r="C19401" t="s">
        <v>87</v>
      </c>
    </row>
    <row r="19402" spans="1:3" x14ac:dyDescent="0.25">
      <c r="A19402">
        <v>41227350</v>
      </c>
      <c r="B19402" s="56">
        <v>480.000045</v>
      </c>
      <c r="C19402" t="s">
        <v>83</v>
      </c>
    </row>
    <row r="19403" spans="1:3" x14ac:dyDescent="0.25">
      <c r="A19403">
        <v>40016221</v>
      </c>
      <c r="B19403" s="56">
        <v>4471.6913279999999</v>
      </c>
      <c r="C19403" t="s">
        <v>87</v>
      </c>
    </row>
    <row r="19404" spans="1:3" x14ac:dyDescent="0.25">
      <c r="A19404">
        <v>41230425</v>
      </c>
      <c r="B19404" s="56">
        <v>480.000045</v>
      </c>
      <c r="C19404" t="s">
        <v>83</v>
      </c>
    </row>
    <row r="19405" spans="1:3" x14ac:dyDescent="0.25">
      <c r="A19405">
        <v>41237289</v>
      </c>
      <c r="B19405" s="56">
        <v>480.000045</v>
      </c>
      <c r="C19405" t="s">
        <v>83</v>
      </c>
    </row>
    <row r="19406" spans="1:3" x14ac:dyDescent="0.25">
      <c r="A19406">
        <v>41236202</v>
      </c>
      <c r="B19406" s="56">
        <v>480.000045</v>
      </c>
      <c r="C19406" t="s">
        <v>83</v>
      </c>
    </row>
    <row r="19407" spans="1:3" x14ac:dyDescent="0.25">
      <c r="A19407">
        <v>41950259</v>
      </c>
      <c r="B19407" s="56">
        <v>15055.801552000001</v>
      </c>
      <c r="C19407" t="s">
        <v>87</v>
      </c>
    </row>
    <row r="19408" spans="1:3" x14ac:dyDescent="0.25">
      <c r="A19408">
        <v>41916250</v>
      </c>
      <c r="B19408" s="56">
        <v>18126.459780000001</v>
      </c>
      <c r="C19408" t="s">
        <v>85</v>
      </c>
    </row>
    <row r="19409" spans="1:3" x14ac:dyDescent="0.25">
      <c r="A19409">
        <v>41235914</v>
      </c>
      <c r="B19409" s="56">
        <v>480.000045</v>
      </c>
      <c r="C19409" t="s">
        <v>83</v>
      </c>
    </row>
    <row r="19410" spans="1:3" x14ac:dyDescent="0.25">
      <c r="A19410">
        <v>42538009</v>
      </c>
      <c r="B19410" s="56">
        <v>7485.0058799999988</v>
      </c>
      <c r="C19410" t="s">
        <v>87</v>
      </c>
    </row>
    <row r="19411" spans="1:3" x14ac:dyDescent="0.25">
      <c r="A19411">
        <v>40019887</v>
      </c>
      <c r="B19411" s="56">
        <v>9904.7274539999999</v>
      </c>
      <c r="C19411" t="s">
        <v>87</v>
      </c>
    </row>
    <row r="19412" spans="1:3" x14ac:dyDescent="0.25">
      <c r="A19412">
        <v>41234490</v>
      </c>
      <c r="B19412" s="56">
        <v>480.000045</v>
      </c>
      <c r="C19412" t="s">
        <v>83</v>
      </c>
    </row>
    <row r="19413" spans="1:3" x14ac:dyDescent="0.25">
      <c r="A19413">
        <v>41228504</v>
      </c>
      <c r="B19413" s="56">
        <v>480.000045</v>
      </c>
      <c r="C19413" t="s">
        <v>83</v>
      </c>
    </row>
    <row r="19414" spans="1:3" x14ac:dyDescent="0.25">
      <c r="A19414">
        <v>41233494</v>
      </c>
      <c r="B19414" s="56">
        <v>480.000045</v>
      </c>
      <c r="C19414" t="s">
        <v>83</v>
      </c>
    </row>
    <row r="19415" spans="1:3" x14ac:dyDescent="0.25">
      <c r="A19415">
        <v>41234385</v>
      </c>
      <c r="B19415" s="56">
        <v>480.000045</v>
      </c>
      <c r="C19415" t="s">
        <v>83</v>
      </c>
    </row>
    <row r="19416" spans="1:3" x14ac:dyDescent="0.25">
      <c r="A19416">
        <v>41234421</v>
      </c>
      <c r="B19416" s="56">
        <v>480.000045</v>
      </c>
      <c r="C19416" t="s">
        <v>83</v>
      </c>
    </row>
    <row r="19417" spans="1:3" x14ac:dyDescent="0.25">
      <c r="A19417">
        <v>40012069</v>
      </c>
      <c r="B19417" s="56">
        <v>121016.747705</v>
      </c>
      <c r="C19417" t="s">
        <v>82</v>
      </c>
    </row>
    <row r="19418" spans="1:3" x14ac:dyDescent="0.25">
      <c r="A19418">
        <v>41236239</v>
      </c>
      <c r="B19418" s="56">
        <v>480.000045</v>
      </c>
      <c r="C19418" t="s">
        <v>83</v>
      </c>
    </row>
    <row r="19419" spans="1:3" x14ac:dyDescent="0.25">
      <c r="A19419">
        <v>41228402</v>
      </c>
      <c r="B19419" s="56">
        <v>480.000045</v>
      </c>
      <c r="C19419" t="s">
        <v>83</v>
      </c>
    </row>
    <row r="19420" spans="1:3" x14ac:dyDescent="0.25">
      <c r="A19420">
        <v>41236284</v>
      </c>
      <c r="B19420" s="56">
        <v>480.000045</v>
      </c>
      <c r="C19420" t="s">
        <v>83</v>
      </c>
    </row>
    <row r="19421" spans="1:3" x14ac:dyDescent="0.25">
      <c r="A19421">
        <v>41232173</v>
      </c>
      <c r="B19421" s="56">
        <v>480.000045</v>
      </c>
      <c r="C19421" t="s">
        <v>83</v>
      </c>
    </row>
    <row r="19422" spans="1:3" x14ac:dyDescent="0.25">
      <c r="A19422">
        <v>41228979</v>
      </c>
      <c r="B19422" s="56">
        <v>480.000045</v>
      </c>
      <c r="C19422" t="s">
        <v>83</v>
      </c>
    </row>
    <row r="19423" spans="1:3" x14ac:dyDescent="0.25">
      <c r="A19423">
        <v>41234711</v>
      </c>
      <c r="B19423" s="56">
        <v>480.000045</v>
      </c>
      <c r="C19423" t="s">
        <v>83</v>
      </c>
    </row>
    <row r="19424" spans="1:3" x14ac:dyDescent="0.25">
      <c r="A19424">
        <v>41234711</v>
      </c>
      <c r="B19424" s="56">
        <v>480.000045</v>
      </c>
      <c r="C19424" t="s">
        <v>83</v>
      </c>
    </row>
    <row r="19425" spans="1:3" x14ac:dyDescent="0.25">
      <c r="A19425">
        <v>41228579</v>
      </c>
      <c r="B19425" s="56">
        <v>480.000045</v>
      </c>
      <c r="C19425" t="s">
        <v>83</v>
      </c>
    </row>
    <row r="19426" spans="1:3" x14ac:dyDescent="0.25">
      <c r="A19426">
        <v>43084335</v>
      </c>
      <c r="B19426" s="56">
        <v>61950.833405999998</v>
      </c>
      <c r="C19426" t="s">
        <v>82</v>
      </c>
    </row>
    <row r="19427" spans="1:3" x14ac:dyDescent="0.25">
      <c r="A19427">
        <v>41236397</v>
      </c>
      <c r="B19427" s="56">
        <v>480.000045</v>
      </c>
      <c r="C19427" t="s">
        <v>83</v>
      </c>
    </row>
    <row r="19428" spans="1:3" x14ac:dyDescent="0.25">
      <c r="A19428">
        <v>40020083</v>
      </c>
      <c r="B19428" s="56">
        <v>23894.041991999999</v>
      </c>
      <c r="C19428" t="s">
        <v>87</v>
      </c>
    </row>
    <row r="19429" spans="1:3" x14ac:dyDescent="0.25">
      <c r="A19429">
        <v>41233309</v>
      </c>
      <c r="B19429" s="56">
        <v>505.80642</v>
      </c>
      <c r="C19429" t="s">
        <v>81</v>
      </c>
    </row>
    <row r="19430" spans="1:3" x14ac:dyDescent="0.25">
      <c r="A19430">
        <v>41233309</v>
      </c>
      <c r="B19430" s="56">
        <v>505.80642</v>
      </c>
      <c r="C19430" t="s">
        <v>81</v>
      </c>
    </row>
    <row r="19431" spans="1:3" x14ac:dyDescent="0.25">
      <c r="A19431">
        <v>41234873</v>
      </c>
      <c r="B19431" s="56">
        <v>480.000045</v>
      </c>
      <c r="C19431" t="s">
        <v>83</v>
      </c>
    </row>
    <row r="19432" spans="1:3" x14ac:dyDescent="0.25">
      <c r="A19432">
        <v>42665551</v>
      </c>
      <c r="B19432" s="56">
        <v>306.16991999999999</v>
      </c>
      <c r="C19432" t="s">
        <v>87</v>
      </c>
    </row>
    <row r="19433" spans="1:3" x14ac:dyDescent="0.25">
      <c r="A19433">
        <v>41232846</v>
      </c>
      <c r="B19433" s="56">
        <v>480.000045</v>
      </c>
      <c r="C19433" t="s">
        <v>83</v>
      </c>
    </row>
    <row r="19434" spans="1:3" x14ac:dyDescent="0.25">
      <c r="A19434">
        <v>40009917</v>
      </c>
      <c r="B19434" s="56">
        <v>40305.773673000003</v>
      </c>
      <c r="C19434" t="s">
        <v>85</v>
      </c>
    </row>
    <row r="19435" spans="1:3" x14ac:dyDescent="0.25">
      <c r="A19435">
        <v>40028533</v>
      </c>
      <c r="B19435" s="56">
        <v>6005.9963040000002</v>
      </c>
      <c r="C19435" t="s">
        <v>87</v>
      </c>
    </row>
    <row r="19436" spans="1:3" x14ac:dyDescent="0.25">
      <c r="A19436">
        <v>40028533</v>
      </c>
      <c r="B19436" s="56">
        <v>6005.9963040000002</v>
      </c>
      <c r="C19436" t="s">
        <v>87</v>
      </c>
    </row>
    <row r="19437" spans="1:3" x14ac:dyDescent="0.25">
      <c r="A19437">
        <v>40016065</v>
      </c>
      <c r="B19437" s="56">
        <v>8520.0272640000003</v>
      </c>
      <c r="C19437" t="s">
        <v>87</v>
      </c>
    </row>
    <row r="19438" spans="1:3" x14ac:dyDescent="0.25">
      <c r="A19438">
        <v>40014275</v>
      </c>
      <c r="B19438" s="56">
        <v>6360.0977339999999</v>
      </c>
      <c r="C19438" t="s">
        <v>87</v>
      </c>
    </row>
    <row r="19439" spans="1:3" x14ac:dyDescent="0.25">
      <c r="A19439">
        <v>40014275</v>
      </c>
      <c r="B19439" s="56">
        <v>6360.0977339999999</v>
      </c>
      <c r="C19439" t="s">
        <v>87</v>
      </c>
    </row>
    <row r="19440" spans="1:3" x14ac:dyDescent="0.25">
      <c r="A19440">
        <v>41231757</v>
      </c>
      <c r="B19440" s="56">
        <v>480.000045</v>
      </c>
      <c r="C19440" t="s">
        <v>83</v>
      </c>
    </row>
    <row r="19441" spans="1:3" x14ac:dyDescent="0.25">
      <c r="A19441">
        <v>40009279</v>
      </c>
      <c r="B19441" s="56">
        <v>35591.531733999997</v>
      </c>
      <c r="C19441" t="s">
        <v>87</v>
      </c>
    </row>
    <row r="19442" spans="1:3" x14ac:dyDescent="0.25">
      <c r="A19442">
        <v>41232643</v>
      </c>
      <c r="B19442" s="56">
        <v>480.000045</v>
      </c>
      <c r="C19442" t="s">
        <v>83</v>
      </c>
    </row>
    <row r="19443" spans="1:3" x14ac:dyDescent="0.25">
      <c r="A19443">
        <v>40021143</v>
      </c>
      <c r="B19443" s="56">
        <v>19032.363999000001</v>
      </c>
      <c r="C19443" t="s">
        <v>87</v>
      </c>
    </row>
    <row r="19444" spans="1:3" x14ac:dyDescent="0.25">
      <c r="A19444">
        <v>40025063</v>
      </c>
      <c r="B19444" s="56">
        <v>7684.1251199999997</v>
      </c>
      <c r="C19444" t="s">
        <v>87</v>
      </c>
    </row>
    <row r="19445" spans="1:3" x14ac:dyDescent="0.25">
      <c r="A19445">
        <v>41226079</v>
      </c>
      <c r="B19445" s="56">
        <v>480.000045</v>
      </c>
      <c r="C19445" t="s">
        <v>83</v>
      </c>
    </row>
    <row r="19446" spans="1:3" x14ac:dyDescent="0.25">
      <c r="A19446">
        <v>41229541</v>
      </c>
      <c r="B19446" s="56">
        <v>480.000045</v>
      </c>
      <c r="C19446" t="s">
        <v>83</v>
      </c>
    </row>
    <row r="19447" spans="1:3" x14ac:dyDescent="0.25">
      <c r="A19447">
        <v>40030549</v>
      </c>
      <c r="B19447" s="56">
        <v>8718.7904399999989</v>
      </c>
      <c r="C19447" t="s">
        <v>87</v>
      </c>
    </row>
    <row r="19448" spans="1:3" x14ac:dyDescent="0.25">
      <c r="A19448">
        <v>41234623</v>
      </c>
      <c r="B19448" s="56">
        <v>480.000045</v>
      </c>
      <c r="C19448" t="s">
        <v>83</v>
      </c>
    </row>
    <row r="19449" spans="1:3" x14ac:dyDescent="0.25">
      <c r="A19449">
        <v>41234666</v>
      </c>
      <c r="B19449" s="56">
        <v>480.000045</v>
      </c>
      <c r="C19449" t="s">
        <v>83</v>
      </c>
    </row>
    <row r="19450" spans="1:3" x14ac:dyDescent="0.25">
      <c r="A19450">
        <v>41236726</v>
      </c>
      <c r="B19450" s="56">
        <v>480.000045</v>
      </c>
      <c r="C19450" t="s">
        <v>83</v>
      </c>
    </row>
    <row r="19451" spans="1:3" x14ac:dyDescent="0.25">
      <c r="A19451">
        <v>40027879</v>
      </c>
      <c r="B19451" s="56">
        <v>27086.166015999999</v>
      </c>
      <c r="C19451" t="s">
        <v>87</v>
      </c>
    </row>
    <row r="19452" spans="1:3" x14ac:dyDescent="0.25">
      <c r="A19452">
        <v>40027879</v>
      </c>
      <c r="B19452" s="56">
        <v>27086.166015999999</v>
      </c>
      <c r="C19452" t="s">
        <v>87</v>
      </c>
    </row>
    <row r="19453" spans="1:3" x14ac:dyDescent="0.25">
      <c r="A19453">
        <v>40015937</v>
      </c>
      <c r="B19453" s="56">
        <v>5927.404896</v>
      </c>
      <c r="C19453" t="s">
        <v>82</v>
      </c>
    </row>
    <row r="19454" spans="1:3" x14ac:dyDescent="0.25">
      <c r="A19454">
        <v>41236819</v>
      </c>
      <c r="B19454" s="56">
        <v>480.000045</v>
      </c>
      <c r="C19454" t="s">
        <v>83</v>
      </c>
    </row>
    <row r="19455" spans="1:3" x14ac:dyDescent="0.25">
      <c r="A19455">
        <v>42460891</v>
      </c>
      <c r="B19455" s="56">
        <v>480.000045</v>
      </c>
      <c r="C19455" t="s">
        <v>83</v>
      </c>
    </row>
    <row r="19456" spans="1:3" x14ac:dyDescent="0.25">
      <c r="A19456">
        <v>40015821</v>
      </c>
      <c r="B19456" s="56">
        <v>8094.7702079999999</v>
      </c>
      <c r="C19456" t="s">
        <v>87</v>
      </c>
    </row>
    <row r="19457" spans="1:3" x14ac:dyDescent="0.25">
      <c r="A19457">
        <v>41226201</v>
      </c>
      <c r="B19457" s="56">
        <v>480.000045</v>
      </c>
      <c r="C19457" t="s">
        <v>83</v>
      </c>
    </row>
    <row r="19458" spans="1:3" x14ac:dyDescent="0.25">
      <c r="A19458">
        <v>41232380</v>
      </c>
      <c r="B19458" s="56">
        <v>480.000045</v>
      </c>
      <c r="C19458" t="s">
        <v>83</v>
      </c>
    </row>
    <row r="19459" spans="1:3" x14ac:dyDescent="0.25">
      <c r="A19459">
        <v>42829658</v>
      </c>
      <c r="B19459" s="56">
        <v>19845.064899000001</v>
      </c>
      <c r="C19459" t="s">
        <v>87</v>
      </c>
    </row>
    <row r="19460" spans="1:3" x14ac:dyDescent="0.25">
      <c r="A19460">
        <v>40029049</v>
      </c>
      <c r="B19460" s="56">
        <v>6992.6686499999996</v>
      </c>
      <c r="C19460" t="s">
        <v>87</v>
      </c>
    </row>
    <row r="19461" spans="1:3" x14ac:dyDescent="0.25">
      <c r="A19461">
        <v>41964095</v>
      </c>
      <c r="B19461" s="56">
        <v>257308.47049599999</v>
      </c>
      <c r="C19461" t="s">
        <v>82</v>
      </c>
    </row>
    <row r="19462" spans="1:3" x14ac:dyDescent="0.25">
      <c r="A19462">
        <v>41964095</v>
      </c>
      <c r="B19462" s="56">
        <v>257308.47049599999</v>
      </c>
      <c r="C19462" t="s">
        <v>82</v>
      </c>
    </row>
    <row r="19463" spans="1:3" x14ac:dyDescent="0.25">
      <c r="A19463">
        <v>41231663</v>
      </c>
      <c r="B19463" s="56">
        <v>480.000045</v>
      </c>
      <c r="C19463" t="s">
        <v>83</v>
      </c>
    </row>
    <row r="19464" spans="1:3" x14ac:dyDescent="0.25">
      <c r="A19464">
        <v>41231663</v>
      </c>
      <c r="B19464" s="56">
        <v>480.000045</v>
      </c>
      <c r="C19464" t="s">
        <v>83</v>
      </c>
    </row>
    <row r="19465" spans="1:3" x14ac:dyDescent="0.25">
      <c r="A19465">
        <v>42712810</v>
      </c>
      <c r="B19465" s="56">
        <v>480.000045</v>
      </c>
      <c r="C19465" t="s">
        <v>83</v>
      </c>
    </row>
    <row r="19466" spans="1:3" x14ac:dyDescent="0.25">
      <c r="A19466">
        <v>41236771</v>
      </c>
      <c r="B19466" s="56">
        <v>480.000045</v>
      </c>
      <c r="C19466" t="s">
        <v>83</v>
      </c>
    </row>
    <row r="19467" spans="1:3" x14ac:dyDescent="0.25">
      <c r="A19467">
        <v>41236771</v>
      </c>
      <c r="B19467" s="56">
        <v>480.000045</v>
      </c>
      <c r="C19467" t="s">
        <v>83</v>
      </c>
    </row>
    <row r="19468" spans="1:3" x14ac:dyDescent="0.25">
      <c r="A19468">
        <v>41231143</v>
      </c>
      <c r="B19468" s="56">
        <v>480.000045</v>
      </c>
      <c r="C19468" t="s">
        <v>83</v>
      </c>
    </row>
    <row r="19469" spans="1:3" x14ac:dyDescent="0.25">
      <c r="A19469">
        <v>41231143</v>
      </c>
      <c r="B19469" s="56">
        <v>480.000045</v>
      </c>
      <c r="C19469" t="s">
        <v>83</v>
      </c>
    </row>
    <row r="19470" spans="1:3" x14ac:dyDescent="0.25">
      <c r="A19470">
        <v>41235791</v>
      </c>
      <c r="B19470" s="56">
        <v>512.00005499999997</v>
      </c>
      <c r="C19470" t="s">
        <v>83</v>
      </c>
    </row>
    <row r="19471" spans="1:3" x14ac:dyDescent="0.25">
      <c r="A19471">
        <v>41235791</v>
      </c>
      <c r="B19471" s="56">
        <v>512.00005499999997</v>
      </c>
      <c r="C19471" t="s">
        <v>83</v>
      </c>
    </row>
    <row r="19472" spans="1:3" x14ac:dyDescent="0.25">
      <c r="A19472">
        <v>40017545</v>
      </c>
      <c r="B19472" s="56">
        <v>19402.494705000001</v>
      </c>
      <c r="C19472" t="s">
        <v>87</v>
      </c>
    </row>
    <row r="19473" spans="1:3" x14ac:dyDescent="0.25">
      <c r="A19473">
        <v>41229728</v>
      </c>
      <c r="B19473" s="56">
        <v>480.000045</v>
      </c>
      <c r="C19473" t="s">
        <v>83</v>
      </c>
    </row>
    <row r="19474" spans="1:3" x14ac:dyDescent="0.25">
      <c r="A19474">
        <v>41229728</v>
      </c>
      <c r="B19474" s="56">
        <v>480.000045</v>
      </c>
      <c r="C19474" t="s">
        <v>83</v>
      </c>
    </row>
    <row r="19475" spans="1:3" x14ac:dyDescent="0.25">
      <c r="A19475">
        <v>41229734</v>
      </c>
      <c r="B19475" s="56">
        <v>480.000045</v>
      </c>
      <c r="C19475" t="s">
        <v>83</v>
      </c>
    </row>
    <row r="19476" spans="1:3" x14ac:dyDescent="0.25">
      <c r="A19476">
        <v>41151483</v>
      </c>
      <c r="B19476" s="56">
        <v>480.000045</v>
      </c>
      <c r="C19476" t="s">
        <v>83</v>
      </c>
    </row>
    <row r="19477" spans="1:3" x14ac:dyDescent="0.25">
      <c r="A19477">
        <v>41229618</v>
      </c>
      <c r="B19477" s="56">
        <v>480.000045</v>
      </c>
      <c r="C19477" t="s">
        <v>83</v>
      </c>
    </row>
    <row r="19478" spans="1:3" x14ac:dyDescent="0.25">
      <c r="A19478">
        <v>41228032</v>
      </c>
      <c r="B19478" s="56">
        <v>480.000045</v>
      </c>
      <c r="C19478" t="s">
        <v>83</v>
      </c>
    </row>
    <row r="19479" spans="1:3" x14ac:dyDescent="0.25">
      <c r="A19479">
        <v>41237582</v>
      </c>
      <c r="B19479" s="56">
        <v>480.000045</v>
      </c>
      <c r="C19479" t="s">
        <v>83</v>
      </c>
    </row>
    <row r="19480" spans="1:3" x14ac:dyDescent="0.25">
      <c r="A19480">
        <v>41232828</v>
      </c>
      <c r="B19480" s="56">
        <v>480.000045</v>
      </c>
      <c r="C19480" t="s">
        <v>83</v>
      </c>
    </row>
    <row r="19481" spans="1:3" x14ac:dyDescent="0.25">
      <c r="A19481">
        <v>40032797</v>
      </c>
      <c r="B19481" s="56">
        <v>1701.430486</v>
      </c>
      <c r="C19481" t="s">
        <v>82</v>
      </c>
    </row>
    <row r="19482" spans="1:3" x14ac:dyDescent="0.25">
      <c r="A19482">
        <v>40032797</v>
      </c>
      <c r="B19482" s="56">
        <v>1701.430486</v>
      </c>
      <c r="C19482" t="s">
        <v>82</v>
      </c>
    </row>
    <row r="19483" spans="1:3" x14ac:dyDescent="0.25">
      <c r="A19483">
        <v>40031137</v>
      </c>
      <c r="B19483" s="56">
        <v>8511.2013690000003</v>
      </c>
      <c r="C19483" t="s">
        <v>87</v>
      </c>
    </row>
    <row r="19484" spans="1:3" x14ac:dyDescent="0.25">
      <c r="A19484">
        <v>41237861</v>
      </c>
      <c r="B19484" s="56">
        <v>480.000045</v>
      </c>
      <c r="C19484" t="s">
        <v>83</v>
      </c>
    </row>
    <row r="19485" spans="1:3" x14ac:dyDescent="0.25">
      <c r="A19485">
        <v>41237861</v>
      </c>
      <c r="B19485" s="56">
        <v>480.000045</v>
      </c>
      <c r="C19485" t="s">
        <v>83</v>
      </c>
    </row>
    <row r="19486" spans="1:3" x14ac:dyDescent="0.25">
      <c r="A19486">
        <v>41235038</v>
      </c>
      <c r="B19486" s="56">
        <v>480.000045</v>
      </c>
      <c r="C19486" t="s">
        <v>83</v>
      </c>
    </row>
    <row r="19487" spans="1:3" x14ac:dyDescent="0.25">
      <c r="A19487">
        <v>41225972</v>
      </c>
      <c r="B19487" s="56">
        <v>480.000045</v>
      </c>
      <c r="C19487" t="s">
        <v>83</v>
      </c>
    </row>
    <row r="19488" spans="1:3" x14ac:dyDescent="0.25">
      <c r="A19488">
        <v>41233290</v>
      </c>
      <c r="B19488" s="56">
        <v>480.000045</v>
      </c>
      <c r="C19488" t="s">
        <v>83</v>
      </c>
    </row>
    <row r="19489" spans="1:3" x14ac:dyDescent="0.25">
      <c r="A19489">
        <v>41237285</v>
      </c>
      <c r="B19489" s="56">
        <v>480.000045</v>
      </c>
      <c r="C19489" t="s">
        <v>83</v>
      </c>
    </row>
    <row r="19490" spans="1:3" x14ac:dyDescent="0.25">
      <c r="A19490">
        <v>41227808</v>
      </c>
      <c r="B19490" s="56">
        <v>480.000045</v>
      </c>
      <c r="C19490" t="s">
        <v>83</v>
      </c>
    </row>
    <row r="19491" spans="1:3" x14ac:dyDescent="0.25">
      <c r="A19491">
        <v>40031435</v>
      </c>
      <c r="B19491" s="56">
        <v>2464.1440200000002</v>
      </c>
      <c r="C19491" t="s">
        <v>82</v>
      </c>
    </row>
    <row r="19492" spans="1:3" x14ac:dyDescent="0.25">
      <c r="A19492">
        <v>40031435</v>
      </c>
      <c r="B19492" s="56">
        <v>2464.1440200000002</v>
      </c>
      <c r="C19492" t="s">
        <v>82</v>
      </c>
    </row>
    <row r="19493" spans="1:3" x14ac:dyDescent="0.25">
      <c r="A19493">
        <v>40008524</v>
      </c>
      <c r="B19493" s="56">
        <v>5902.7985719999997</v>
      </c>
      <c r="C19493" t="s">
        <v>87</v>
      </c>
    </row>
    <row r="19494" spans="1:3" x14ac:dyDescent="0.25">
      <c r="A19494">
        <v>40008524</v>
      </c>
      <c r="B19494" s="56">
        <v>5902.7985719999997</v>
      </c>
      <c r="C19494" t="s">
        <v>87</v>
      </c>
    </row>
    <row r="19495" spans="1:3" x14ac:dyDescent="0.25">
      <c r="A19495">
        <v>42978970</v>
      </c>
      <c r="B19495" s="56">
        <v>30451.719176999999</v>
      </c>
      <c r="C19495" t="s">
        <v>82</v>
      </c>
    </row>
    <row r="19496" spans="1:3" x14ac:dyDescent="0.25">
      <c r="A19496">
        <v>41235450</v>
      </c>
      <c r="B19496" s="56">
        <v>480.000045</v>
      </c>
      <c r="C19496" t="s">
        <v>83</v>
      </c>
    </row>
    <row r="19497" spans="1:3" x14ac:dyDescent="0.25">
      <c r="A19497">
        <v>41225717</v>
      </c>
      <c r="B19497" s="56">
        <v>480.000045</v>
      </c>
      <c r="C19497" t="s">
        <v>83</v>
      </c>
    </row>
    <row r="19498" spans="1:3" x14ac:dyDescent="0.25">
      <c r="A19498">
        <v>41236199</v>
      </c>
      <c r="B19498" s="56">
        <v>480.000045</v>
      </c>
      <c r="C19498" t="s">
        <v>83</v>
      </c>
    </row>
    <row r="19499" spans="1:3" x14ac:dyDescent="0.25">
      <c r="A19499">
        <v>41231608</v>
      </c>
      <c r="B19499" s="56">
        <v>480.000045</v>
      </c>
      <c r="C19499" t="s">
        <v>83</v>
      </c>
    </row>
    <row r="19500" spans="1:3" x14ac:dyDescent="0.25">
      <c r="A19500">
        <v>41229740</v>
      </c>
      <c r="B19500" s="56">
        <v>480.000045</v>
      </c>
      <c r="C19500" t="s">
        <v>87</v>
      </c>
    </row>
    <row r="19501" spans="1:3" x14ac:dyDescent="0.25">
      <c r="A19501">
        <v>41229740</v>
      </c>
      <c r="B19501" s="56">
        <v>480.000045</v>
      </c>
      <c r="C19501" t="s">
        <v>87</v>
      </c>
    </row>
    <row r="19502" spans="1:3" x14ac:dyDescent="0.25">
      <c r="A19502">
        <v>40019303</v>
      </c>
      <c r="B19502" s="56">
        <v>4335.8459759999996</v>
      </c>
      <c r="C19502" t="s">
        <v>87</v>
      </c>
    </row>
    <row r="19503" spans="1:3" x14ac:dyDescent="0.25">
      <c r="A19503">
        <v>42844877</v>
      </c>
      <c r="B19503" s="56">
        <v>480.000045</v>
      </c>
      <c r="C19503" t="s">
        <v>83</v>
      </c>
    </row>
    <row r="19504" spans="1:3" x14ac:dyDescent="0.25">
      <c r="A19504">
        <v>40017117</v>
      </c>
      <c r="B19504" s="56">
        <v>17047.049599999998</v>
      </c>
      <c r="C19504" t="s">
        <v>82</v>
      </c>
    </row>
    <row r="19505" spans="1:3" x14ac:dyDescent="0.25">
      <c r="A19505">
        <v>40017117</v>
      </c>
      <c r="B19505" s="56">
        <v>17047.049599999998</v>
      </c>
      <c r="C19505" t="s">
        <v>82</v>
      </c>
    </row>
    <row r="19506" spans="1:3" x14ac:dyDescent="0.25">
      <c r="A19506">
        <v>41230377</v>
      </c>
      <c r="B19506" s="56">
        <v>480.000045</v>
      </c>
      <c r="C19506" t="s">
        <v>83</v>
      </c>
    </row>
    <row r="19507" spans="1:3" x14ac:dyDescent="0.25">
      <c r="A19507">
        <v>42485372</v>
      </c>
      <c r="B19507" s="56">
        <v>269.61845599999998</v>
      </c>
      <c r="C19507" t="s">
        <v>87</v>
      </c>
    </row>
    <row r="19508" spans="1:3" x14ac:dyDescent="0.25">
      <c r="A19508">
        <v>42963246</v>
      </c>
      <c r="B19508" s="56">
        <v>95065.662284999999</v>
      </c>
      <c r="C19508" t="s">
        <v>82</v>
      </c>
    </row>
    <row r="19509" spans="1:3" x14ac:dyDescent="0.25">
      <c r="A19509">
        <v>42963246</v>
      </c>
      <c r="B19509" s="56">
        <v>95065.662284999999</v>
      </c>
      <c r="C19509" t="s">
        <v>82</v>
      </c>
    </row>
    <row r="19510" spans="1:3" x14ac:dyDescent="0.25">
      <c r="A19510">
        <v>41233953</v>
      </c>
      <c r="B19510" s="56">
        <v>480.000045</v>
      </c>
      <c r="C19510" t="s">
        <v>83</v>
      </c>
    </row>
    <row r="19511" spans="1:3" x14ac:dyDescent="0.25">
      <c r="A19511">
        <v>40027297</v>
      </c>
      <c r="B19511" s="56">
        <v>9333.6082879999994</v>
      </c>
      <c r="C19511" t="s">
        <v>87</v>
      </c>
    </row>
    <row r="19512" spans="1:3" x14ac:dyDescent="0.25">
      <c r="A19512">
        <v>40017221</v>
      </c>
      <c r="B19512" s="56">
        <v>11918.192418000001</v>
      </c>
      <c r="C19512" t="s">
        <v>87</v>
      </c>
    </row>
    <row r="19513" spans="1:3" x14ac:dyDescent="0.25">
      <c r="A19513">
        <v>41232545</v>
      </c>
      <c r="B19513" s="56">
        <v>480.000045</v>
      </c>
      <c r="C19513" t="s">
        <v>83</v>
      </c>
    </row>
    <row r="19514" spans="1:3" x14ac:dyDescent="0.25">
      <c r="A19514">
        <v>40015275</v>
      </c>
      <c r="B19514" s="56">
        <v>11690.260032</v>
      </c>
      <c r="C19514" t="s">
        <v>87</v>
      </c>
    </row>
    <row r="19515" spans="1:3" x14ac:dyDescent="0.25">
      <c r="A19515">
        <v>40015275</v>
      </c>
      <c r="B19515" s="56">
        <v>11690.260032</v>
      </c>
      <c r="C19515" t="s">
        <v>87</v>
      </c>
    </row>
    <row r="19516" spans="1:3" x14ac:dyDescent="0.25">
      <c r="A19516">
        <v>40018225</v>
      </c>
      <c r="B19516" s="56">
        <v>33751.998620999999</v>
      </c>
      <c r="C19516" t="s">
        <v>82</v>
      </c>
    </row>
    <row r="19517" spans="1:3" x14ac:dyDescent="0.25">
      <c r="A19517">
        <v>40018225</v>
      </c>
      <c r="B19517" s="56">
        <v>33751.998620999999</v>
      </c>
      <c r="C19517" t="s">
        <v>82</v>
      </c>
    </row>
    <row r="19518" spans="1:3" x14ac:dyDescent="0.25">
      <c r="A19518">
        <v>40025915</v>
      </c>
      <c r="B19518" s="56">
        <v>5636.1576059999998</v>
      </c>
      <c r="C19518" t="s">
        <v>87</v>
      </c>
    </row>
    <row r="19519" spans="1:3" x14ac:dyDescent="0.25">
      <c r="A19519">
        <v>40025915</v>
      </c>
      <c r="B19519" s="56">
        <v>5636.1576059999998</v>
      </c>
      <c r="C19519" t="s">
        <v>87</v>
      </c>
    </row>
    <row r="19520" spans="1:3" x14ac:dyDescent="0.25">
      <c r="A19520">
        <v>40025917</v>
      </c>
      <c r="B19520" s="56">
        <v>6496.7500470000004</v>
      </c>
      <c r="C19520" t="s">
        <v>87</v>
      </c>
    </row>
    <row r="19521" spans="1:3" x14ac:dyDescent="0.25">
      <c r="A19521">
        <v>40025917</v>
      </c>
      <c r="B19521" s="56">
        <v>6496.7500470000004</v>
      </c>
      <c r="C19521" t="s">
        <v>87</v>
      </c>
    </row>
    <row r="19522" spans="1:3" x14ac:dyDescent="0.25">
      <c r="A19522">
        <v>41225929</v>
      </c>
      <c r="B19522" s="56">
        <v>480.000045</v>
      </c>
      <c r="C19522" t="s">
        <v>83</v>
      </c>
    </row>
    <row r="19523" spans="1:3" x14ac:dyDescent="0.25">
      <c r="A19523">
        <v>41225929</v>
      </c>
      <c r="B19523" s="56">
        <v>480.000045</v>
      </c>
      <c r="C19523" t="s">
        <v>83</v>
      </c>
    </row>
    <row r="19524" spans="1:3" x14ac:dyDescent="0.25">
      <c r="A19524">
        <v>41233004</v>
      </c>
      <c r="B19524" s="56">
        <v>480.000045</v>
      </c>
      <c r="C19524" t="s">
        <v>83</v>
      </c>
    </row>
    <row r="19525" spans="1:3" x14ac:dyDescent="0.25">
      <c r="A19525">
        <v>41778311</v>
      </c>
      <c r="B19525" s="56">
        <v>10594.428075</v>
      </c>
      <c r="C19525" t="s">
        <v>87</v>
      </c>
    </row>
    <row r="19526" spans="1:3" x14ac:dyDescent="0.25">
      <c r="A19526">
        <v>40017411</v>
      </c>
      <c r="B19526" s="56">
        <v>8477.8163910000003</v>
      </c>
      <c r="C19526" t="s">
        <v>87</v>
      </c>
    </row>
    <row r="19527" spans="1:3" x14ac:dyDescent="0.25">
      <c r="A19527">
        <v>42563932</v>
      </c>
      <c r="B19527" s="56">
        <v>480.000045</v>
      </c>
      <c r="C19527" t="s">
        <v>83</v>
      </c>
    </row>
    <row r="19528" spans="1:3" x14ac:dyDescent="0.25">
      <c r="A19528">
        <v>42732190</v>
      </c>
      <c r="B19528" s="56">
        <v>15515.775594000001</v>
      </c>
      <c r="C19528" t="s">
        <v>87</v>
      </c>
    </row>
    <row r="19529" spans="1:3" x14ac:dyDescent="0.25">
      <c r="A19529">
        <v>40015605</v>
      </c>
      <c r="B19529" s="56">
        <v>5470.3512000000001</v>
      </c>
      <c r="C19529" t="s">
        <v>87</v>
      </c>
    </row>
    <row r="19530" spans="1:3" x14ac:dyDescent="0.25">
      <c r="A19530">
        <v>40019097</v>
      </c>
      <c r="B19530" s="56">
        <v>3655.9813949999998</v>
      </c>
      <c r="C19530" t="s">
        <v>82</v>
      </c>
    </row>
    <row r="19531" spans="1:3" x14ac:dyDescent="0.25">
      <c r="A19531">
        <v>40018015</v>
      </c>
      <c r="B19531" s="56">
        <v>8117.3607359999996</v>
      </c>
      <c r="C19531" t="s">
        <v>87</v>
      </c>
    </row>
    <row r="19532" spans="1:3" x14ac:dyDescent="0.25">
      <c r="A19532">
        <v>41151654</v>
      </c>
      <c r="B19532" s="56">
        <v>480.000045</v>
      </c>
      <c r="C19532" t="s">
        <v>83</v>
      </c>
    </row>
    <row r="19533" spans="1:3" x14ac:dyDescent="0.25">
      <c r="A19533">
        <v>41233220</v>
      </c>
      <c r="B19533" s="56">
        <v>480.000045</v>
      </c>
      <c r="C19533" t="s">
        <v>83</v>
      </c>
    </row>
    <row r="19534" spans="1:3" x14ac:dyDescent="0.25">
      <c r="A19534">
        <v>41225774</v>
      </c>
      <c r="B19534" s="56">
        <v>480.000045</v>
      </c>
      <c r="C19534" t="s">
        <v>87</v>
      </c>
    </row>
    <row r="19535" spans="1:3" x14ac:dyDescent="0.25">
      <c r="A19535">
        <v>41235307</v>
      </c>
      <c r="B19535" s="56">
        <v>480.000045</v>
      </c>
      <c r="C19535" t="s">
        <v>83</v>
      </c>
    </row>
    <row r="19536" spans="1:3" x14ac:dyDescent="0.25">
      <c r="A19536">
        <v>41231860</v>
      </c>
      <c r="B19536" s="56">
        <v>480.000045</v>
      </c>
      <c r="C19536" t="s">
        <v>83</v>
      </c>
    </row>
    <row r="19537" spans="1:3" x14ac:dyDescent="0.25">
      <c r="A19537">
        <v>41230989</v>
      </c>
      <c r="B19537" s="56">
        <v>480.000045</v>
      </c>
      <c r="C19537" t="s">
        <v>83</v>
      </c>
    </row>
    <row r="19538" spans="1:3" x14ac:dyDescent="0.25">
      <c r="A19538">
        <v>41230989</v>
      </c>
      <c r="B19538" s="56">
        <v>480.000045</v>
      </c>
      <c r="C19538" t="s">
        <v>83</v>
      </c>
    </row>
    <row r="19539" spans="1:3" x14ac:dyDescent="0.25">
      <c r="A19539">
        <v>40027883</v>
      </c>
      <c r="B19539" s="56">
        <v>24129.130443999999</v>
      </c>
      <c r="C19539" t="s">
        <v>87</v>
      </c>
    </row>
    <row r="19540" spans="1:3" x14ac:dyDescent="0.25">
      <c r="A19540">
        <v>40022183</v>
      </c>
      <c r="B19540" s="56">
        <v>5800.9155000000001</v>
      </c>
      <c r="C19540" t="s">
        <v>87</v>
      </c>
    </row>
    <row r="19541" spans="1:3" x14ac:dyDescent="0.25">
      <c r="A19541">
        <v>41236016</v>
      </c>
      <c r="B19541" s="56">
        <v>480.000045</v>
      </c>
      <c r="C19541" t="s">
        <v>83</v>
      </c>
    </row>
    <row r="19542" spans="1:3" x14ac:dyDescent="0.25">
      <c r="A19542">
        <v>41237000</v>
      </c>
      <c r="B19542" s="56">
        <v>480.000045</v>
      </c>
      <c r="C19542" t="s">
        <v>83</v>
      </c>
    </row>
    <row r="19543" spans="1:3" x14ac:dyDescent="0.25">
      <c r="A19543">
        <v>41963634</v>
      </c>
      <c r="B19543" s="56">
        <v>11329.255295999999</v>
      </c>
      <c r="C19543" t="s">
        <v>87</v>
      </c>
    </row>
    <row r="19544" spans="1:3" x14ac:dyDescent="0.25">
      <c r="A19544">
        <v>41151391</v>
      </c>
      <c r="B19544" s="56">
        <v>480.000045</v>
      </c>
      <c r="C19544" t="s">
        <v>83</v>
      </c>
    </row>
    <row r="19545" spans="1:3" x14ac:dyDescent="0.25">
      <c r="A19545">
        <v>41151391</v>
      </c>
      <c r="B19545" s="56">
        <v>480.000045</v>
      </c>
      <c r="C19545" t="s">
        <v>83</v>
      </c>
    </row>
    <row r="19546" spans="1:3" x14ac:dyDescent="0.25">
      <c r="A19546">
        <v>41232957</v>
      </c>
      <c r="B19546" s="56">
        <v>480.000045</v>
      </c>
      <c r="C19546" t="s">
        <v>83</v>
      </c>
    </row>
    <row r="19547" spans="1:3" x14ac:dyDescent="0.25">
      <c r="A19547">
        <v>40028129</v>
      </c>
      <c r="B19547" s="56">
        <v>9079.6429319999988</v>
      </c>
      <c r="C19547" t="s">
        <v>87</v>
      </c>
    </row>
    <row r="19548" spans="1:3" x14ac:dyDescent="0.25">
      <c r="A19548">
        <v>40028129</v>
      </c>
      <c r="B19548" s="56">
        <v>9079.6429319999988</v>
      </c>
      <c r="C19548" t="s">
        <v>87</v>
      </c>
    </row>
    <row r="19549" spans="1:3" x14ac:dyDescent="0.25">
      <c r="A19549">
        <v>41230268</v>
      </c>
      <c r="B19549" s="56">
        <v>480.000045</v>
      </c>
      <c r="C19549" t="s">
        <v>83</v>
      </c>
    </row>
    <row r="19550" spans="1:3" x14ac:dyDescent="0.25">
      <c r="A19550">
        <v>42964530</v>
      </c>
      <c r="B19550" s="56">
        <v>6651.7916239999986</v>
      </c>
      <c r="C19550" t="s">
        <v>87</v>
      </c>
    </row>
    <row r="19551" spans="1:3" x14ac:dyDescent="0.25">
      <c r="A19551">
        <v>41236807</v>
      </c>
      <c r="B19551" s="56">
        <v>480.000045</v>
      </c>
      <c r="C19551" t="s">
        <v>83</v>
      </c>
    </row>
    <row r="19552" spans="1:3" x14ac:dyDescent="0.25">
      <c r="A19552">
        <v>40023585</v>
      </c>
      <c r="B19552" s="56">
        <v>5941.6167839999998</v>
      </c>
      <c r="C19552" t="s">
        <v>87</v>
      </c>
    </row>
    <row r="19553" spans="1:3" x14ac:dyDescent="0.25">
      <c r="A19553">
        <v>41234596</v>
      </c>
      <c r="B19553" s="56">
        <v>480.000045</v>
      </c>
      <c r="C19553" t="s">
        <v>83</v>
      </c>
    </row>
    <row r="19554" spans="1:3" x14ac:dyDescent="0.25">
      <c r="A19554">
        <v>41234596</v>
      </c>
      <c r="B19554" s="56">
        <v>480.000045</v>
      </c>
      <c r="C19554" t="s">
        <v>83</v>
      </c>
    </row>
    <row r="19555" spans="1:3" x14ac:dyDescent="0.25">
      <c r="A19555">
        <v>40010517</v>
      </c>
      <c r="B19555" s="56">
        <v>51577.507053999987</v>
      </c>
      <c r="C19555" t="s">
        <v>82</v>
      </c>
    </row>
    <row r="19556" spans="1:3" x14ac:dyDescent="0.25">
      <c r="A19556">
        <v>40010517</v>
      </c>
      <c r="B19556" s="56">
        <v>51577.507053999987</v>
      </c>
      <c r="C19556" t="s">
        <v>82</v>
      </c>
    </row>
    <row r="19557" spans="1:3" x14ac:dyDescent="0.25">
      <c r="A19557">
        <v>40019517</v>
      </c>
      <c r="B19557" s="56">
        <v>23745.663304000002</v>
      </c>
      <c r="C19557" t="s">
        <v>82</v>
      </c>
    </row>
    <row r="19558" spans="1:3" x14ac:dyDescent="0.25">
      <c r="A19558">
        <v>40023323</v>
      </c>
      <c r="B19558" s="56">
        <v>11169.436487999999</v>
      </c>
      <c r="C19558" t="s">
        <v>87</v>
      </c>
    </row>
    <row r="19559" spans="1:3" x14ac:dyDescent="0.25">
      <c r="A19559">
        <v>42879644</v>
      </c>
      <c r="B19559" s="56">
        <v>22527.324567</v>
      </c>
      <c r="C19559" t="s">
        <v>82</v>
      </c>
    </row>
    <row r="19560" spans="1:3" x14ac:dyDescent="0.25">
      <c r="A19560">
        <v>41233509</v>
      </c>
      <c r="B19560" s="56">
        <v>480.000045</v>
      </c>
      <c r="C19560" t="s">
        <v>83</v>
      </c>
    </row>
    <row r="19561" spans="1:3" x14ac:dyDescent="0.25">
      <c r="A19561">
        <v>41227420</v>
      </c>
      <c r="B19561" s="56">
        <v>480.000045</v>
      </c>
      <c r="C19561" t="s">
        <v>83</v>
      </c>
    </row>
    <row r="19562" spans="1:3" x14ac:dyDescent="0.25">
      <c r="A19562">
        <v>42559295</v>
      </c>
      <c r="B19562" s="56">
        <v>59756.827528000002</v>
      </c>
      <c r="C19562" t="s">
        <v>82</v>
      </c>
    </row>
    <row r="19563" spans="1:3" x14ac:dyDescent="0.25">
      <c r="A19563">
        <v>41230991</v>
      </c>
      <c r="B19563" s="56">
        <v>480.000045</v>
      </c>
      <c r="C19563" t="s">
        <v>83</v>
      </c>
    </row>
    <row r="19564" spans="1:3" x14ac:dyDescent="0.25">
      <c r="A19564">
        <v>41230995</v>
      </c>
      <c r="B19564" s="56">
        <v>480.000045</v>
      </c>
      <c r="C19564" t="s">
        <v>83</v>
      </c>
    </row>
    <row r="19565" spans="1:3" x14ac:dyDescent="0.25">
      <c r="A19565">
        <v>40020045</v>
      </c>
      <c r="B19565" s="56">
        <v>12790.814152999999</v>
      </c>
      <c r="C19565" t="s">
        <v>87</v>
      </c>
    </row>
    <row r="19566" spans="1:3" x14ac:dyDescent="0.25">
      <c r="A19566">
        <v>41230025</v>
      </c>
      <c r="B19566" s="56">
        <v>480.000045</v>
      </c>
      <c r="C19566" t="s">
        <v>83</v>
      </c>
    </row>
    <row r="19567" spans="1:3" x14ac:dyDescent="0.25">
      <c r="A19567">
        <v>40022185</v>
      </c>
      <c r="B19567" s="56">
        <v>6474.1920479999999</v>
      </c>
      <c r="C19567" t="s">
        <v>87</v>
      </c>
    </row>
    <row r="19568" spans="1:3" x14ac:dyDescent="0.25">
      <c r="A19568">
        <v>41233351</v>
      </c>
      <c r="B19568" s="56">
        <v>480.000045</v>
      </c>
      <c r="C19568" t="s">
        <v>83</v>
      </c>
    </row>
    <row r="19569" spans="1:3" x14ac:dyDescent="0.25">
      <c r="A19569">
        <v>41233351</v>
      </c>
      <c r="B19569" s="56">
        <v>480.000045</v>
      </c>
      <c r="C19569" t="s">
        <v>83</v>
      </c>
    </row>
    <row r="19570" spans="1:3" x14ac:dyDescent="0.25">
      <c r="A19570">
        <v>40028349</v>
      </c>
      <c r="B19570" s="56">
        <v>26963.996030999999</v>
      </c>
      <c r="C19570" t="s">
        <v>87</v>
      </c>
    </row>
    <row r="19571" spans="1:3" x14ac:dyDescent="0.25">
      <c r="A19571">
        <v>40016209</v>
      </c>
      <c r="B19571" s="56">
        <v>8403.3305280000004</v>
      </c>
      <c r="C19571" t="s">
        <v>87</v>
      </c>
    </row>
    <row r="19572" spans="1:3" x14ac:dyDescent="0.25">
      <c r="A19572">
        <v>41227210</v>
      </c>
      <c r="B19572" s="56">
        <v>480.000045</v>
      </c>
      <c r="C19572" t="s">
        <v>83</v>
      </c>
    </row>
    <row r="19573" spans="1:3" x14ac:dyDescent="0.25">
      <c r="A19573">
        <v>41229795</v>
      </c>
      <c r="B19573" s="56">
        <v>480.000045</v>
      </c>
      <c r="C19573" t="s">
        <v>83</v>
      </c>
    </row>
    <row r="19574" spans="1:3" x14ac:dyDescent="0.25">
      <c r="A19574">
        <v>40023635</v>
      </c>
      <c r="B19574" s="56">
        <v>621.49725799999999</v>
      </c>
      <c r="C19574" t="s">
        <v>82</v>
      </c>
    </row>
    <row r="19575" spans="1:3" x14ac:dyDescent="0.25">
      <c r="A19575">
        <v>41235249</v>
      </c>
      <c r="B19575" s="56">
        <v>480.000045</v>
      </c>
      <c r="C19575" t="s">
        <v>83</v>
      </c>
    </row>
    <row r="19576" spans="1:3" x14ac:dyDescent="0.25">
      <c r="A19576">
        <v>41231273</v>
      </c>
      <c r="B19576" s="56">
        <v>480.000045</v>
      </c>
      <c r="C19576" t="s">
        <v>81</v>
      </c>
    </row>
    <row r="19577" spans="1:3" x14ac:dyDescent="0.25">
      <c r="A19577">
        <v>41235039</v>
      </c>
      <c r="B19577" s="56">
        <v>480.000045</v>
      </c>
      <c r="C19577" t="s">
        <v>83</v>
      </c>
    </row>
    <row r="19578" spans="1:3" x14ac:dyDescent="0.25">
      <c r="A19578">
        <v>41235039</v>
      </c>
      <c r="B19578" s="56">
        <v>480.000045</v>
      </c>
      <c r="C19578" t="s">
        <v>83</v>
      </c>
    </row>
    <row r="19579" spans="1:3" x14ac:dyDescent="0.25">
      <c r="A19579">
        <v>41226331</v>
      </c>
      <c r="B19579" s="56">
        <v>480.000045</v>
      </c>
      <c r="C19579" t="s">
        <v>83</v>
      </c>
    </row>
    <row r="19580" spans="1:3" x14ac:dyDescent="0.25">
      <c r="A19580">
        <v>41226331</v>
      </c>
      <c r="B19580" s="56">
        <v>480.000045</v>
      </c>
      <c r="C19580" t="s">
        <v>83</v>
      </c>
    </row>
    <row r="19581" spans="1:3" x14ac:dyDescent="0.25">
      <c r="A19581">
        <v>40028631</v>
      </c>
      <c r="B19581" s="56">
        <v>9930.1078499999985</v>
      </c>
      <c r="C19581" t="s">
        <v>87</v>
      </c>
    </row>
    <row r="19582" spans="1:3" x14ac:dyDescent="0.25">
      <c r="A19582">
        <v>41233365</v>
      </c>
      <c r="B19582" s="56">
        <v>480.000045</v>
      </c>
      <c r="C19582" t="s">
        <v>83</v>
      </c>
    </row>
    <row r="19583" spans="1:3" x14ac:dyDescent="0.25">
      <c r="A19583">
        <v>41230856</v>
      </c>
      <c r="B19583" s="56">
        <v>480.000045</v>
      </c>
      <c r="C19583" t="s">
        <v>83</v>
      </c>
    </row>
    <row r="19584" spans="1:3" x14ac:dyDescent="0.25">
      <c r="A19584">
        <v>41949999</v>
      </c>
      <c r="B19584" s="56">
        <v>56660.086530000008</v>
      </c>
      <c r="C19584" t="s">
        <v>82</v>
      </c>
    </row>
    <row r="19585" spans="1:3" x14ac:dyDescent="0.25">
      <c r="A19585">
        <v>41949999</v>
      </c>
      <c r="B19585" s="56">
        <v>56660.086530000008</v>
      </c>
      <c r="C19585" t="s">
        <v>82</v>
      </c>
    </row>
    <row r="19586" spans="1:3" x14ac:dyDescent="0.25">
      <c r="A19586">
        <v>41226529</v>
      </c>
      <c r="B19586" s="56">
        <v>480.000045</v>
      </c>
      <c r="C19586" t="s">
        <v>83</v>
      </c>
    </row>
    <row r="19587" spans="1:3" x14ac:dyDescent="0.25">
      <c r="A19587">
        <v>41227330</v>
      </c>
      <c r="B19587" s="56">
        <v>480.000045</v>
      </c>
      <c r="C19587" t="s">
        <v>83</v>
      </c>
    </row>
    <row r="19588" spans="1:3" x14ac:dyDescent="0.25">
      <c r="A19588">
        <v>40019711</v>
      </c>
      <c r="B19588" s="56">
        <v>29758.232173</v>
      </c>
      <c r="C19588" t="s">
        <v>82</v>
      </c>
    </row>
    <row r="19589" spans="1:3" x14ac:dyDescent="0.25">
      <c r="A19589">
        <v>40022481</v>
      </c>
      <c r="B19589" s="56">
        <v>5110.8201239999999</v>
      </c>
      <c r="C19589" t="s">
        <v>87</v>
      </c>
    </row>
    <row r="19590" spans="1:3" x14ac:dyDescent="0.25">
      <c r="A19590">
        <v>41236220</v>
      </c>
      <c r="B19590" s="56">
        <v>480.000045</v>
      </c>
      <c r="C19590" t="s">
        <v>83</v>
      </c>
    </row>
    <row r="19591" spans="1:3" x14ac:dyDescent="0.25">
      <c r="A19591">
        <v>41230570</v>
      </c>
      <c r="B19591" s="56">
        <v>480.000045</v>
      </c>
      <c r="C19591" t="s">
        <v>83</v>
      </c>
    </row>
    <row r="19592" spans="1:3" x14ac:dyDescent="0.25">
      <c r="A19592">
        <v>42563935</v>
      </c>
      <c r="B19592" s="56">
        <v>480.000045</v>
      </c>
      <c r="C19592" t="s">
        <v>83</v>
      </c>
    </row>
    <row r="19593" spans="1:3" x14ac:dyDescent="0.25">
      <c r="A19593">
        <v>40032333</v>
      </c>
      <c r="B19593" s="56">
        <v>8994.7533059999987</v>
      </c>
      <c r="C19593" t="s">
        <v>87</v>
      </c>
    </row>
    <row r="19594" spans="1:3" x14ac:dyDescent="0.25">
      <c r="A19594">
        <v>41234093</v>
      </c>
      <c r="B19594" s="56">
        <v>480.000045</v>
      </c>
      <c r="C19594" t="s">
        <v>83</v>
      </c>
    </row>
    <row r="19595" spans="1:3" x14ac:dyDescent="0.25">
      <c r="A19595">
        <v>40016841</v>
      </c>
      <c r="B19595" s="56">
        <v>23234.817024</v>
      </c>
      <c r="C19595" t="s">
        <v>82</v>
      </c>
    </row>
    <row r="19596" spans="1:3" x14ac:dyDescent="0.25">
      <c r="A19596">
        <v>42429503</v>
      </c>
      <c r="B19596" s="56">
        <v>3501.0787679999999</v>
      </c>
      <c r="C19596" t="s">
        <v>87</v>
      </c>
    </row>
    <row r="19597" spans="1:3" x14ac:dyDescent="0.25">
      <c r="A19597">
        <v>42590776</v>
      </c>
      <c r="B19597" s="56">
        <v>480.000045</v>
      </c>
      <c r="C19597" t="s">
        <v>83</v>
      </c>
    </row>
    <row r="19598" spans="1:3" x14ac:dyDescent="0.25">
      <c r="A19598">
        <v>41226046</v>
      </c>
      <c r="B19598" s="56">
        <v>480.000045</v>
      </c>
      <c r="C19598" t="s">
        <v>83</v>
      </c>
    </row>
    <row r="19599" spans="1:3" x14ac:dyDescent="0.25">
      <c r="A19599">
        <v>41230780</v>
      </c>
      <c r="B19599" s="56">
        <v>480.000045</v>
      </c>
      <c r="C19599" t="s">
        <v>83</v>
      </c>
    </row>
    <row r="19600" spans="1:3" x14ac:dyDescent="0.25">
      <c r="A19600">
        <v>41151399</v>
      </c>
      <c r="B19600" s="56">
        <v>480.000045</v>
      </c>
      <c r="C19600" t="s">
        <v>83</v>
      </c>
    </row>
    <row r="19601" spans="1:3" x14ac:dyDescent="0.25">
      <c r="A19601">
        <v>41237911</v>
      </c>
      <c r="B19601" s="56">
        <v>480.000045</v>
      </c>
      <c r="C19601" t="s">
        <v>83</v>
      </c>
    </row>
    <row r="19602" spans="1:3" x14ac:dyDescent="0.25">
      <c r="A19602">
        <v>41237911</v>
      </c>
      <c r="B19602" s="56">
        <v>480.000045</v>
      </c>
      <c r="C19602" t="s">
        <v>83</v>
      </c>
    </row>
    <row r="19603" spans="1:3" x14ac:dyDescent="0.25">
      <c r="A19603">
        <v>41231833</v>
      </c>
      <c r="B19603" s="56">
        <v>480.000045</v>
      </c>
      <c r="C19603" t="s">
        <v>83</v>
      </c>
    </row>
    <row r="19604" spans="1:3" x14ac:dyDescent="0.25">
      <c r="A19604">
        <v>40028761</v>
      </c>
      <c r="B19604" s="56">
        <v>6320.5797000000002</v>
      </c>
      <c r="C19604" t="s">
        <v>87</v>
      </c>
    </row>
    <row r="19605" spans="1:3" x14ac:dyDescent="0.25">
      <c r="A19605">
        <v>41225913</v>
      </c>
      <c r="B19605" s="56">
        <v>480.000045</v>
      </c>
      <c r="C19605" t="s">
        <v>83</v>
      </c>
    </row>
    <row r="19606" spans="1:3" x14ac:dyDescent="0.25">
      <c r="A19606">
        <v>43028639</v>
      </c>
      <c r="B19606" s="56">
        <v>11350.007025000001</v>
      </c>
      <c r="C19606" t="s">
        <v>82</v>
      </c>
    </row>
    <row r="19607" spans="1:3" x14ac:dyDescent="0.25">
      <c r="A19607">
        <v>41232978</v>
      </c>
      <c r="B19607" s="56">
        <v>480.000045</v>
      </c>
      <c r="C19607" t="s">
        <v>83</v>
      </c>
    </row>
    <row r="19608" spans="1:3" x14ac:dyDescent="0.25">
      <c r="A19608">
        <v>41232850</v>
      </c>
      <c r="B19608" s="56">
        <v>480.000045</v>
      </c>
      <c r="C19608" t="s">
        <v>83</v>
      </c>
    </row>
    <row r="19609" spans="1:3" x14ac:dyDescent="0.25">
      <c r="A19609">
        <v>41233462</v>
      </c>
      <c r="B19609" s="56">
        <v>480.000045</v>
      </c>
      <c r="C19609" t="s">
        <v>83</v>
      </c>
    </row>
    <row r="19610" spans="1:3" x14ac:dyDescent="0.25">
      <c r="A19610">
        <v>41226601</v>
      </c>
      <c r="B19610" s="56">
        <v>480.000045</v>
      </c>
      <c r="C19610" t="s">
        <v>83</v>
      </c>
    </row>
    <row r="19611" spans="1:3" x14ac:dyDescent="0.25">
      <c r="A19611">
        <v>41226601</v>
      </c>
      <c r="B19611" s="56">
        <v>480.000045</v>
      </c>
      <c r="C19611" t="s">
        <v>83</v>
      </c>
    </row>
    <row r="19612" spans="1:3" x14ac:dyDescent="0.25">
      <c r="A19612">
        <v>41227129</v>
      </c>
      <c r="B19612" s="56">
        <v>480.000045</v>
      </c>
      <c r="C19612" t="s">
        <v>83</v>
      </c>
    </row>
    <row r="19613" spans="1:3" x14ac:dyDescent="0.25">
      <c r="A19613">
        <v>41227129</v>
      </c>
      <c r="B19613" s="56">
        <v>480.000045</v>
      </c>
      <c r="C19613" t="s">
        <v>83</v>
      </c>
    </row>
    <row r="19614" spans="1:3" x14ac:dyDescent="0.25">
      <c r="A19614">
        <v>41230990</v>
      </c>
      <c r="B19614" s="56">
        <v>480.000045</v>
      </c>
      <c r="C19614" t="s">
        <v>83</v>
      </c>
    </row>
    <row r="19615" spans="1:3" x14ac:dyDescent="0.25">
      <c r="A19615">
        <v>41232859</v>
      </c>
      <c r="B19615" s="56">
        <v>480.000045</v>
      </c>
      <c r="C19615" t="s">
        <v>83</v>
      </c>
    </row>
    <row r="19616" spans="1:3" x14ac:dyDescent="0.25">
      <c r="A19616">
        <v>41230184</v>
      </c>
      <c r="B19616" s="56">
        <v>480.000045</v>
      </c>
      <c r="C19616" t="s">
        <v>87</v>
      </c>
    </row>
    <row r="19617" spans="1:3" x14ac:dyDescent="0.25">
      <c r="A19617">
        <v>41230537</v>
      </c>
      <c r="B19617" s="56">
        <v>480.000045</v>
      </c>
      <c r="C19617" t="s">
        <v>83</v>
      </c>
    </row>
    <row r="19618" spans="1:3" x14ac:dyDescent="0.25">
      <c r="A19618">
        <v>41237288</v>
      </c>
      <c r="B19618" s="56">
        <v>480.000045</v>
      </c>
      <c r="C19618" t="s">
        <v>83</v>
      </c>
    </row>
    <row r="19619" spans="1:3" x14ac:dyDescent="0.25">
      <c r="A19619">
        <v>41235082</v>
      </c>
      <c r="B19619" s="56">
        <v>480.000045</v>
      </c>
      <c r="C19619" t="s">
        <v>83</v>
      </c>
    </row>
    <row r="19620" spans="1:3" x14ac:dyDescent="0.25">
      <c r="A19620">
        <v>41230054</v>
      </c>
      <c r="B19620" s="56">
        <v>480.000045</v>
      </c>
      <c r="C19620" t="s">
        <v>83</v>
      </c>
    </row>
    <row r="19621" spans="1:3" x14ac:dyDescent="0.25">
      <c r="A19621">
        <v>41234132</v>
      </c>
      <c r="B19621" s="56">
        <v>480.000045</v>
      </c>
      <c r="C19621" t="s">
        <v>83</v>
      </c>
    </row>
    <row r="19622" spans="1:3" x14ac:dyDescent="0.25">
      <c r="A19622">
        <v>41924113</v>
      </c>
      <c r="B19622" s="56">
        <v>15101.287937999999</v>
      </c>
      <c r="C19622" t="s">
        <v>87</v>
      </c>
    </row>
    <row r="19623" spans="1:3" x14ac:dyDescent="0.25">
      <c r="A19623">
        <v>41924113</v>
      </c>
      <c r="B19623" s="56">
        <v>15101.287937999999</v>
      </c>
      <c r="C19623" t="s">
        <v>87</v>
      </c>
    </row>
    <row r="19624" spans="1:3" x14ac:dyDescent="0.25">
      <c r="A19624">
        <v>41232728</v>
      </c>
      <c r="B19624" s="56">
        <v>480.000045</v>
      </c>
      <c r="C19624" t="s">
        <v>83</v>
      </c>
    </row>
    <row r="19625" spans="1:3" x14ac:dyDescent="0.25">
      <c r="A19625">
        <v>40028451</v>
      </c>
      <c r="B19625" s="56">
        <v>13987.233525</v>
      </c>
      <c r="C19625" t="s">
        <v>87</v>
      </c>
    </row>
    <row r="19626" spans="1:3" x14ac:dyDescent="0.25">
      <c r="A19626">
        <v>41231853</v>
      </c>
      <c r="B19626" s="56">
        <v>480.000045</v>
      </c>
      <c r="C19626" t="s">
        <v>83</v>
      </c>
    </row>
    <row r="19627" spans="1:3" x14ac:dyDescent="0.25">
      <c r="A19627">
        <v>41235470</v>
      </c>
      <c r="B19627" s="56">
        <v>480.000045</v>
      </c>
      <c r="C19627" t="s">
        <v>83</v>
      </c>
    </row>
    <row r="19628" spans="1:3" x14ac:dyDescent="0.25">
      <c r="A19628">
        <v>41230239</v>
      </c>
      <c r="B19628" s="56">
        <v>480.000045</v>
      </c>
      <c r="C19628" t="s">
        <v>83</v>
      </c>
    </row>
    <row r="19629" spans="1:3" x14ac:dyDescent="0.25">
      <c r="A19629">
        <v>41231139</v>
      </c>
      <c r="B19629" s="56">
        <v>480.000045</v>
      </c>
      <c r="C19629" t="s">
        <v>83</v>
      </c>
    </row>
    <row r="19630" spans="1:3" x14ac:dyDescent="0.25">
      <c r="A19630">
        <v>41231139</v>
      </c>
      <c r="B19630" s="56">
        <v>480.000045</v>
      </c>
      <c r="C19630" t="s">
        <v>83</v>
      </c>
    </row>
    <row r="19631" spans="1:3" x14ac:dyDescent="0.25">
      <c r="A19631">
        <v>42589995</v>
      </c>
      <c r="B19631" s="56">
        <v>141471.786792</v>
      </c>
      <c r="C19631" t="s">
        <v>82</v>
      </c>
    </row>
    <row r="19632" spans="1:3" x14ac:dyDescent="0.25">
      <c r="A19632">
        <v>42589995</v>
      </c>
      <c r="B19632" s="56">
        <v>141471.786792</v>
      </c>
      <c r="C19632" t="s">
        <v>82</v>
      </c>
    </row>
    <row r="19633" spans="1:3" x14ac:dyDescent="0.25">
      <c r="A19633">
        <v>41236825</v>
      </c>
      <c r="B19633" s="56">
        <v>480.000045</v>
      </c>
      <c r="C19633" t="s">
        <v>83</v>
      </c>
    </row>
    <row r="19634" spans="1:3" x14ac:dyDescent="0.25">
      <c r="A19634">
        <v>42966387</v>
      </c>
      <c r="B19634" s="56">
        <v>16719.477599999998</v>
      </c>
      <c r="C19634" t="s">
        <v>82</v>
      </c>
    </row>
    <row r="19635" spans="1:3" x14ac:dyDescent="0.25">
      <c r="A19635">
        <v>41736433</v>
      </c>
      <c r="B19635" s="56">
        <v>15644.465399999999</v>
      </c>
      <c r="C19635" t="s">
        <v>85</v>
      </c>
    </row>
    <row r="19636" spans="1:3" x14ac:dyDescent="0.25">
      <c r="A19636">
        <v>41228880</v>
      </c>
      <c r="B19636" s="56">
        <v>480.000045</v>
      </c>
      <c r="C19636" t="s">
        <v>83</v>
      </c>
    </row>
    <row r="19637" spans="1:3" x14ac:dyDescent="0.25">
      <c r="A19637">
        <v>41231592</v>
      </c>
      <c r="B19637" s="56">
        <v>480.000045</v>
      </c>
      <c r="C19637" t="s">
        <v>83</v>
      </c>
    </row>
    <row r="19638" spans="1:3" x14ac:dyDescent="0.25">
      <c r="A19638">
        <v>41151403</v>
      </c>
      <c r="B19638" s="56">
        <v>480.000045</v>
      </c>
      <c r="C19638" t="s">
        <v>83</v>
      </c>
    </row>
    <row r="19639" spans="1:3" x14ac:dyDescent="0.25">
      <c r="A19639">
        <v>41235637</v>
      </c>
      <c r="B19639" s="56">
        <v>480.000045</v>
      </c>
      <c r="C19639" t="s">
        <v>83</v>
      </c>
    </row>
    <row r="19640" spans="1:3" x14ac:dyDescent="0.25">
      <c r="A19640">
        <v>41235637</v>
      </c>
      <c r="B19640" s="56">
        <v>480.000045</v>
      </c>
      <c r="C19640" t="s">
        <v>83</v>
      </c>
    </row>
    <row r="19641" spans="1:3" x14ac:dyDescent="0.25">
      <c r="A19641">
        <v>41766298</v>
      </c>
      <c r="B19641" s="56">
        <v>85345.805267999996</v>
      </c>
      <c r="C19641" t="s">
        <v>82</v>
      </c>
    </row>
    <row r="19642" spans="1:3" x14ac:dyDescent="0.25">
      <c r="A19642">
        <v>41766298</v>
      </c>
      <c r="B19642" s="56">
        <v>85345.805267999996</v>
      </c>
      <c r="C19642" t="s">
        <v>82</v>
      </c>
    </row>
    <row r="19643" spans="1:3" x14ac:dyDescent="0.25">
      <c r="A19643">
        <v>41237168</v>
      </c>
      <c r="B19643" s="56">
        <v>480.000045</v>
      </c>
      <c r="C19643" t="s">
        <v>83</v>
      </c>
    </row>
    <row r="19644" spans="1:3" x14ac:dyDescent="0.25">
      <c r="A19644">
        <v>40028693</v>
      </c>
      <c r="B19644" s="56">
        <v>7609.8260250000003</v>
      </c>
      <c r="C19644" t="s">
        <v>87</v>
      </c>
    </row>
    <row r="19645" spans="1:3" x14ac:dyDescent="0.25">
      <c r="A19645">
        <v>40030927</v>
      </c>
      <c r="B19645" s="56">
        <v>11504.326779000001</v>
      </c>
      <c r="C19645" t="s">
        <v>87</v>
      </c>
    </row>
    <row r="19646" spans="1:3" x14ac:dyDescent="0.25">
      <c r="A19646">
        <v>40013031</v>
      </c>
      <c r="B19646" s="56">
        <v>21082.236526000001</v>
      </c>
      <c r="C19646" t="s">
        <v>82</v>
      </c>
    </row>
    <row r="19647" spans="1:3" x14ac:dyDescent="0.25">
      <c r="A19647">
        <v>40013031</v>
      </c>
      <c r="B19647" s="56">
        <v>21082.236526000001</v>
      </c>
      <c r="C19647" t="s">
        <v>82</v>
      </c>
    </row>
    <row r="19648" spans="1:3" x14ac:dyDescent="0.25">
      <c r="A19648">
        <v>40013075</v>
      </c>
      <c r="B19648" s="56">
        <v>232954.41036899999</v>
      </c>
      <c r="C19648" t="s">
        <v>84</v>
      </c>
    </row>
    <row r="19649" spans="1:3" x14ac:dyDescent="0.25">
      <c r="A19649">
        <v>40013075</v>
      </c>
      <c r="B19649" s="56">
        <v>232954.41036899999</v>
      </c>
      <c r="C19649" t="s">
        <v>84</v>
      </c>
    </row>
    <row r="19650" spans="1:3" x14ac:dyDescent="0.25">
      <c r="A19650">
        <v>40012873</v>
      </c>
      <c r="B19650" s="56">
        <v>115517.38763300001</v>
      </c>
      <c r="C19650" t="s">
        <v>84</v>
      </c>
    </row>
    <row r="19651" spans="1:3" x14ac:dyDescent="0.25">
      <c r="A19651">
        <v>40012873</v>
      </c>
      <c r="B19651" s="56">
        <v>115517.38763300001</v>
      </c>
      <c r="C19651" t="s">
        <v>84</v>
      </c>
    </row>
    <row r="19652" spans="1:3" x14ac:dyDescent="0.25">
      <c r="A19652">
        <v>40013029</v>
      </c>
      <c r="B19652" s="56">
        <v>153309.831989</v>
      </c>
      <c r="C19652" t="s">
        <v>82</v>
      </c>
    </row>
    <row r="19653" spans="1:3" x14ac:dyDescent="0.25">
      <c r="A19653">
        <v>40013029</v>
      </c>
      <c r="B19653" s="56">
        <v>153309.831989</v>
      </c>
      <c r="C19653" t="s">
        <v>82</v>
      </c>
    </row>
    <row r="19654" spans="1:3" x14ac:dyDescent="0.25">
      <c r="A19654">
        <v>40013053</v>
      </c>
      <c r="B19654" s="56">
        <v>130847.52254999999</v>
      </c>
      <c r="C19654" t="s">
        <v>82</v>
      </c>
    </row>
    <row r="19655" spans="1:3" x14ac:dyDescent="0.25">
      <c r="A19655">
        <v>40013159</v>
      </c>
      <c r="B19655" s="56">
        <v>158783.169299</v>
      </c>
      <c r="C19655" t="s">
        <v>84</v>
      </c>
    </row>
    <row r="19656" spans="1:3" x14ac:dyDescent="0.25">
      <c r="A19656">
        <v>40013159</v>
      </c>
      <c r="B19656" s="56">
        <v>158783.169299</v>
      </c>
      <c r="C19656" t="s">
        <v>84</v>
      </c>
    </row>
    <row r="19657" spans="1:3" x14ac:dyDescent="0.25">
      <c r="A19657">
        <v>40013237</v>
      </c>
      <c r="B19657" s="56">
        <v>603500.625</v>
      </c>
      <c r="C19657" t="s">
        <v>84</v>
      </c>
    </row>
    <row r="19658" spans="1:3" x14ac:dyDescent="0.25">
      <c r="A19658">
        <v>40013019</v>
      </c>
      <c r="B19658" s="56">
        <v>76861.422088000007</v>
      </c>
      <c r="C19658" t="s">
        <v>82</v>
      </c>
    </row>
    <row r="19659" spans="1:3" x14ac:dyDescent="0.25">
      <c r="A19659">
        <v>40013019</v>
      </c>
      <c r="B19659" s="56">
        <v>76861.422088000007</v>
      </c>
      <c r="C19659" t="s">
        <v>82</v>
      </c>
    </row>
    <row r="19660" spans="1:3" x14ac:dyDescent="0.25">
      <c r="A19660">
        <v>40013153</v>
      </c>
      <c r="B19660" s="56">
        <v>93288.109724999988</v>
      </c>
      <c r="C19660" t="s">
        <v>82</v>
      </c>
    </row>
    <row r="19661" spans="1:3" x14ac:dyDescent="0.25">
      <c r="A19661">
        <v>40013179</v>
      </c>
      <c r="B19661" s="56">
        <v>115724.754825</v>
      </c>
      <c r="C19661" t="s">
        <v>82</v>
      </c>
    </row>
    <row r="19662" spans="1:3" x14ac:dyDescent="0.25">
      <c r="A19662">
        <v>40013527</v>
      </c>
      <c r="B19662" s="56">
        <v>182273.291925</v>
      </c>
      <c r="C19662" t="s">
        <v>84</v>
      </c>
    </row>
    <row r="19663" spans="1:3" x14ac:dyDescent="0.25">
      <c r="A19663">
        <v>40013165</v>
      </c>
      <c r="B19663" s="56">
        <v>459426.82500000001</v>
      </c>
      <c r="C19663" t="s">
        <v>84</v>
      </c>
    </row>
    <row r="19664" spans="1:3" x14ac:dyDescent="0.25">
      <c r="A19664">
        <v>40013077</v>
      </c>
      <c r="B19664" s="56">
        <v>42654.117449999998</v>
      </c>
      <c r="C19664" t="s">
        <v>82</v>
      </c>
    </row>
    <row r="19665" spans="1:3" x14ac:dyDescent="0.25">
      <c r="A19665">
        <v>40013161</v>
      </c>
      <c r="B19665" s="56">
        <v>53461.804125000002</v>
      </c>
      <c r="C19665" t="s">
        <v>82</v>
      </c>
    </row>
    <row r="19666" spans="1:3" x14ac:dyDescent="0.25">
      <c r="A19666">
        <v>40013163</v>
      </c>
      <c r="B19666" s="56">
        <v>133146.857475</v>
      </c>
      <c r="C19666" t="s">
        <v>82</v>
      </c>
    </row>
    <row r="19667" spans="1:3" x14ac:dyDescent="0.25">
      <c r="A19667">
        <v>40019525</v>
      </c>
      <c r="B19667" s="56">
        <v>8576.4562299999998</v>
      </c>
      <c r="C19667" t="s">
        <v>87</v>
      </c>
    </row>
    <row r="19668" spans="1:3" x14ac:dyDescent="0.25">
      <c r="A19668">
        <v>41235741</v>
      </c>
      <c r="B19668" s="56">
        <v>480.000045</v>
      </c>
      <c r="C19668" t="s">
        <v>83</v>
      </c>
    </row>
    <row r="19669" spans="1:3" x14ac:dyDescent="0.25">
      <c r="A19669">
        <v>40028751</v>
      </c>
      <c r="B19669" s="56">
        <v>7604.0096249999997</v>
      </c>
      <c r="C19669" t="s">
        <v>87</v>
      </c>
    </row>
    <row r="19670" spans="1:3" x14ac:dyDescent="0.25">
      <c r="A19670">
        <v>40028751</v>
      </c>
      <c r="B19670" s="56">
        <v>7604.0096249999997</v>
      </c>
      <c r="C19670" t="s">
        <v>87</v>
      </c>
    </row>
    <row r="19671" spans="1:3" x14ac:dyDescent="0.25">
      <c r="A19671">
        <v>40028479</v>
      </c>
      <c r="B19671" s="56">
        <v>13606.81935</v>
      </c>
      <c r="C19671" t="s">
        <v>87</v>
      </c>
    </row>
    <row r="19672" spans="1:3" x14ac:dyDescent="0.25">
      <c r="A19672">
        <v>41779484</v>
      </c>
      <c r="B19672" s="56">
        <v>14281.374064</v>
      </c>
      <c r="C19672" t="s">
        <v>87</v>
      </c>
    </row>
    <row r="19673" spans="1:3" x14ac:dyDescent="0.25">
      <c r="A19673">
        <v>40029515</v>
      </c>
      <c r="B19673" s="56">
        <v>26737.823775000001</v>
      </c>
      <c r="C19673" t="s">
        <v>82</v>
      </c>
    </row>
    <row r="19674" spans="1:3" x14ac:dyDescent="0.25">
      <c r="A19674">
        <v>42475327</v>
      </c>
      <c r="B19674" s="56">
        <v>2344964.3865</v>
      </c>
      <c r="C19674" t="s">
        <v>86</v>
      </c>
    </row>
    <row r="19675" spans="1:3" x14ac:dyDescent="0.25">
      <c r="A19675">
        <v>40028263</v>
      </c>
      <c r="B19675" s="56">
        <v>20988.579436</v>
      </c>
      <c r="C19675" t="s">
        <v>87</v>
      </c>
    </row>
    <row r="19676" spans="1:3" x14ac:dyDescent="0.25">
      <c r="A19676">
        <v>40028263</v>
      </c>
      <c r="B19676" s="56">
        <v>20988.579436</v>
      </c>
      <c r="C19676" t="s">
        <v>87</v>
      </c>
    </row>
    <row r="19677" spans="1:3" x14ac:dyDescent="0.25">
      <c r="A19677">
        <v>41229089</v>
      </c>
      <c r="B19677" s="56">
        <v>480.000045</v>
      </c>
      <c r="C19677" t="s">
        <v>83</v>
      </c>
    </row>
    <row r="19678" spans="1:3" x14ac:dyDescent="0.25">
      <c r="A19678">
        <v>41231625</v>
      </c>
      <c r="B19678" s="56">
        <v>480.000045</v>
      </c>
      <c r="C19678" t="s">
        <v>83</v>
      </c>
    </row>
    <row r="19679" spans="1:3" x14ac:dyDescent="0.25">
      <c r="A19679">
        <v>41231625</v>
      </c>
      <c r="B19679" s="56">
        <v>480.000045</v>
      </c>
      <c r="C19679" t="s">
        <v>83</v>
      </c>
    </row>
    <row r="19680" spans="1:3" x14ac:dyDescent="0.25">
      <c r="A19680">
        <v>41235808</v>
      </c>
      <c r="B19680" s="56">
        <v>480.000045</v>
      </c>
      <c r="C19680" t="s">
        <v>83</v>
      </c>
    </row>
    <row r="19681" spans="1:3" x14ac:dyDescent="0.25">
      <c r="A19681">
        <v>40023633</v>
      </c>
      <c r="B19681" s="56">
        <v>20552.408869999999</v>
      </c>
      <c r="C19681" t="s">
        <v>85</v>
      </c>
    </row>
    <row r="19682" spans="1:3" x14ac:dyDescent="0.25">
      <c r="A19682">
        <v>40023633</v>
      </c>
      <c r="B19682" s="56">
        <v>20552.408869999999</v>
      </c>
      <c r="C19682" t="s">
        <v>85</v>
      </c>
    </row>
    <row r="19683" spans="1:3" x14ac:dyDescent="0.25">
      <c r="A19683">
        <v>41234976</v>
      </c>
      <c r="B19683" s="56">
        <v>480.000045</v>
      </c>
      <c r="C19683" t="s">
        <v>83</v>
      </c>
    </row>
    <row r="19684" spans="1:3" x14ac:dyDescent="0.25">
      <c r="A19684">
        <v>41234976</v>
      </c>
      <c r="B19684" s="56">
        <v>480.000045</v>
      </c>
      <c r="C19684" t="s">
        <v>83</v>
      </c>
    </row>
    <row r="19685" spans="1:3" x14ac:dyDescent="0.25">
      <c r="A19685">
        <v>40029261</v>
      </c>
      <c r="B19685" s="56">
        <v>10636.95765</v>
      </c>
      <c r="C19685" t="s">
        <v>87</v>
      </c>
    </row>
    <row r="19686" spans="1:3" x14ac:dyDescent="0.25">
      <c r="A19686">
        <v>40029261</v>
      </c>
      <c r="B19686" s="56">
        <v>10636.95765</v>
      </c>
      <c r="C19686" t="s">
        <v>87</v>
      </c>
    </row>
    <row r="19687" spans="1:3" x14ac:dyDescent="0.25">
      <c r="A19687">
        <v>40023327</v>
      </c>
      <c r="B19687" s="56">
        <v>22626.287538</v>
      </c>
      <c r="C19687" t="s">
        <v>82</v>
      </c>
    </row>
    <row r="19688" spans="1:3" x14ac:dyDescent="0.25">
      <c r="A19688">
        <v>40031467</v>
      </c>
      <c r="B19688" s="56">
        <v>9674.9949779999988</v>
      </c>
      <c r="C19688" t="s">
        <v>87</v>
      </c>
    </row>
    <row r="19689" spans="1:3" x14ac:dyDescent="0.25">
      <c r="A19689">
        <v>41227160</v>
      </c>
      <c r="B19689" s="56">
        <v>480.000045</v>
      </c>
      <c r="C19689" t="s">
        <v>83</v>
      </c>
    </row>
    <row r="19690" spans="1:3" x14ac:dyDescent="0.25">
      <c r="A19690">
        <v>41236967</v>
      </c>
      <c r="B19690" s="56">
        <v>480.000045</v>
      </c>
      <c r="C19690" t="s">
        <v>83</v>
      </c>
    </row>
    <row r="19691" spans="1:3" x14ac:dyDescent="0.25">
      <c r="A19691">
        <v>41229399</v>
      </c>
      <c r="B19691" s="56">
        <v>480.000045</v>
      </c>
      <c r="C19691" t="s">
        <v>83</v>
      </c>
    </row>
    <row r="19692" spans="1:3" x14ac:dyDescent="0.25">
      <c r="A19692">
        <v>41236787</v>
      </c>
      <c r="B19692" s="56">
        <v>480.000045</v>
      </c>
      <c r="C19692" t="s">
        <v>83</v>
      </c>
    </row>
    <row r="19693" spans="1:3" x14ac:dyDescent="0.25">
      <c r="A19693">
        <v>41236787</v>
      </c>
      <c r="B19693" s="56">
        <v>480.000045</v>
      </c>
      <c r="C19693" t="s">
        <v>83</v>
      </c>
    </row>
    <row r="19694" spans="1:3" x14ac:dyDescent="0.25">
      <c r="A19694">
        <v>40017859</v>
      </c>
      <c r="B19694" s="56">
        <v>58409.292942</v>
      </c>
      <c r="C19694" t="s">
        <v>85</v>
      </c>
    </row>
    <row r="19695" spans="1:3" x14ac:dyDescent="0.25">
      <c r="A19695">
        <v>41234009</v>
      </c>
      <c r="B19695" s="56">
        <v>480.000045</v>
      </c>
      <c r="C19695" t="s">
        <v>83</v>
      </c>
    </row>
    <row r="19696" spans="1:3" x14ac:dyDescent="0.25">
      <c r="A19696">
        <v>41226306</v>
      </c>
      <c r="B19696" s="56">
        <v>480.000045</v>
      </c>
      <c r="C19696" t="s">
        <v>83</v>
      </c>
    </row>
    <row r="19697" spans="1:3" x14ac:dyDescent="0.25">
      <c r="A19697">
        <v>41228349</v>
      </c>
      <c r="B19697" s="56">
        <v>480.000045</v>
      </c>
      <c r="C19697" t="s">
        <v>87</v>
      </c>
    </row>
    <row r="19698" spans="1:3" x14ac:dyDescent="0.25">
      <c r="A19698">
        <v>41234919</v>
      </c>
      <c r="B19698" s="56">
        <v>480.000045</v>
      </c>
      <c r="C19698" t="s">
        <v>83</v>
      </c>
    </row>
    <row r="19699" spans="1:3" x14ac:dyDescent="0.25">
      <c r="A19699">
        <v>41227825</v>
      </c>
      <c r="B19699" s="56">
        <v>480.000045</v>
      </c>
      <c r="C19699" t="s">
        <v>83</v>
      </c>
    </row>
    <row r="19700" spans="1:3" x14ac:dyDescent="0.25">
      <c r="A19700">
        <v>41233056</v>
      </c>
      <c r="B19700" s="56">
        <v>480.000045</v>
      </c>
      <c r="C19700" t="s">
        <v>83</v>
      </c>
    </row>
    <row r="19701" spans="1:3" x14ac:dyDescent="0.25">
      <c r="A19701">
        <v>41231646</v>
      </c>
      <c r="B19701" s="56">
        <v>480.000045</v>
      </c>
      <c r="C19701" t="s">
        <v>83</v>
      </c>
    </row>
    <row r="19702" spans="1:3" x14ac:dyDescent="0.25">
      <c r="A19702">
        <v>40030339</v>
      </c>
      <c r="B19702" s="56">
        <v>17643.015936</v>
      </c>
      <c r="C19702" t="s">
        <v>87</v>
      </c>
    </row>
    <row r="19703" spans="1:3" x14ac:dyDescent="0.25">
      <c r="A19703">
        <v>41151379</v>
      </c>
      <c r="B19703" s="56">
        <v>480.000045</v>
      </c>
      <c r="C19703" t="s">
        <v>83</v>
      </c>
    </row>
    <row r="19704" spans="1:3" x14ac:dyDescent="0.25">
      <c r="A19704">
        <v>41151379</v>
      </c>
      <c r="B19704" s="56">
        <v>480.000045</v>
      </c>
      <c r="C19704" t="s">
        <v>83</v>
      </c>
    </row>
    <row r="19705" spans="1:3" x14ac:dyDescent="0.25">
      <c r="A19705">
        <v>41231230</v>
      </c>
      <c r="B19705" s="56">
        <v>480.000045</v>
      </c>
      <c r="C19705" t="s">
        <v>87</v>
      </c>
    </row>
    <row r="19706" spans="1:3" x14ac:dyDescent="0.25">
      <c r="A19706">
        <v>41232114</v>
      </c>
      <c r="B19706" s="56">
        <v>480.000045</v>
      </c>
      <c r="C19706" t="s">
        <v>83</v>
      </c>
    </row>
    <row r="19707" spans="1:3" x14ac:dyDescent="0.25">
      <c r="A19707">
        <v>41229311</v>
      </c>
      <c r="B19707" s="56">
        <v>480.000045</v>
      </c>
      <c r="C19707" t="s">
        <v>83</v>
      </c>
    </row>
    <row r="19708" spans="1:3" x14ac:dyDescent="0.25">
      <c r="A19708">
        <v>41229311</v>
      </c>
      <c r="B19708" s="56">
        <v>480.000045</v>
      </c>
      <c r="C19708" t="s">
        <v>83</v>
      </c>
    </row>
    <row r="19709" spans="1:3" x14ac:dyDescent="0.25">
      <c r="A19709">
        <v>41227241</v>
      </c>
      <c r="B19709" s="56">
        <v>480.000045</v>
      </c>
      <c r="C19709" t="s">
        <v>83</v>
      </c>
    </row>
    <row r="19710" spans="1:3" x14ac:dyDescent="0.25">
      <c r="A19710">
        <v>42969555</v>
      </c>
      <c r="B19710" s="56">
        <v>16303.142784</v>
      </c>
      <c r="C19710" t="s">
        <v>87</v>
      </c>
    </row>
    <row r="19711" spans="1:3" x14ac:dyDescent="0.25">
      <c r="A19711">
        <v>40021235</v>
      </c>
      <c r="B19711" s="56">
        <v>21479.185133999999</v>
      </c>
      <c r="C19711" t="s">
        <v>82</v>
      </c>
    </row>
    <row r="19712" spans="1:3" x14ac:dyDescent="0.25">
      <c r="A19712">
        <v>41236561</v>
      </c>
      <c r="B19712" s="56">
        <v>480.000045</v>
      </c>
      <c r="C19712" t="s">
        <v>83</v>
      </c>
    </row>
    <row r="19713" spans="1:3" x14ac:dyDescent="0.25">
      <c r="A19713">
        <v>41236561</v>
      </c>
      <c r="B19713" s="56">
        <v>480.000045</v>
      </c>
      <c r="C19713" t="s">
        <v>83</v>
      </c>
    </row>
    <row r="19714" spans="1:3" x14ac:dyDescent="0.25">
      <c r="A19714">
        <v>41237593</v>
      </c>
      <c r="B19714" s="56">
        <v>480.000045</v>
      </c>
      <c r="C19714" t="s">
        <v>83</v>
      </c>
    </row>
    <row r="19715" spans="1:3" x14ac:dyDescent="0.25">
      <c r="A19715">
        <v>42606556</v>
      </c>
      <c r="B19715" s="56">
        <v>480.000045</v>
      </c>
      <c r="C19715" t="s">
        <v>83</v>
      </c>
    </row>
    <row r="19716" spans="1:3" x14ac:dyDescent="0.25">
      <c r="A19716">
        <v>41231923</v>
      </c>
      <c r="B19716" s="56">
        <v>480.000045</v>
      </c>
      <c r="C19716" t="s">
        <v>83</v>
      </c>
    </row>
    <row r="19717" spans="1:3" x14ac:dyDescent="0.25">
      <c r="A19717">
        <v>40014527</v>
      </c>
      <c r="B19717" s="56">
        <v>13585.49799</v>
      </c>
      <c r="C19717" t="s">
        <v>82</v>
      </c>
    </row>
    <row r="19718" spans="1:3" x14ac:dyDescent="0.25">
      <c r="A19718">
        <v>41234874</v>
      </c>
      <c r="B19718" s="56">
        <v>480.000045</v>
      </c>
      <c r="C19718" t="s">
        <v>83</v>
      </c>
    </row>
    <row r="19719" spans="1:3" x14ac:dyDescent="0.25">
      <c r="A19719">
        <v>41236537</v>
      </c>
      <c r="B19719" s="56">
        <v>480.000045</v>
      </c>
      <c r="C19719" t="s">
        <v>83</v>
      </c>
    </row>
    <row r="19720" spans="1:3" x14ac:dyDescent="0.25">
      <c r="A19720">
        <v>41753065</v>
      </c>
      <c r="B19720" s="56">
        <v>13289.488592</v>
      </c>
      <c r="C19720" t="s">
        <v>87</v>
      </c>
    </row>
    <row r="19721" spans="1:3" x14ac:dyDescent="0.25">
      <c r="A19721">
        <v>41232068</v>
      </c>
      <c r="B19721" s="56">
        <v>480.000045</v>
      </c>
      <c r="C19721" t="s">
        <v>83</v>
      </c>
    </row>
    <row r="19722" spans="1:3" x14ac:dyDescent="0.25">
      <c r="A19722">
        <v>41231418</v>
      </c>
      <c r="B19722" s="56">
        <v>480.000045</v>
      </c>
      <c r="C19722" t="s">
        <v>81</v>
      </c>
    </row>
    <row r="19723" spans="1:3" x14ac:dyDescent="0.25">
      <c r="A19723">
        <v>41232193</v>
      </c>
      <c r="B19723" s="56">
        <v>480.000045</v>
      </c>
      <c r="C19723" t="s">
        <v>83</v>
      </c>
    </row>
    <row r="19724" spans="1:3" x14ac:dyDescent="0.25">
      <c r="A19724">
        <v>41233604</v>
      </c>
      <c r="B19724" s="56">
        <v>480.000045</v>
      </c>
      <c r="C19724" t="s">
        <v>83</v>
      </c>
    </row>
    <row r="19725" spans="1:3" x14ac:dyDescent="0.25">
      <c r="A19725">
        <v>42971802</v>
      </c>
      <c r="B19725" s="56">
        <v>79092.071981999994</v>
      </c>
      <c r="C19725" t="s">
        <v>82</v>
      </c>
    </row>
    <row r="19726" spans="1:3" x14ac:dyDescent="0.25">
      <c r="A19726">
        <v>42971802</v>
      </c>
      <c r="B19726" s="56">
        <v>79092.071981999994</v>
      </c>
      <c r="C19726" t="s">
        <v>82</v>
      </c>
    </row>
    <row r="19727" spans="1:3" x14ac:dyDescent="0.25">
      <c r="A19727">
        <v>40023367</v>
      </c>
      <c r="B19727" s="56">
        <v>6327.1340190000001</v>
      </c>
      <c r="C19727" t="s">
        <v>87</v>
      </c>
    </row>
    <row r="19728" spans="1:3" x14ac:dyDescent="0.25">
      <c r="A19728">
        <v>41236535</v>
      </c>
      <c r="B19728" s="56">
        <v>480.000045</v>
      </c>
      <c r="C19728" t="s">
        <v>83</v>
      </c>
    </row>
    <row r="19729" spans="1:3" x14ac:dyDescent="0.25">
      <c r="A19729">
        <v>40029265</v>
      </c>
      <c r="B19729" s="56">
        <v>7719.2765249999984</v>
      </c>
      <c r="C19729" t="s">
        <v>87</v>
      </c>
    </row>
    <row r="19730" spans="1:3" x14ac:dyDescent="0.25">
      <c r="A19730">
        <v>41232069</v>
      </c>
      <c r="B19730" s="56">
        <v>480.000045</v>
      </c>
      <c r="C19730" t="s">
        <v>83</v>
      </c>
    </row>
    <row r="19731" spans="1:3" x14ac:dyDescent="0.25">
      <c r="A19731">
        <v>41236237</v>
      </c>
      <c r="B19731" s="56">
        <v>480.000045</v>
      </c>
      <c r="C19731" t="s">
        <v>83</v>
      </c>
    </row>
    <row r="19732" spans="1:3" x14ac:dyDescent="0.25">
      <c r="A19732">
        <v>40016187</v>
      </c>
      <c r="B19732" s="56">
        <v>8647.7147999999997</v>
      </c>
      <c r="C19732" t="s">
        <v>87</v>
      </c>
    </row>
    <row r="19733" spans="1:3" x14ac:dyDescent="0.25">
      <c r="A19733">
        <v>40019673</v>
      </c>
      <c r="B19733" s="56">
        <v>20598.999584000001</v>
      </c>
      <c r="C19733" t="s">
        <v>87</v>
      </c>
    </row>
    <row r="19734" spans="1:3" x14ac:dyDescent="0.25">
      <c r="A19734">
        <v>41229717</v>
      </c>
      <c r="B19734" s="56">
        <v>480.000045</v>
      </c>
      <c r="C19734" t="s">
        <v>83</v>
      </c>
    </row>
    <row r="19735" spans="1:3" x14ac:dyDescent="0.25">
      <c r="A19735">
        <v>41227826</v>
      </c>
      <c r="B19735" s="56">
        <v>480.000045</v>
      </c>
      <c r="C19735" t="s">
        <v>83</v>
      </c>
    </row>
    <row r="19736" spans="1:3" x14ac:dyDescent="0.25">
      <c r="A19736">
        <v>40016377</v>
      </c>
      <c r="B19736" s="56">
        <v>6934.2644160000009</v>
      </c>
      <c r="C19736" t="s">
        <v>87</v>
      </c>
    </row>
    <row r="19737" spans="1:3" x14ac:dyDescent="0.25">
      <c r="A19737">
        <v>42533281</v>
      </c>
      <c r="B19737" s="56">
        <v>480.000045</v>
      </c>
      <c r="C19737" t="s">
        <v>83</v>
      </c>
    </row>
    <row r="19738" spans="1:3" x14ac:dyDescent="0.25">
      <c r="A19738">
        <v>40013787</v>
      </c>
      <c r="B19738" s="56">
        <v>148716.79362000001</v>
      </c>
      <c r="C19738" t="s">
        <v>82</v>
      </c>
    </row>
    <row r="19739" spans="1:3" x14ac:dyDescent="0.25">
      <c r="A19739">
        <v>41231623</v>
      </c>
      <c r="B19739" s="56">
        <v>480.000045</v>
      </c>
      <c r="C19739" t="s">
        <v>83</v>
      </c>
    </row>
    <row r="19740" spans="1:3" x14ac:dyDescent="0.25">
      <c r="A19740">
        <v>40024617</v>
      </c>
      <c r="B19740" s="56">
        <v>10038.171528000001</v>
      </c>
      <c r="C19740" t="s">
        <v>87</v>
      </c>
    </row>
    <row r="19741" spans="1:3" x14ac:dyDescent="0.25">
      <c r="A19741">
        <v>41229636</v>
      </c>
      <c r="B19741" s="56">
        <v>480.000045</v>
      </c>
      <c r="C19741" t="s">
        <v>83</v>
      </c>
    </row>
    <row r="19742" spans="1:3" x14ac:dyDescent="0.25">
      <c r="A19742">
        <v>41229636</v>
      </c>
      <c r="B19742" s="56">
        <v>480.000045</v>
      </c>
      <c r="C19742" t="s">
        <v>83</v>
      </c>
    </row>
    <row r="19743" spans="1:3" x14ac:dyDescent="0.25">
      <c r="A19743">
        <v>40019451</v>
      </c>
      <c r="B19743" s="56">
        <v>104223.98566799999</v>
      </c>
      <c r="C19743" t="s">
        <v>82</v>
      </c>
    </row>
    <row r="19744" spans="1:3" x14ac:dyDescent="0.25">
      <c r="A19744">
        <v>40020673</v>
      </c>
      <c r="B19744" s="56">
        <v>21017.002912</v>
      </c>
      <c r="C19744" t="s">
        <v>87</v>
      </c>
    </row>
    <row r="19745" spans="1:3" x14ac:dyDescent="0.25">
      <c r="A19745">
        <v>41232103</v>
      </c>
      <c r="B19745" s="56">
        <v>480.000045</v>
      </c>
      <c r="C19745" t="s">
        <v>83</v>
      </c>
    </row>
    <row r="19746" spans="1:3" x14ac:dyDescent="0.25">
      <c r="A19746">
        <v>41232103</v>
      </c>
      <c r="B19746" s="56">
        <v>480.000045</v>
      </c>
      <c r="C19746" t="s">
        <v>83</v>
      </c>
    </row>
    <row r="19747" spans="1:3" x14ac:dyDescent="0.25">
      <c r="A19747">
        <v>41225818</v>
      </c>
      <c r="B19747" s="56">
        <v>480.000045</v>
      </c>
      <c r="C19747" t="s">
        <v>83</v>
      </c>
    </row>
    <row r="19748" spans="1:3" x14ac:dyDescent="0.25">
      <c r="A19748">
        <v>40030643</v>
      </c>
      <c r="B19748" s="56">
        <v>8411.091891</v>
      </c>
      <c r="C19748" t="s">
        <v>87</v>
      </c>
    </row>
    <row r="19749" spans="1:3" x14ac:dyDescent="0.25">
      <c r="A19749">
        <v>40031549</v>
      </c>
      <c r="B19749" s="56">
        <v>9328.5933750000004</v>
      </c>
      <c r="C19749" t="s">
        <v>87</v>
      </c>
    </row>
    <row r="19750" spans="1:3" x14ac:dyDescent="0.25">
      <c r="A19750">
        <v>41231477</v>
      </c>
      <c r="B19750" s="56">
        <v>480.000045</v>
      </c>
      <c r="C19750" t="s">
        <v>83</v>
      </c>
    </row>
    <row r="19751" spans="1:3" x14ac:dyDescent="0.25">
      <c r="A19751">
        <v>41226878</v>
      </c>
      <c r="B19751" s="56">
        <v>480.000045</v>
      </c>
      <c r="C19751" t="s">
        <v>83</v>
      </c>
    </row>
    <row r="19752" spans="1:3" x14ac:dyDescent="0.25">
      <c r="A19752">
        <v>42396400</v>
      </c>
      <c r="B19752" s="56">
        <v>60443.608335999998</v>
      </c>
      <c r="C19752" t="s">
        <v>82</v>
      </c>
    </row>
    <row r="19753" spans="1:3" x14ac:dyDescent="0.25">
      <c r="A19753">
        <v>40028581</v>
      </c>
      <c r="B19753" s="56">
        <v>49911</v>
      </c>
      <c r="C19753" t="s">
        <v>87</v>
      </c>
    </row>
    <row r="19754" spans="1:3" x14ac:dyDescent="0.25">
      <c r="A19754">
        <v>40021311</v>
      </c>
      <c r="B19754" s="56">
        <v>181.36384200000001</v>
      </c>
      <c r="C19754" t="s">
        <v>87</v>
      </c>
    </row>
    <row r="19755" spans="1:3" x14ac:dyDescent="0.25">
      <c r="A19755">
        <v>41760398</v>
      </c>
      <c r="B19755" s="56">
        <v>15531.275034</v>
      </c>
      <c r="C19755" t="s">
        <v>87</v>
      </c>
    </row>
    <row r="19756" spans="1:3" x14ac:dyDescent="0.25">
      <c r="A19756">
        <v>41229829</v>
      </c>
      <c r="B19756" s="56">
        <v>480.000045</v>
      </c>
      <c r="C19756" t="s">
        <v>83</v>
      </c>
    </row>
    <row r="19757" spans="1:3" x14ac:dyDescent="0.25">
      <c r="A19757">
        <v>40019325</v>
      </c>
      <c r="B19757" s="56">
        <v>19047.435164999999</v>
      </c>
      <c r="C19757" t="s">
        <v>87</v>
      </c>
    </row>
    <row r="19758" spans="1:3" x14ac:dyDescent="0.25">
      <c r="A19758">
        <v>40027227</v>
      </c>
      <c r="B19758" s="56">
        <v>8708.9572680000001</v>
      </c>
      <c r="C19758" t="s">
        <v>87</v>
      </c>
    </row>
    <row r="19759" spans="1:3" x14ac:dyDescent="0.25">
      <c r="A19759">
        <v>40027227</v>
      </c>
      <c r="B19759" s="56">
        <v>8708.9572680000001</v>
      </c>
      <c r="C19759" t="s">
        <v>87</v>
      </c>
    </row>
    <row r="19760" spans="1:3" x14ac:dyDescent="0.25">
      <c r="A19760">
        <v>40028645</v>
      </c>
      <c r="B19760" s="56">
        <v>11247.011549999999</v>
      </c>
      <c r="C19760" t="s">
        <v>87</v>
      </c>
    </row>
    <row r="19761" spans="1:3" x14ac:dyDescent="0.25">
      <c r="A19761">
        <v>41232841</v>
      </c>
      <c r="B19761" s="56">
        <v>480.000045</v>
      </c>
      <c r="C19761" t="s">
        <v>83</v>
      </c>
    </row>
    <row r="19762" spans="1:3" x14ac:dyDescent="0.25">
      <c r="A19762">
        <v>41227625</v>
      </c>
      <c r="B19762" s="56">
        <v>480.000045</v>
      </c>
      <c r="C19762" t="s">
        <v>83</v>
      </c>
    </row>
    <row r="19763" spans="1:3" x14ac:dyDescent="0.25">
      <c r="A19763">
        <v>41229424</v>
      </c>
      <c r="B19763" s="56">
        <v>480.000045</v>
      </c>
      <c r="C19763" t="s">
        <v>83</v>
      </c>
    </row>
    <row r="19764" spans="1:3" x14ac:dyDescent="0.25">
      <c r="A19764">
        <v>41229810</v>
      </c>
      <c r="B19764" s="56">
        <v>480.000045</v>
      </c>
      <c r="C19764" t="s">
        <v>83</v>
      </c>
    </row>
    <row r="19765" spans="1:3" x14ac:dyDescent="0.25">
      <c r="A19765">
        <v>42971312</v>
      </c>
      <c r="B19765" s="56">
        <v>449775.16510999989</v>
      </c>
      <c r="C19765" t="s">
        <v>84</v>
      </c>
    </row>
    <row r="19766" spans="1:3" x14ac:dyDescent="0.25">
      <c r="A19766">
        <v>43105438</v>
      </c>
      <c r="B19766" s="56">
        <v>96722.989497999995</v>
      </c>
      <c r="C19766" t="s">
        <v>82</v>
      </c>
    </row>
    <row r="19767" spans="1:3" x14ac:dyDescent="0.25">
      <c r="A19767">
        <v>41953705</v>
      </c>
      <c r="B19767" s="56">
        <v>23204.016057000001</v>
      </c>
      <c r="C19767" t="s">
        <v>87</v>
      </c>
    </row>
    <row r="19768" spans="1:3" x14ac:dyDescent="0.25">
      <c r="A19768">
        <v>41953705</v>
      </c>
      <c r="B19768" s="56">
        <v>23204.016057000001</v>
      </c>
      <c r="C19768" t="s">
        <v>87</v>
      </c>
    </row>
    <row r="19769" spans="1:3" x14ac:dyDescent="0.25">
      <c r="A19769">
        <v>41916376</v>
      </c>
      <c r="B19769" s="56">
        <v>4604.5803299999998</v>
      </c>
      <c r="C19769" t="s">
        <v>87</v>
      </c>
    </row>
    <row r="19770" spans="1:3" x14ac:dyDescent="0.25">
      <c r="A19770">
        <v>41233846</v>
      </c>
      <c r="B19770" s="56">
        <v>480.000045</v>
      </c>
      <c r="C19770" t="s">
        <v>83</v>
      </c>
    </row>
    <row r="19771" spans="1:3" x14ac:dyDescent="0.25">
      <c r="A19771">
        <v>41237309</v>
      </c>
      <c r="B19771" s="56">
        <v>480.000045</v>
      </c>
      <c r="C19771" t="s">
        <v>83</v>
      </c>
    </row>
    <row r="19772" spans="1:3" x14ac:dyDescent="0.25">
      <c r="A19772">
        <v>41227649</v>
      </c>
      <c r="B19772" s="56">
        <v>480.000045</v>
      </c>
      <c r="C19772" t="s">
        <v>83</v>
      </c>
    </row>
    <row r="19773" spans="1:3" x14ac:dyDescent="0.25">
      <c r="A19773">
        <v>41955578</v>
      </c>
      <c r="B19773" s="56">
        <v>3260.0492949999998</v>
      </c>
      <c r="C19773" t="s">
        <v>87</v>
      </c>
    </row>
    <row r="19774" spans="1:3" x14ac:dyDescent="0.25">
      <c r="A19774">
        <v>41955578</v>
      </c>
      <c r="B19774" s="56">
        <v>3260.0492949999998</v>
      </c>
      <c r="C19774" t="s">
        <v>87</v>
      </c>
    </row>
    <row r="19775" spans="1:3" x14ac:dyDescent="0.25">
      <c r="A19775">
        <v>41232989</v>
      </c>
      <c r="B19775" s="56">
        <v>480.000045</v>
      </c>
      <c r="C19775" t="s">
        <v>83</v>
      </c>
    </row>
    <row r="19776" spans="1:3" x14ac:dyDescent="0.25">
      <c r="A19776">
        <v>41236483</v>
      </c>
      <c r="B19776" s="56">
        <v>514.28569500000003</v>
      </c>
      <c r="C19776" t="s">
        <v>83</v>
      </c>
    </row>
    <row r="19777" spans="1:3" x14ac:dyDescent="0.25">
      <c r="A19777">
        <v>41236483</v>
      </c>
      <c r="B19777" s="56">
        <v>514.28569500000003</v>
      </c>
      <c r="C19777" t="s">
        <v>83</v>
      </c>
    </row>
    <row r="19778" spans="1:3" x14ac:dyDescent="0.25">
      <c r="A19778">
        <v>40029017</v>
      </c>
      <c r="B19778" s="56">
        <v>13862.849025</v>
      </c>
      <c r="C19778" t="s">
        <v>87</v>
      </c>
    </row>
    <row r="19779" spans="1:3" x14ac:dyDescent="0.25">
      <c r="A19779">
        <v>41229513</v>
      </c>
      <c r="B19779" s="56">
        <v>480.000045</v>
      </c>
      <c r="C19779" t="s">
        <v>87</v>
      </c>
    </row>
    <row r="19780" spans="1:3" x14ac:dyDescent="0.25">
      <c r="A19780">
        <v>40021517</v>
      </c>
      <c r="B19780" s="56">
        <v>17753.242122</v>
      </c>
      <c r="C19780" t="s">
        <v>87</v>
      </c>
    </row>
    <row r="19781" spans="1:3" x14ac:dyDescent="0.25">
      <c r="A19781">
        <v>41228149</v>
      </c>
      <c r="B19781" s="56">
        <v>480.000045</v>
      </c>
      <c r="C19781" t="s">
        <v>83</v>
      </c>
    </row>
    <row r="19782" spans="1:3" x14ac:dyDescent="0.25">
      <c r="A19782">
        <v>41232290</v>
      </c>
      <c r="B19782" s="56">
        <v>480.000045</v>
      </c>
      <c r="C19782" t="s">
        <v>83</v>
      </c>
    </row>
    <row r="19783" spans="1:3" x14ac:dyDescent="0.25">
      <c r="A19783">
        <v>40016455</v>
      </c>
      <c r="B19783" s="56">
        <v>9090.7616159999998</v>
      </c>
      <c r="C19783" t="s">
        <v>87</v>
      </c>
    </row>
    <row r="19784" spans="1:3" x14ac:dyDescent="0.25">
      <c r="A19784">
        <v>40016459</v>
      </c>
      <c r="B19784" s="56">
        <v>8070.7949280000003</v>
      </c>
      <c r="C19784" t="s">
        <v>87</v>
      </c>
    </row>
    <row r="19785" spans="1:3" x14ac:dyDescent="0.25">
      <c r="A19785">
        <v>42583127</v>
      </c>
      <c r="B19785" s="56">
        <v>43175.833189999998</v>
      </c>
      <c r="C19785" t="s">
        <v>82</v>
      </c>
    </row>
    <row r="19786" spans="1:3" x14ac:dyDescent="0.25">
      <c r="A19786">
        <v>41231318</v>
      </c>
      <c r="B19786" s="56">
        <v>514.83873000000006</v>
      </c>
      <c r="C19786" t="s">
        <v>83</v>
      </c>
    </row>
    <row r="19787" spans="1:3" x14ac:dyDescent="0.25">
      <c r="A19787">
        <v>41231318</v>
      </c>
      <c r="B19787" s="56">
        <v>514.83873000000006</v>
      </c>
      <c r="C19787" t="s">
        <v>83</v>
      </c>
    </row>
    <row r="19788" spans="1:3" x14ac:dyDescent="0.25">
      <c r="A19788">
        <v>41954777</v>
      </c>
      <c r="B19788" s="56">
        <v>14078.936718000001</v>
      </c>
      <c r="C19788" t="s">
        <v>87</v>
      </c>
    </row>
    <row r="19789" spans="1:3" x14ac:dyDescent="0.25">
      <c r="A19789">
        <v>41236300</v>
      </c>
      <c r="B19789" s="56">
        <v>480.000045</v>
      </c>
      <c r="C19789" t="s">
        <v>83</v>
      </c>
    </row>
    <row r="19790" spans="1:3" x14ac:dyDescent="0.25">
      <c r="A19790">
        <v>41230639</v>
      </c>
      <c r="B19790" s="56">
        <v>480.000045</v>
      </c>
      <c r="C19790" t="s">
        <v>83</v>
      </c>
    </row>
    <row r="19791" spans="1:3" x14ac:dyDescent="0.25">
      <c r="A19791">
        <v>40028643</v>
      </c>
      <c r="B19791" s="56">
        <v>9992.8109999999997</v>
      </c>
      <c r="C19791" t="s">
        <v>87</v>
      </c>
    </row>
    <row r="19792" spans="1:3" x14ac:dyDescent="0.25">
      <c r="A19792">
        <v>41237231</v>
      </c>
      <c r="B19792" s="56">
        <v>480.000045</v>
      </c>
      <c r="C19792" t="s">
        <v>83</v>
      </c>
    </row>
    <row r="19793" spans="1:3" x14ac:dyDescent="0.25">
      <c r="A19793">
        <v>41228488</v>
      </c>
      <c r="B19793" s="56">
        <v>480.000045</v>
      </c>
      <c r="C19793" t="s">
        <v>83</v>
      </c>
    </row>
    <row r="19794" spans="1:3" x14ac:dyDescent="0.25">
      <c r="A19794">
        <v>40019997</v>
      </c>
      <c r="B19794" s="56">
        <v>5037.8529140000001</v>
      </c>
      <c r="C19794" t="s">
        <v>90</v>
      </c>
    </row>
    <row r="19795" spans="1:3" x14ac:dyDescent="0.25">
      <c r="A19795">
        <v>42521990</v>
      </c>
      <c r="B19795" s="56">
        <v>480.000045</v>
      </c>
      <c r="C19795" t="s">
        <v>83</v>
      </c>
    </row>
    <row r="19796" spans="1:3" x14ac:dyDescent="0.25">
      <c r="A19796">
        <v>41225917</v>
      </c>
      <c r="B19796" s="56">
        <v>480.000045</v>
      </c>
      <c r="C19796" t="s">
        <v>83</v>
      </c>
    </row>
    <row r="19797" spans="1:3" x14ac:dyDescent="0.25">
      <c r="A19797">
        <v>41232766</v>
      </c>
      <c r="B19797" s="56">
        <v>480.000045</v>
      </c>
      <c r="C19797" t="s">
        <v>83</v>
      </c>
    </row>
    <row r="19798" spans="1:3" x14ac:dyDescent="0.25">
      <c r="A19798">
        <v>41232766</v>
      </c>
      <c r="B19798" s="56">
        <v>480.000045</v>
      </c>
      <c r="C19798" t="s">
        <v>83</v>
      </c>
    </row>
    <row r="19799" spans="1:3" x14ac:dyDescent="0.25">
      <c r="A19799">
        <v>41226149</v>
      </c>
      <c r="B19799" s="56">
        <v>480.000045</v>
      </c>
      <c r="C19799" t="s">
        <v>83</v>
      </c>
    </row>
    <row r="19800" spans="1:3" x14ac:dyDescent="0.25">
      <c r="A19800">
        <v>41234188</v>
      </c>
      <c r="B19800" s="56">
        <v>480.000045</v>
      </c>
      <c r="C19800" t="s">
        <v>83</v>
      </c>
    </row>
    <row r="19801" spans="1:3" x14ac:dyDescent="0.25">
      <c r="A19801">
        <v>41229662</v>
      </c>
      <c r="B19801" s="56">
        <v>480.000045</v>
      </c>
      <c r="C19801" t="s">
        <v>83</v>
      </c>
    </row>
    <row r="19802" spans="1:3" x14ac:dyDescent="0.25">
      <c r="A19802">
        <v>41233994</v>
      </c>
      <c r="B19802" s="56">
        <v>480.000045</v>
      </c>
      <c r="C19802" t="s">
        <v>83</v>
      </c>
    </row>
    <row r="19803" spans="1:3" x14ac:dyDescent="0.25">
      <c r="A19803">
        <v>41234684</v>
      </c>
      <c r="B19803" s="56">
        <v>480.000045</v>
      </c>
      <c r="C19803" t="s">
        <v>83</v>
      </c>
    </row>
    <row r="19804" spans="1:3" x14ac:dyDescent="0.25">
      <c r="A19804">
        <v>41151488</v>
      </c>
      <c r="B19804" s="56">
        <v>480.000045</v>
      </c>
      <c r="C19804" t="s">
        <v>83</v>
      </c>
    </row>
    <row r="19805" spans="1:3" x14ac:dyDescent="0.25">
      <c r="A19805">
        <v>40032699</v>
      </c>
      <c r="B19805" s="56">
        <v>10612.147653</v>
      </c>
      <c r="C19805" t="s">
        <v>87</v>
      </c>
    </row>
    <row r="19806" spans="1:3" x14ac:dyDescent="0.25">
      <c r="A19806">
        <v>41235587</v>
      </c>
      <c r="B19806" s="56">
        <v>480.000045</v>
      </c>
      <c r="C19806" t="s">
        <v>83</v>
      </c>
    </row>
    <row r="19807" spans="1:3" x14ac:dyDescent="0.25">
      <c r="A19807">
        <v>41234997</v>
      </c>
      <c r="B19807" s="56">
        <v>480.000045</v>
      </c>
      <c r="C19807" t="s">
        <v>83</v>
      </c>
    </row>
    <row r="19808" spans="1:3" x14ac:dyDescent="0.25">
      <c r="A19808">
        <v>41233977</v>
      </c>
      <c r="B19808" s="56">
        <v>480.000045</v>
      </c>
      <c r="C19808" t="s">
        <v>83</v>
      </c>
    </row>
    <row r="19809" spans="1:3" x14ac:dyDescent="0.25">
      <c r="A19809">
        <v>40015317</v>
      </c>
      <c r="B19809" s="56">
        <v>32864.002745999998</v>
      </c>
      <c r="C19809" t="s">
        <v>87</v>
      </c>
    </row>
    <row r="19810" spans="1:3" x14ac:dyDescent="0.25">
      <c r="A19810">
        <v>40026227</v>
      </c>
      <c r="B19810" s="56">
        <v>8319.9872249999989</v>
      </c>
      <c r="C19810" t="s">
        <v>87</v>
      </c>
    </row>
    <row r="19811" spans="1:3" x14ac:dyDescent="0.25">
      <c r="A19811">
        <v>41233354</v>
      </c>
      <c r="B19811" s="56">
        <v>480.000045</v>
      </c>
      <c r="C19811" t="s">
        <v>83</v>
      </c>
    </row>
    <row r="19812" spans="1:3" x14ac:dyDescent="0.25">
      <c r="A19812">
        <v>41236234</v>
      </c>
      <c r="B19812" s="56">
        <v>480.000045</v>
      </c>
      <c r="C19812" t="s">
        <v>82</v>
      </c>
    </row>
    <row r="19813" spans="1:3" x14ac:dyDescent="0.25">
      <c r="A19813">
        <v>41236234</v>
      </c>
      <c r="B19813" s="56">
        <v>480.000045</v>
      </c>
      <c r="C19813" t="s">
        <v>82</v>
      </c>
    </row>
    <row r="19814" spans="1:3" x14ac:dyDescent="0.25">
      <c r="A19814">
        <v>40020927</v>
      </c>
      <c r="B19814" s="56">
        <v>24535.909232999991</v>
      </c>
      <c r="C19814" t="s">
        <v>87</v>
      </c>
    </row>
    <row r="19815" spans="1:3" x14ac:dyDescent="0.25">
      <c r="A19815">
        <v>41234415</v>
      </c>
      <c r="B19815" s="56">
        <v>480.000045</v>
      </c>
      <c r="C19815" t="s">
        <v>83</v>
      </c>
    </row>
    <row r="19816" spans="1:3" x14ac:dyDescent="0.25">
      <c r="A19816">
        <v>41235372</v>
      </c>
      <c r="B19816" s="56">
        <v>480.000045</v>
      </c>
      <c r="C19816" t="s">
        <v>83</v>
      </c>
    </row>
    <row r="19817" spans="1:3" x14ac:dyDescent="0.25">
      <c r="A19817">
        <v>41228977</v>
      </c>
      <c r="B19817" s="56">
        <v>480.000045</v>
      </c>
      <c r="C19817" t="s">
        <v>83</v>
      </c>
    </row>
    <row r="19818" spans="1:3" x14ac:dyDescent="0.25">
      <c r="A19818">
        <v>40013627</v>
      </c>
      <c r="B19818" s="56">
        <v>10361.926425</v>
      </c>
      <c r="C19818" t="s">
        <v>87</v>
      </c>
    </row>
    <row r="19819" spans="1:3" x14ac:dyDescent="0.25">
      <c r="A19819">
        <v>41151478</v>
      </c>
      <c r="B19819" s="56">
        <v>480.000045</v>
      </c>
      <c r="C19819" t="s">
        <v>83</v>
      </c>
    </row>
    <row r="19820" spans="1:3" x14ac:dyDescent="0.25">
      <c r="A19820">
        <v>41151478</v>
      </c>
      <c r="B19820" s="56">
        <v>480.000045</v>
      </c>
      <c r="C19820" t="s">
        <v>83</v>
      </c>
    </row>
    <row r="19821" spans="1:3" x14ac:dyDescent="0.25">
      <c r="A19821">
        <v>42994198</v>
      </c>
      <c r="B19821" s="56">
        <v>11433.332850000001</v>
      </c>
      <c r="C19821" t="s">
        <v>87</v>
      </c>
    </row>
    <row r="19822" spans="1:3" x14ac:dyDescent="0.25">
      <c r="A19822">
        <v>42994198</v>
      </c>
      <c r="B19822" s="56">
        <v>11433.332850000001</v>
      </c>
      <c r="C19822" t="s">
        <v>87</v>
      </c>
    </row>
    <row r="19823" spans="1:3" x14ac:dyDescent="0.25">
      <c r="A19823">
        <v>40032303</v>
      </c>
      <c r="B19823" s="56">
        <v>6691.6079009999976</v>
      </c>
      <c r="C19823" t="s">
        <v>87</v>
      </c>
    </row>
    <row r="19824" spans="1:3" x14ac:dyDescent="0.25">
      <c r="A19824">
        <v>41232718</v>
      </c>
      <c r="B19824" s="56">
        <v>480.000045</v>
      </c>
      <c r="C19824" t="s">
        <v>83</v>
      </c>
    </row>
    <row r="19825" spans="1:3" x14ac:dyDescent="0.25">
      <c r="A19825">
        <v>41232704</v>
      </c>
      <c r="B19825" s="56">
        <v>506.66668499999997</v>
      </c>
      <c r="C19825" t="s">
        <v>83</v>
      </c>
    </row>
    <row r="19826" spans="1:3" x14ac:dyDescent="0.25">
      <c r="A19826">
        <v>41232704</v>
      </c>
      <c r="B19826" s="56">
        <v>506.66668499999997</v>
      </c>
      <c r="C19826" t="s">
        <v>83</v>
      </c>
    </row>
    <row r="19827" spans="1:3" x14ac:dyDescent="0.25">
      <c r="A19827">
        <v>41234054</v>
      </c>
      <c r="B19827" s="56">
        <v>480.000045</v>
      </c>
      <c r="C19827" t="s">
        <v>83</v>
      </c>
    </row>
    <row r="19828" spans="1:3" x14ac:dyDescent="0.25">
      <c r="A19828">
        <v>41229719</v>
      </c>
      <c r="B19828" s="56">
        <v>480.000045</v>
      </c>
      <c r="C19828" t="s">
        <v>83</v>
      </c>
    </row>
    <row r="19829" spans="1:3" x14ac:dyDescent="0.25">
      <c r="A19829">
        <v>41226964</v>
      </c>
      <c r="B19829" s="56">
        <v>480.000045</v>
      </c>
      <c r="C19829" t="s">
        <v>83</v>
      </c>
    </row>
    <row r="19830" spans="1:3" x14ac:dyDescent="0.25">
      <c r="A19830">
        <v>41226965</v>
      </c>
      <c r="B19830" s="56">
        <v>480.000045</v>
      </c>
      <c r="C19830" t="s">
        <v>83</v>
      </c>
    </row>
    <row r="19831" spans="1:3" x14ac:dyDescent="0.25">
      <c r="A19831">
        <v>41226966</v>
      </c>
      <c r="B19831" s="56">
        <v>480.000045</v>
      </c>
      <c r="C19831" t="s">
        <v>83</v>
      </c>
    </row>
    <row r="19832" spans="1:3" x14ac:dyDescent="0.25">
      <c r="A19832">
        <v>41226970</v>
      </c>
      <c r="B19832" s="56">
        <v>480.000045</v>
      </c>
      <c r="C19832" t="s">
        <v>83</v>
      </c>
    </row>
    <row r="19833" spans="1:3" x14ac:dyDescent="0.25">
      <c r="A19833">
        <v>41226972</v>
      </c>
      <c r="B19833" s="56">
        <v>480.000045</v>
      </c>
      <c r="C19833" t="s">
        <v>83</v>
      </c>
    </row>
    <row r="19834" spans="1:3" x14ac:dyDescent="0.25">
      <c r="A19834">
        <v>41226973</v>
      </c>
      <c r="B19834" s="56">
        <v>480.000045</v>
      </c>
      <c r="C19834" t="s">
        <v>83</v>
      </c>
    </row>
    <row r="19835" spans="1:3" x14ac:dyDescent="0.25">
      <c r="A19835">
        <v>41226974</v>
      </c>
      <c r="B19835" s="56">
        <v>480.000045</v>
      </c>
      <c r="C19835" t="s">
        <v>83</v>
      </c>
    </row>
    <row r="19836" spans="1:3" x14ac:dyDescent="0.25">
      <c r="A19836">
        <v>41226975</v>
      </c>
      <c r="B19836" s="56">
        <v>480.000045</v>
      </c>
      <c r="C19836" t="s">
        <v>83</v>
      </c>
    </row>
    <row r="19837" spans="1:3" x14ac:dyDescent="0.25">
      <c r="A19837">
        <v>41226976</v>
      </c>
      <c r="B19837" s="56">
        <v>480.000045</v>
      </c>
      <c r="C19837" t="s">
        <v>83</v>
      </c>
    </row>
    <row r="19838" spans="1:3" x14ac:dyDescent="0.25">
      <c r="A19838">
        <v>41226977</v>
      </c>
      <c r="B19838" s="56">
        <v>480.000045</v>
      </c>
      <c r="C19838" t="s">
        <v>83</v>
      </c>
    </row>
    <row r="19839" spans="1:3" x14ac:dyDescent="0.25">
      <c r="A19839">
        <v>41233042</v>
      </c>
      <c r="B19839" s="56">
        <v>480.000045</v>
      </c>
      <c r="C19839" t="s">
        <v>83</v>
      </c>
    </row>
    <row r="19840" spans="1:3" x14ac:dyDescent="0.25">
      <c r="A19840">
        <v>41229551</v>
      </c>
      <c r="B19840" s="56">
        <v>480.000045</v>
      </c>
      <c r="C19840" t="s">
        <v>83</v>
      </c>
    </row>
    <row r="19841" spans="1:3" x14ac:dyDescent="0.25">
      <c r="A19841">
        <v>41232257</v>
      </c>
      <c r="B19841" s="56">
        <v>480.000045</v>
      </c>
      <c r="C19841" t="s">
        <v>83</v>
      </c>
    </row>
    <row r="19842" spans="1:3" x14ac:dyDescent="0.25">
      <c r="A19842">
        <v>41232484</v>
      </c>
      <c r="B19842" s="56">
        <v>480.000045</v>
      </c>
      <c r="C19842" t="s">
        <v>83</v>
      </c>
    </row>
    <row r="19843" spans="1:3" x14ac:dyDescent="0.25">
      <c r="A19843">
        <v>41233788</v>
      </c>
      <c r="B19843" s="56">
        <v>480.000045</v>
      </c>
      <c r="C19843" t="s">
        <v>83</v>
      </c>
    </row>
    <row r="19844" spans="1:3" x14ac:dyDescent="0.25">
      <c r="A19844">
        <v>41233361</v>
      </c>
      <c r="B19844" s="56">
        <v>480.000045</v>
      </c>
      <c r="C19844" t="s">
        <v>83</v>
      </c>
    </row>
    <row r="19845" spans="1:3" x14ac:dyDescent="0.25">
      <c r="A19845">
        <v>41231515</v>
      </c>
      <c r="B19845" s="56">
        <v>480.000045</v>
      </c>
      <c r="C19845" t="s">
        <v>83</v>
      </c>
    </row>
    <row r="19846" spans="1:3" x14ac:dyDescent="0.25">
      <c r="A19846">
        <v>41231515</v>
      </c>
      <c r="B19846" s="56">
        <v>480.000045</v>
      </c>
      <c r="C19846" t="s">
        <v>83</v>
      </c>
    </row>
    <row r="19847" spans="1:3" x14ac:dyDescent="0.25">
      <c r="A19847">
        <v>40018069</v>
      </c>
      <c r="B19847" s="56">
        <v>10303.543328</v>
      </c>
      <c r="C19847" t="s">
        <v>87</v>
      </c>
    </row>
    <row r="19848" spans="1:3" x14ac:dyDescent="0.25">
      <c r="A19848">
        <v>42527253</v>
      </c>
      <c r="B19848" s="56">
        <v>480.000045</v>
      </c>
      <c r="C19848" t="s">
        <v>83</v>
      </c>
    </row>
    <row r="19849" spans="1:3" x14ac:dyDescent="0.25">
      <c r="A19849">
        <v>42527253</v>
      </c>
      <c r="B19849" s="56">
        <v>480.000045</v>
      </c>
      <c r="C19849" t="s">
        <v>83</v>
      </c>
    </row>
    <row r="19850" spans="1:3" x14ac:dyDescent="0.25">
      <c r="A19850">
        <v>42815683</v>
      </c>
      <c r="B19850" s="56">
        <v>21992.943407999999</v>
      </c>
      <c r="C19850" t="s">
        <v>87</v>
      </c>
    </row>
    <row r="19851" spans="1:3" x14ac:dyDescent="0.25">
      <c r="A19851">
        <v>42721733</v>
      </c>
      <c r="B19851" s="56">
        <v>5119.7702399999998</v>
      </c>
      <c r="C19851" t="s">
        <v>87</v>
      </c>
    </row>
    <row r="19852" spans="1:3" x14ac:dyDescent="0.25">
      <c r="A19852">
        <v>42017977</v>
      </c>
      <c r="B19852" s="56">
        <v>19932.052447999999</v>
      </c>
      <c r="C19852" t="s">
        <v>87</v>
      </c>
    </row>
    <row r="19853" spans="1:3" x14ac:dyDescent="0.25">
      <c r="A19853">
        <v>41233652</v>
      </c>
      <c r="B19853" s="56">
        <v>480.000045</v>
      </c>
      <c r="C19853" t="s">
        <v>83</v>
      </c>
    </row>
    <row r="19854" spans="1:3" x14ac:dyDescent="0.25">
      <c r="A19854">
        <v>40024333</v>
      </c>
      <c r="B19854" s="56">
        <v>7023.0214079999996</v>
      </c>
      <c r="C19854" t="s">
        <v>87</v>
      </c>
    </row>
    <row r="19855" spans="1:3" x14ac:dyDescent="0.25">
      <c r="A19855">
        <v>40024333</v>
      </c>
      <c r="B19855" s="56">
        <v>7023.0214079999996</v>
      </c>
      <c r="C19855" t="s">
        <v>87</v>
      </c>
    </row>
    <row r="19856" spans="1:3" x14ac:dyDescent="0.25">
      <c r="A19856">
        <v>41228301</v>
      </c>
      <c r="B19856" s="56">
        <v>480.000045</v>
      </c>
      <c r="C19856" t="s">
        <v>83</v>
      </c>
    </row>
    <row r="19857" spans="1:3" x14ac:dyDescent="0.25">
      <c r="A19857">
        <v>41230066</v>
      </c>
      <c r="B19857" s="56">
        <v>480.000045</v>
      </c>
      <c r="C19857" t="s">
        <v>83</v>
      </c>
    </row>
    <row r="19858" spans="1:3" x14ac:dyDescent="0.25">
      <c r="A19858">
        <v>41229817</v>
      </c>
      <c r="B19858" s="56">
        <v>480.000045</v>
      </c>
      <c r="C19858" t="s">
        <v>83</v>
      </c>
    </row>
    <row r="19859" spans="1:3" x14ac:dyDescent="0.25">
      <c r="A19859">
        <v>40013555</v>
      </c>
      <c r="B19859" s="56">
        <v>14541.314399999999</v>
      </c>
      <c r="C19859" t="s">
        <v>87</v>
      </c>
    </row>
    <row r="19860" spans="1:3" x14ac:dyDescent="0.25">
      <c r="A19860">
        <v>40025369</v>
      </c>
      <c r="B19860" s="56">
        <v>6003.8899199999996</v>
      </c>
      <c r="C19860" t="s">
        <v>87</v>
      </c>
    </row>
    <row r="19861" spans="1:3" x14ac:dyDescent="0.25">
      <c r="A19861">
        <v>41228836</v>
      </c>
      <c r="B19861" s="56">
        <v>470.66669999999999</v>
      </c>
      <c r="C19861" t="s">
        <v>83</v>
      </c>
    </row>
    <row r="19862" spans="1:3" x14ac:dyDescent="0.25">
      <c r="A19862">
        <v>40014379</v>
      </c>
      <c r="B19862" s="56">
        <v>16218.37853</v>
      </c>
      <c r="C19862" t="s">
        <v>87</v>
      </c>
    </row>
    <row r="19863" spans="1:3" x14ac:dyDescent="0.25">
      <c r="A19863">
        <v>41235537</v>
      </c>
      <c r="B19863" s="56">
        <v>480.000045</v>
      </c>
      <c r="C19863" t="s">
        <v>83</v>
      </c>
    </row>
    <row r="19864" spans="1:3" x14ac:dyDescent="0.25">
      <c r="A19864">
        <v>41235537</v>
      </c>
      <c r="B19864" s="56">
        <v>480.000045</v>
      </c>
      <c r="C19864" t="s">
        <v>83</v>
      </c>
    </row>
    <row r="19865" spans="1:3" x14ac:dyDescent="0.25">
      <c r="A19865">
        <v>41226318</v>
      </c>
      <c r="B19865" s="56">
        <v>480.000045</v>
      </c>
      <c r="C19865" t="s">
        <v>83</v>
      </c>
    </row>
    <row r="19866" spans="1:3" x14ac:dyDescent="0.25">
      <c r="A19866">
        <v>41234094</v>
      </c>
      <c r="B19866" s="56">
        <v>480.000045</v>
      </c>
      <c r="C19866" t="s">
        <v>83</v>
      </c>
    </row>
    <row r="19867" spans="1:3" x14ac:dyDescent="0.25">
      <c r="A19867">
        <v>41234094</v>
      </c>
      <c r="B19867" s="56">
        <v>480.000045</v>
      </c>
      <c r="C19867" t="s">
        <v>83</v>
      </c>
    </row>
    <row r="19868" spans="1:3" x14ac:dyDescent="0.25">
      <c r="A19868">
        <v>41227876</v>
      </c>
      <c r="B19868" s="56">
        <v>480.000045</v>
      </c>
      <c r="C19868" t="s">
        <v>83</v>
      </c>
    </row>
    <row r="19869" spans="1:3" x14ac:dyDescent="0.25">
      <c r="A19869">
        <v>41225813</v>
      </c>
      <c r="B19869" s="56">
        <v>480.000045</v>
      </c>
      <c r="C19869" t="s">
        <v>83</v>
      </c>
    </row>
    <row r="19870" spans="1:3" x14ac:dyDescent="0.25">
      <c r="A19870">
        <v>40020899</v>
      </c>
      <c r="B19870" s="56">
        <v>21472.604928000001</v>
      </c>
      <c r="C19870" t="s">
        <v>82</v>
      </c>
    </row>
    <row r="19871" spans="1:3" x14ac:dyDescent="0.25">
      <c r="A19871">
        <v>40020217</v>
      </c>
      <c r="B19871" s="56">
        <v>7729.172646</v>
      </c>
      <c r="C19871" t="s">
        <v>82</v>
      </c>
    </row>
    <row r="19872" spans="1:3" x14ac:dyDescent="0.25">
      <c r="A19872">
        <v>40021329</v>
      </c>
      <c r="B19872" s="56">
        <v>16585.563257999998</v>
      </c>
      <c r="C19872" t="s">
        <v>87</v>
      </c>
    </row>
    <row r="19873" spans="1:3" x14ac:dyDescent="0.25">
      <c r="A19873">
        <v>41235202</v>
      </c>
      <c r="B19873" s="56">
        <v>480.000045</v>
      </c>
      <c r="C19873" t="s">
        <v>83</v>
      </c>
    </row>
    <row r="19874" spans="1:3" x14ac:dyDescent="0.25">
      <c r="A19874">
        <v>41235202</v>
      </c>
      <c r="B19874" s="56">
        <v>480.000045</v>
      </c>
      <c r="C19874" t="s">
        <v>83</v>
      </c>
    </row>
    <row r="19875" spans="1:3" x14ac:dyDescent="0.25">
      <c r="A19875">
        <v>40014999</v>
      </c>
      <c r="B19875" s="56">
        <v>8622.5023280000005</v>
      </c>
      <c r="C19875" t="s">
        <v>87</v>
      </c>
    </row>
    <row r="19876" spans="1:3" x14ac:dyDescent="0.25">
      <c r="A19876">
        <v>40024963</v>
      </c>
      <c r="B19876" s="56">
        <v>13031.645759999999</v>
      </c>
      <c r="C19876" t="s">
        <v>87</v>
      </c>
    </row>
    <row r="19877" spans="1:3" x14ac:dyDescent="0.25">
      <c r="A19877">
        <v>41232271</v>
      </c>
      <c r="B19877" s="56">
        <v>480.000045</v>
      </c>
      <c r="C19877" t="s">
        <v>83</v>
      </c>
    </row>
    <row r="19878" spans="1:3" x14ac:dyDescent="0.25">
      <c r="A19878">
        <v>41232271</v>
      </c>
      <c r="B19878" s="56">
        <v>480.000045</v>
      </c>
      <c r="C19878" t="s">
        <v>83</v>
      </c>
    </row>
    <row r="19879" spans="1:3" x14ac:dyDescent="0.25">
      <c r="A19879">
        <v>41235316</v>
      </c>
      <c r="B19879" s="56">
        <v>480.000045</v>
      </c>
      <c r="C19879" t="s">
        <v>83</v>
      </c>
    </row>
    <row r="19880" spans="1:3" x14ac:dyDescent="0.25">
      <c r="A19880">
        <v>41236072</v>
      </c>
      <c r="B19880" s="56">
        <v>480.000045</v>
      </c>
      <c r="C19880" t="s">
        <v>83</v>
      </c>
    </row>
    <row r="19881" spans="1:3" x14ac:dyDescent="0.25">
      <c r="A19881">
        <v>41151503</v>
      </c>
      <c r="B19881" s="56">
        <v>480.000045</v>
      </c>
      <c r="C19881" t="s">
        <v>83</v>
      </c>
    </row>
    <row r="19882" spans="1:3" x14ac:dyDescent="0.25">
      <c r="A19882">
        <v>42948816</v>
      </c>
      <c r="B19882" s="56">
        <v>5939.3787570000004</v>
      </c>
      <c r="C19882" t="s">
        <v>87</v>
      </c>
    </row>
    <row r="19883" spans="1:3" x14ac:dyDescent="0.25">
      <c r="A19883">
        <v>41231633</v>
      </c>
      <c r="B19883" s="56">
        <v>480.000045</v>
      </c>
      <c r="C19883" t="s">
        <v>83</v>
      </c>
    </row>
    <row r="19884" spans="1:3" x14ac:dyDescent="0.25">
      <c r="A19884">
        <v>41225785</v>
      </c>
      <c r="B19884" s="56">
        <v>480.000045</v>
      </c>
      <c r="C19884" t="s">
        <v>83</v>
      </c>
    </row>
    <row r="19885" spans="1:3" x14ac:dyDescent="0.25">
      <c r="A19885">
        <v>41225797</v>
      </c>
      <c r="B19885" s="56">
        <v>480.000045</v>
      </c>
      <c r="C19885" t="s">
        <v>83</v>
      </c>
    </row>
    <row r="19886" spans="1:3" x14ac:dyDescent="0.25">
      <c r="A19886">
        <v>41236966</v>
      </c>
      <c r="B19886" s="56">
        <v>480.000045</v>
      </c>
      <c r="C19886" t="s">
        <v>83</v>
      </c>
    </row>
    <row r="19887" spans="1:3" x14ac:dyDescent="0.25">
      <c r="A19887">
        <v>41230057</v>
      </c>
      <c r="B19887" s="56">
        <v>480.000045</v>
      </c>
      <c r="C19887" t="s">
        <v>83</v>
      </c>
    </row>
    <row r="19888" spans="1:3" x14ac:dyDescent="0.25">
      <c r="A19888">
        <v>41230057</v>
      </c>
      <c r="B19888" s="56">
        <v>480.000045</v>
      </c>
      <c r="C19888" t="s">
        <v>83</v>
      </c>
    </row>
    <row r="19889" spans="1:3" x14ac:dyDescent="0.25">
      <c r="A19889">
        <v>41236669</v>
      </c>
      <c r="B19889" s="56">
        <v>480.000045</v>
      </c>
      <c r="C19889" t="s">
        <v>83</v>
      </c>
    </row>
    <row r="19890" spans="1:3" x14ac:dyDescent="0.25">
      <c r="A19890">
        <v>40025017</v>
      </c>
      <c r="B19890" s="56">
        <v>8987.7412800000002</v>
      </c>
      <c r="C19890" t="s">
        <v>87</v>
      </c>
    </row>
    <row r="19891" spans="1:3" x14ac:dyDescent="0.25">
      <c r="A19891">
        <v>41229502</v>
      </c>
      <c r="B19891" s="56">
        <v>480.000045</v>
      </c>
      <c r="C19891" t="s">
        <v>83</v>
      </c>
    </row>
    <row r="19892" spans="1:3" x14ac:dyDescent="0.25">
      <c r="A19892">
        <v>41234566</v>
      </c>
      <c r="B19892" s="56">
        <v>480.000045</v>
      </c>
      <c r="C19892" t="s">
        <v>83</v>
      </c>
    </row>
    <row r="19893" spans="1:3" x14ac:dyDescent="0.25">
      <c r="A19893">
        <v>40023047</v>
      </c>
      <c r="B19893" s="56">
        <v>23474.997292</v>
      </c>
      <c r="C19893" t="s">
        <v>87</v>
      </c>
    </row>
    <row r="19894" spans="1:3" x14ac:dyDescent="0.25">
      <c r="A19894">
        <v>42973845</v>
      </c>
      <c r="B19894" s="56">
        <v>22307.711625</v>
      </c>
      <c r="C19894" t="s">
        <v>87</v>
      </c>
    </row>
    <row r="19895" spans="1:3" x14ac:dyDescent="0.25">
      <c r="A19895">
        <v>42973845</v>
      </c>
      <c r="B19895" s="56">
        <v>22307.711625</v>
      </c>
      <c r="C19895" t="s">
        <v>87</v>
      </c>
    </row>
    <row r="19896" spans="1:3" x14ac:dyDescent="0.25">
      <c r="A19896">
        <v>41233707</v>
      </c>
      <c r="B19896" s="56">
        <v>480.000045</v>
      </c>
      <c r="C19896" t="s">
        <v>83</v>
      </c>
    </row>
    <row r="19897" spans="1:3" x14ac:dyDescent="0.25">
      <c r="A19897">
        <v>41236992</v>
      </c>
      <c r="B19897" s="56">
        <v>480.000045</v>
      </c>
      <c r="C19897" t="s">
        <v>83</v>
      </c>
    </row>
    <row r="19898" spans="1:3" x14ac:dyDescent="0.25">
      <c r="A19898">
        <v>40020321</v>
      </c>
      <c r="B19898" s="56">
        <v>23040.876564999999</v>
      </c>
      <c r="C19898" t="s">
        <v>87</v>
      </c>
    </row>
    <row r="19899" spans="1:3" x14ac:dyDescent="0.25">
      <c r="A19899">
        <v>40020321</v>
      </c>
      <c r="B19899" s="56">
        <v>23040.876564999999</v>
      </c>
      <c r="C19899" t="s">
        <v>87</v>
      </c>
    </row>
    <row r="19900" spans="1:3" x14ac:dyDescent="0.25">
      <c r="A19900">
        <v>40031095</v>
      </c>
      <c r="B19900" s="56">
        <v>7069.4759000000004</v>
      </c>
      <c r="C19900" t="s">
        <v>87</v>
      </c>
    </row>
    <row r="19901" spans="1:3" x14ac:dyDescent="0.25">
      <c r="A19901">
        <v>40031095</v>
      </c>
      <c r="B19901" s="56">
        <v>7069.4759000000004</v>
      </c>
      <c r="C19901" t="s">
        <v>87</v>
      </c>
    </row>
    <row r="19902" spans="1:3" x14ac:dyDescent="0.25">
      <c r="A19902">
        <v>41237183</v>
      </c>
      <c r="B19902" s="56">
        <v>480.000045</v>
      </c>
      <c r="C19902" t="s">
        <v>83</v>
      </c>
    </row>
    <row r="19903" spans="1:3" x14ac:dyDescent="0.25">
      <c r="A19903">
        <v>40020543</v>
      </c>
      <c r="B19903" s="56">
        <v>23900.42337</v>
      </c>
      <c r="C19903" t="s">
        <v>87</v>
      </c>
    </row>
    <row r="19904" spans="1:3" x14ac:dyDescent="0.25">
      <c r="A19904">
        <v>40020543</v>
      </c>
      <c r="B19904" s="56">
        <v>23900.42337</v>
      </c>
      <c r="C19904" t="s">
        <v>87</v>
      </c>
    </row>
    <row r="19905" spans="1:3" x14ac:dyDescent="0.25">
      <c r="A19905">
        <v>41233793</v>
      </c>
      <c r="B19905" s="56">
        <v>480.000045</v>
      </c>
      <c r="C19905" t="s">
        <v>83</v>
      </c>
    </row>
    <row r="19906" spans="1:3" x14ac:dyDescent="0.25">
      <c r="A19906">
        <v>41231674</v>
      </c>
      <c r="B19906" s="56">
        <v>480.000045</v>
      </c>
      <c r="C19906" t="s">
        <v>83</v>
      </c>
    </row>
    <row r="19907" spans="1:3" x14ac:dyDescent="0.25">
      <c r="A19907">
        <v>41227661</v>
      </c>
      <c r="B19907" s="56">
        <v>480.000045</v>
      </c>
      <c r="C19907" t="s">
        <v>83</v>
      </c>
    </row>
    <row r="19908" spans="1:3" x14ac:dyDescent="0.25">
      <c r="A19908">
        <v>40008400</v>
      </c>
      <c r="B19908" s="56">
        <v>8807.0036660000005</v>
      </c>
      <c r="C19908" t="s">
        <v>87</v>
      </c>
    </row>
    <row r="19909" spans="1:3" x14ac:dyDescent="0.25">
      <c r="A19909">
        <v>41226191</v>
      </c>
      <c r="B19909" s="56">
        <v>480.000045</v>
      </c>
      <c r="C19909" t="s">
        <v>83</v>
      </c>
    </row>
    <row r="19910" spans="1:3" x14ac:dyDescent="0.25">
      <c r="A19910">
        <v>42915537</v>
      </c>
      <c r="B19910" s="56">
        <v>2292.7056619999998</v>
      </c>
      <c r="C19910" t="s">
        <v>87</v>
      </c>
    </row>
    <row r="19911" spans="1:3" x14ac:dyDescent="0.25">
      <c r="A19911">
        <v>41233895</v>
      </c>
      <c r="B19911" s="56">
        <v>480.000045</v>
      </c>
      <c r="C19911" t="s">
        <v>83</v>
      </c>
    </row>
    <row r="19912" spans="1:3" x14ac:dyDescent="0.25">
      <c r="A19912">
        <v>41233896</v>
      </c>
      <c r="B19912" s="56">
        <v>480.000045</v>
      </c>
      <c r="C19912" t="s">
        <v>83</v>
      </c>
    </row>
    <row r="19913" spans="1:3" x14ac:dyDescent="0.25">
      <c r="A19913">
        <v>41233583</v>
      </c>
      <c r="B19913" s="56">
        <v>480.000045</v>
      </c>
      <c r="C19913" t="s">
        <v>83</v>
      </c>
    </row>
    <row r="19914" spans="1:3" x14ac:dyDescent="0.25">
      <c r="A19914">
        <v>42742789</v>
      </c>
      <c r="B19914" s="56">
        <v>10062.032508</v>
      </c>
      <c r="C19914" t="s">
        <v>82</v>
      </c>
    </row>
    <row r="19915" spans="1:3" x14ac:dyDescent="0.25">
      <c r="A19915">
        <v>41237647</v>
      </c>
      <c r="B19915" s="56">
        <v>480.000045</v>
      </c>
      <c r="C19915" t="s">
        <v>83</v>
      </c>
    </row>
    <row r="19916" spans="1:3" x14ac:dyDescent="0.25">
      <c r="A19916">
        <v>41237647</v>
      </c>
      <c r="B19916" s="56">
        <v>480.000045</v>
      </c>
      <c r="C19916" t="s">
        <v>83</v>
      </c>
    </row>
    <row r="19917" spans="1:3" x14ac:dyDescent="0.25">
      <c r="A19917">
        <v>41234607</v>
      </c>
      <c r="B19917" s="56">
        <v>480.000045</v>
      </c>
      <c r="C19917" t="s">
        <v>83</v>
      </c>
    </row>
    <row r="19918" spans="1:3" x14ac:dyDescent="0.25">
      <c r="A19918">
        <v>41229229</v>
      </c>
      <c r="B19918" s="56">
        <v>480.000045</v>
      </c>
      <c r="C19918" t="s">
        <v>83</v>
      </c>
    </row>
    <row r="19919" spans="1:3" x14ac:dyDescent="0.25">
      <c r="A19919">
        <v>40015367</v>
      </c>
      <c r="B19919" s="56">
        <v>5644.8339839999999</v>
      </c>
      <c r="C19919" t="s">
        <v>87</v>
      </c>
    </row>
    <row r="19920" spans="1:3" x14ac:dyDescent="0.25">
      <c r="A19920">
        <v>41236442</v>
      </c>
      <c r="B19920" s="56">
        <v>480.000045</v>
      </c>
      <c r="C19920" t="s">
        <v>83</v>
      </c>
    </row>
    <row r="19921" spans="1:3" x14ac:dyDescent="0.25">
      <c r="A19921">
        <v>41226627</v>
      </c>
      <c r="B19921" s="56">
        <v>480.000045</v>
      </c>
      <c r="C19921" t="s">
        <v>83</v>
      </c>
    </row>
    <row r="19922" spans="1:3" x14ac:dyDescent="0.25">
      <c r="A19922">
        <v>41226627</v>
      </c>
      <c r="B19922" s="56">
        <v>480.000045</v>
      </c>
      <c r="C19922" t="s">
        <v>83</v>
      </c>
    </row>
    <row r="19923" spans="1:3" x14ac:dyDescent="0.25">
      <c r="A19923">
        <v>41234669</v>
      </c>
      <c r="B19923" s="56">
        <v>480.000045</v>
      </c>
      <c r="C19923" t="s">
        <v>83</v>
      </c>
    </row>
    <row r="19924" spans="1:3" x14ac:dyDescent="0.25">
      <c r="A19924">
        <v>41234603</v>
      </c>
      <c r="B19924" s="56">
        <v>480.000045</v>
      </c>
      <c r="C19924" t="s">
        <v>83</v>
      </c>
    </row>
    <row r="19925" spans="1:3" x14ac:dyDescent="0.25">
      <c r="A19925">
        <v>42972142</v>
      </c>
      <c r="B19925" s="56">
        <v>480.000045</v>
      </c>
      <c r="C19925" t="s">
        <v>83</v>
      </c>
    </row>
    <row r="19926" spans="1:3" x14ac:dyDescent="0.25">
      <c r="A19926">
        <v>41231741</v>
      </c>
      <c r="B19926" s="56">
        <v>480.000045</v>
      </c>
      <c r="C19926" t="s">
        <v>83</v>
      </c>
    </row>
    <row r="19927" spans="1:3" x14ac:dyDescent="0.25">
      <c r="A19927">
        <v>41235311</v>
      </c>
      <c r="B19927" s="56">
        <v>480.000045</v>
      </c>
      <c r="C19927" t="s">
        <v>83</v>
      </c>
    </row>
    <row r="19928" spans="1:3" x14ac:dyDescent="0.25">
      <c r="A19928">
        <v>41237737</v>
      </c>
      <c r="B19928" s="56">
        <v>480.000045</v>
      </c>
      <c r="C19928" t="s">
        <v>83</v>
      </c>
    </row>
    <row r="19929" spans="1:3" x14ac:dyDescent="0.25">
      <c r="A19929">
        <v>42730222</v>
      </c>
      <c r="B19929" s="56">
        <v>487.99999500000001</v>
      </c>
      <c r="C19929" t="s">
        <v>83</v>
      </c>
    </row>
    <row r="19930" spans="1:3" x14ac:dyDescent="0.25">
      <c r="A19930">
        <v>42730222</v>
      </c>
      <c r="B19930" s="56">
        <v>487.99999500000001</v>
      </c>
      <c r="C19930" t="s">
        <v>83</v>
      </c>
    </row>
    <row r="19931" spans="1:3" x14ac:dyDescent="0.25">
      <c r="A19931">
        <v>41235826</v>
      </c>
      <c r="B19931" s="56">
        <v>480.000045</v>
      </c>
      <c r="C19931" t="s">
        <v>83</v>
      </c>
    </row>
    <row r="19932" spans="1:3" x14ac:dyDescent="0.25">
      <c r="A19932">
        <v>40023561</v>
      </c>
      <c r="B19932" s="56">
        <v>6461.1795330000004</v>
      </c>
      <c r="C19932" t="s">
        <v>87</v>
      </c>
    </row>
    <row r="19933" spans="1:3" x14ac:dyDescent="0.25">
      <c r="A19933">
        <v>41234998</v>
      </c>
      <c r="B19933" s="56">
        <v>480.000045</v>
      </c>
      <c r="C19933" t="s">
        <v>83</v>
      </c>
    </row>
    <row r="19934" spans="1:3" x14ac:dyDescent="0.25">
      <c r="A19934">
        <v>42593979</v>
      </c>
      <c r="B19934" s="56">
        <v>66773.963420999993</v>
      </c>
      <c r="C19934" t="s">
        <v>82</v>
      </c>
    </row>
    <row r="19935" spans="1:3" x14ac:dyDescent="0.25">
      <c r="A19935">
        <v>41234936</v>
      </c>
      <c r="B19935" s="56">
        <v>480.000045</v>
      </c>
      <c r="C19935" t="s">
        <v>83</v>
      </c>
    </row>
    <row r="19936" spans="1:3" x14ac:dyDescent="0.25">
      <c r="A19936">
        <v>41234625</v>
      </c>
      <c r="B19936" s="56">
        <v>480.000045</v>
      </c>
      <c r="C19936" t="s">
        <v>83</v>
      </c>
    </row>
    <row r="19937" spans="1:3" x14ac:dyDescent="0.25">
      <c r="A19937">
        <v>41229377</v>
      </c>
      <c r="B19937" s="56">
        <v>480.000045</v>
      </c>
      <c r="C19937" t="s">
        <v>83</v>
      </c>
    </row>
    <row r="19938" spans="1:3" x14ac:dyDescent="0.25">
      <c r="A19938">
        <v>41236030</v>
      </c>
      <c r="B19938" s="56">
        <v>480.000045</v>
      </c>
      <c r="C19938" t="s">
        <v>83</v>
      </c>
    </row>
    <row r="19939" spans="1:3" x14ac:dyDescent="0.25">
      <c r="A19939">
        <v>41234839</v>
      </c>
      <c r="B19939" s="56">
        <v>480.000045</v>
      </c>
      <c r="C19939" t="s">
        <v>83</v>
      </c>
    </row>
    <row r="19940" spans="1:3" x14ac:dyDescent="0.25">
      <c r="A19940">
        <v>41230111</v>
      </c>
      <c r="B19940" s="56">
        <v>480.000045</v>
      </c>
      <c r="C19940" t="s">
        <v>83</v>
      </c>
    </row>
    <row r="19941" spans="1:3" x14ac:dyDescent="0.25">
      <c r="A19941">
        <v>41237167</v>
      </c>
      <c r="B19941" s="56">
        <v>480.000045</v>
      </c>
      <c r="C19941" t="s">
        <v>83</v>
      </c>
    </row>
    <row r="19942" spans="1:3" x14ac:dyDescent="0.25">
      <c r="A19942">
        <v>42942709</v>
      </c>
      <c r="B19942" s="56">
        <v>312391.46399999998</v>
      </c>
      <c r="C19942" t="s">
        <v>84</v>
      </c>
    </row>
    <row r="19943" spans="1:3" x14ac:dyDescent="0.25">
      <c r="A19943">
        <v>41233965</v>
      </c>
      <c r="B19943" s="56">
        <v>480.000045</v>
      </c>
      <c r="C19943" t="s">
        <v>83</v>
      </c>
    </row>
    <row r="19944" spans="1:3" x14ac:dyDescent="0.25">
      <c r="A19944">
        <v>41234144</v>
      </c>
      <c r="B19944" s="56">
        <v>480.000045</v>
      </c>
      <c r="C19944" t="s">
        <v>83</v>
      </c>
    </row>
    <row r="19945" spans="1:3" x14ac:dyDescent="0.25">
      <c r="A19945">
        <v>40028355</v>
      </c>
      <c r="B19945" s="56">
        <v>9067.6988249999995</v>
      </c>
      <c r="C19945" t="s">
        <v>87</v>
      </c>
    </row>
    <row r="19946" spans="1:3" x14ac:dyDescent="0.25">
      <c r="A19946">
        <v>40029389</v>
      </c>
      <c r="B19946" s="56">
        <v>7669.0216499999997</v>
      </c>
      <c r="C19946" t="s">
        <v>87</v>
      </c>
    </row>
    <row r="19947" spans="1:3" x14ac:dyDescent="0.25">
      <c r="A19947">
        <v>40016363</v>
      </c>
      <c r="B19947" s="56">
        <v>5680.5566400000007</v>
      </c>
      <c r="C19947" t="s">
        <v>87</v>
      </c>
    </row>
    <row r="19948" spans="1:3" x14ac:dyDescent="0.25">
      <c r="A19948">
        <v>41235047</v>
      </c>
      <c r="B19948" s="56">
        <v>480.000045</v>
      </c>
      <c r="C19948" t="s">
        <v>83</v>
      </c>
    </row>
    <row r="19949" spans="1:3" x14ac:dyDescent="0.25">
      <c r="A19949">
        <v>40029909</v>
      </c>
      <c r="B19949" s="56">
        <v>9666.4547970000003</v>
      </c>
      <c r="C19949" t="s">
        <v>87</v>
      </c>
    </row>
    <row r="19950" spans="1:3" x14ac:dyDescent="0.25">
      <c r="A19950">
        <v>40016115</v>
      </c>
      <c r="B19950" s="56">
        <v>9283.5351360000004</v>
      </c>
      <c r="C19950" t="s">
        <v>87</v>
      </c>
    </row>
    <row r="19951" spans="1:3" x14ac:dyDescent="0.25">
      <c r="A19951">
        <v>41231285</v>
      </c>
      <c r="B19951" s="56">
        <v>480.000045</v>
      </c>
      <c r="C19951" t="s">
        <v>83</v>
      </c>
    </row>
    <row r="19952" spans="1:3" x14ac:dyDescent="0.25">
      <c r="A19952">
        <v>40025831</v>
      </c>
      <c r="B19952" s="56">
        <v>24853.691760000002</v>
      </c>
      <c r="C19952" t="s">
        <v>85</v>
      </c>
    </row>
    <row r="19953" spans="1:3" x14ac:dyDescent="0.25">
      <c r="A19953">
        <v>40019555</v>
      </c>
      <c r="B19953" s="56">
        <v>7816.0928180000001</v>
      </c>
      <c r="C19953" t="s">
        <v>87</v>
      </c>
    </row>
    <row r="19954" spans="1:3" x14ac:dyDescent="0.25">
      <c r="A19954">
        <v>40031769</v>
      </c>
      <c r="B19954" s="56">
        <v>2662.1005049999999</v>
      </c>
      <c r="C19954" t="s">
        <v>87</v>
      </c>
    </row>
    <row r="19955" spans="1:3" x14ac:dyDescent="0.25">
      <c r="A19955">
        <v>41234544</v>
      </c>
      <c r="B19955" s="56">
        <v>480.000045</v>
      </c>
      <c r="C19955" t="s">
        <v>83</v>
      </c>
    </row>
    <row r="19956" spans="1:3" x14ac:dyDescent="0.25">
      <c r="A19956">
        <v>40023601</v>
      </c>
      <c r="B19956" s="56">
        <v>6290.2084949999999</v>
      </c>
      <c r="C19956" t="s">
        <v>82</v>
      </c>
    </row>
    <row r="19957" spans="1:3" x14ac:dyDescent="0.25">
      <c r="A19957">
        <v>41764679</v>
      </c>
      <c r="B19957" s="56">
        <v>105274.38087199999</v>
      </c>
      <c r="C19957" t="s">
        <v>82</v>
      </c>
    </row>
    <row r="19958" spans="1:3" x14ac:dyDescent="0.25">
      <c r="A19958">
        <v>41764679</v>
      </c>
      <c r="B19958" s="56">
        <v>105274.38087199999</v>
      </c>
      <c r="C19958" t="s">
        <v>82</v>
      </c>
    </row>
    <row r="19959" spans="1:3" x14ac:dyDescent="0.25">
      <c r="A19959">
        <v>41235922</v>
      </c>
      <c r="B19959" s="56">
        <v>490.32259499999998</v>
      </c>
      <c r="C19959" t="s">
        <v>83</v>
      </c>
    </row>
    <row r="19960" spans="1:3" x14ac:dyDescent="0.25">
      <c r="A19960">
        <v>41235922</v>
      </c>
      <c r="B19960" s="56">
        <v>490.32259499999998</v>
      </c>
      <c r="C19960" t="s">
        <v>83</v>
      </c>
    </row>
    <row r="19961" spans="1:3" x14ac:dyDescent="0.25">
      <c r="A19961">
        <v>41236733</v>
      </c>
      <c r="B19961" s="56">
        <v>480.000045</v>
      </c>
      <c r="C19961" t="s">
        <v>83</v>
      </c>
    </row>
    <row r="19962" spans="1:3" x14ac:dyDescent="0.25">
      <c r="A19962">
        <v>41947909</v>
      </c>
      <c r="B19962" s="56">
        <v>17506.580335999999</v>
      </c>
      <c r="C19962" t="s">
        <v>87</v>
      </c>
    </row>
    <row r="19963" spans="1:3" x14ac:dyDescent="0.25">
      <c r="A19963">
        <v>41227290</v>
      </c>
      <c r="B19963" s="56">
        <v>480.000045</v>
      </c>
      <c r="C19963" t="s">
        <v>83</v>
      </c>
    </row>
    <row r="19964" spans="1:3" x14ac:dyDescent="0.25">
      <c r="A19964">
        <v>40026909</v>
      </c>
      <c r="B19964" s="56">
        <v>16231.574403000001</v>
      </c>
      <c r="C19964" t="s">
        <v>87</v>
      </c>
    </row>
    <row r="19965" spans="1:3" x14ac:dyDescent="0.25">
      <c r="A19965">
        <v>42551792</v>
      </c>
      <c r="B19965" s="56">
        <v>480.000045</v>
      </c>
      <c r="C19965" t="s">
        <v>83</v>
      </c>
    </row>
    <row r="19966" spans="1:3" x14ac:dyDescent="0.25">
      <c r="A19966">
        <v>42551792</v>
      </c>
      <c r="B19966" s="56">
        <v>480.000045</v>
      </c>
      <c r="C19966" t="s">
        <v>83</v>
      </c>
    </row>
    <row r="19967" spans="1:3" x14ac:dyDescent="0.25">
      <c r="A19967">
        <v>40028319</v>
      </c>
      <c r="B19967" s="56">
        <v>4643.9949780000006</v>
      </c>
      <c r="C19967" t="s">
        <v>87</v>
      </c>
    </row>
    <row r="19968" spans="1:3" x14ac:dyDescent="0.25">
      <c r="A19968">
        <v>41235711</v>
      </c>
      <c r="B19968" s="56">
        <v>480.000045</v>
      </c>
      <c r="C19968" t="s">
        <v>83</v>
      </c>
    </row>
    <row r="19969" spans="1:3" x14ac:dyDescent="0.25">
      <c r="A19969">
        <v>41236917</v>
      </c>
      <c r="B19969" s="56">
        <v>480.000045</v>
      </c>
      <c r="C19969" t="s">
        <v>83</v>
      </c>
    </row>
    <row r="19970" spans="1:3" x14ac:dyDescent="0.25">
      <c r="A19970">
        <v>41237822</v>
      </c>
      <c r="B19970" s="56">
        <v>480.000045</v>
      </c>
      <c r="C19970" t="s">
        <v>83</v>
      </c>
    </row>
    <row r="19971" spans="1:3" x14ac:dyDescent="0.25">
      <c r="A19971">
        <v>41236058</v>
      </c>
      <c r="B19971" s="56">
        <v>480.000045</v>
      </c>
      <c r="C19971" t="s">
        <v>83</v>
      </c>
    </row>
    <row r="19972" spans="1:3" x14ac:dyDescent="0.25">
      <c r="A19972">
        <v>41237590</v>
      </c>
      <c r="B19972" s="56">
        <v>480.000045</v>
      </c>
      <c r="C19972" t="s">
        <v>83</v>
      </c>
    </row>
    <row r="19973" spans="1:3" x14ac:dyDescent="0.25">
      <c r="A19973">
        <v>41227802</v>
      </c>
      <c r="B19973" s="56">
        <v>480.000045</v>
      </c>
      <c r="C19973" t="s">
        <v>83</v>
      </c>
    </row>
    <row r="19974" spans="1:3" x14ac:dyDescent="0.25">
      <c r="A19974">
        <v>41233608</v>
      </c>
      <c r="B19974" s="56">
        <v>480.000045</v>
      </c>
      <c r="C19974" t="s">
        <v>83</v>
      </c>
    </row>
    <row r="19975" spans="1:3" x14ac:dyDescent="0.25">
      <c r="A19975">
        <v>41229690</v>
      </c>
      <c r="B19975" s="56">
        <v>480.000045</v>
      </c>
      <c r="C19975" t="s">
        <v>83</v>
      </c>
    </row>
    <row r="19976" spans="1:3" x14ac:dyDescent="0.25">
      <c r="A19976">
        <v>41229575</v>
      </c>
      <c r="B19976" s="56">
        <v>480.000045</v>
      </c>
      <c r="C19976" t="s">
        <v>82</v>
      </c>
    </row>
    <row r="19977" spans="1:3" x14ac:dyDescent="0.25">
      <c r="A19977">
        <v>41229575</v>
      </c>
      <c r="B19977" s="56">
        <v>480.000045</v>
      </c>
      <c r="C19977" t="s">
        <v>82</v>
      </c>
    </row>
    <row r="19978" spans="1:3" x14ac:dyDescent="0.25">
      <c r="A19978">
        <v>40009637</v>
      </c>
      <c r="B19978" s="56">
        <v>15928.997499999999</v>
      </c>
      <c r="C19978" t="s">
        <v>87</v>
      </c>
    </row>
    <row r="19979" spans="1:3" x14ac:dyDescent="0.25">
      <c r="A19979">
        <v>41151623</v>
      </c>
      <c r="B19979" s="56">
        <v>480.000045</v>
      </c>
      <c r="C19979" t="s">
        <v>83</v>
      </c>
    </row>
    <row r="19980" spans="1:3" x14ac:dyDescent="0.25">
      <c r="A19980">
        <v>42019200</v>
      </c>
      <c r="B19980" s="56">
        <v>0</v>
      </c>
      <c r="C19980" t="s">
        <v>87</v>
      </c>
    </row>
    <row r="19981" spans="1:3" x14ac:dyDescent="0.25">
      <c r="A19981">
        <v>40018661</v>
      </c>
      <c r="B19981" s="56">
        <v>8993.3286879999996</v>
      </c>
      <c r="C19981" t="s">
        <v>87</v>
      </c>
    </row>
    <row r="19982" spans="1:3" x14ac:dyDescent="0.25">
      <c r="A19982">
        <v>42540316</v>
      </c>
      <c r="B19982" s="56">
        <v>480.000045</v>
      </c>
      <c r="C19982" t="s">
        <v>83</v>
      </c>
    </row>
    <row r="19983" spans="1:3" x14ac:dyDescent="0.25">
      <c r="A19983">
        <v>41233847</v>
      </c>
      <c r="B19983" s="56">
        <v>480.000045</v>
      </c>
      <c r="C19983" t="s">
        <v>83</v>
      </c>
    </row>
    <row r="19984" spans="1:3" x14ac:dyDescent="0.25">
      <c r="A19984">
        <v>41233847</v>
      </c>
      <c r="B19984" s="56">
        <v>480.000045</v>
      </c>
      <c r="C19984" t="s">
        <v>83</v>
      </c>
    </row>
    <row r="19985" spans="1:3" x14ac:dyDescent="0.25">
      <c r="A19985">
        <v>41231388</v>
      </c>
      <c r="B19985" s="56">
        <v>480.000045</v>
      </c>
      <c r="C19985" t="s">
        <v>83</v>
      </c>
    </row>
    <row r="19986" spans="1:3" x14ac:dyDescent="0.25">
      <c r="A19986">
        <v>40020051</v>
      </c>
      <c r="B19986" s="56">
        <v>9028.1536180000003</v>
      </c>
      <c r="C19986" t="s">
        <v>87</v>
      </c>
    </row>
    <row r="19987" spans="1:3" x14ac:dyDescent="0.25">
      <c r="A19987">
        <v>40022503</v>
      </c>
      <c r="B19987" s="56">
        <v>8177.8119239999996</v>
      </c>
      <c r="C19987" t="s">
        <v>87</v>
      </c>
    </row>
    <row r="19988" spans="1:3" x14ac:dyDescent="0.25">
      <c r="A19988">
        <v>41237509</v>
      </c>
      <c r="B19988" s="56">
        <v>480.000045</v>
      </c>
      <c r="C19988" t="s">
        <v>83</v>
      </c>
    </row>
    <row r="19989" spans="1:3" x14ac:dyDescent="0.25">
      <c r="A19989">
        <v>41228542</v>
      </c>
      <c r="B19989" s="56">
        <v>480.000045</v>
      </c>
      <c r="C19989" t="s">
        <v>83</v>
      </c>
    </row>
    <row r="19990" spans="1:3" x14ac:dyDescent="0.25">
      <c r="A19990">
        <v>41225683</v>
      </c>
      <c r="B19990" s="56">
        <v>480.000045</v>
      </c>
      <c r="C19990" t="s">
        <v>83</v>
      </c>
    </row>
    <row r="19991" spans="1:3" x14ac:dyDescent="0.25">
      <c r="A19991">
        <v>40032315</v>
      </c>
      <c r="B19991" s="56">
        <v>4488.4134899999999</v>
      </c>
      <c r="C19991" t="s">
        <v>87</v>
      </c>
    </row>
    <row r="19992" spans="1:3" x14ac:dyDescent="0.25">
      <c r="A19992">
        <v>41236191</v>
      </c>
      <c r="B19992" s="56">
        <v>480.000045</v>
      </c>
      <c r="C19992" t="s">
        <v>83</v>
      </c>
    </row>
    <row r="19993" spans="1:3" x14ac:dyDescent="0.25">
      <c r="A19993">
        <v>41229478</v>
      </c>
      <c r="B19993" s="56">
        <v>480.000045</v>
      </c>
      <c r="C19993" t="s">
        <v>83</v>
      </c>
    </row>
    <row r="19994" spans="1:3" x14ac:dyDescent="0.25">
      <c r="A19994">
        <v>41230724</v>
      </c>
      <c r="B19994" s="56">
        <v>480.000045</v>
      </c>
      <c r="C19994" t="s">
        <v>83</v>
      </c>
    </row>
    <row r="19995" spans="1:3" x14ac:dyDescent="0.25">
      <c r="A19995">
        <v>40022717</v>
      </c>
      <c r="B19995" s="56">
        <v>9985.2779399999999</v>
      </c>
      <c r="C19995" t="s">
        <v>87</v>
      </c>
    </row>
    <row r="19996" spans="1:3" x14ac:dyDescent="0.25">
      <c r="A19996">
        <v>41230730</v>
      </c>
      <c r="B19996" s="56">
        <v>480.000045</v>
      </c>
      <c r="C19996" t="s">
        <v>83</v>
      </c>
    </row>
    <row r="19997" spans="1:3" x14ac:dyDescent="0.25">
      <c r="A19997">
        <v>41231071</v>
      </c>
      <c r="B19997" s="56">
        <v>480.000045</v>
      </c>
      <c r="C19997" t="s">
        <v>83</v>
      </c>
    </row>
    <row r="19998" spans="1:3" x14ac:dyDescent="0.25">
      <c r="A19998">
        <v>40015333</v>
      </c>
      <c r="B19998" s="56">
        <v>8852.3686080000007</v>
      </c>
      <c r="C19998" t="s">
        <v>87</v>
      </c>
    </row>
    <row r="19999" spans="1:3" x14ac:dyDescent="0.25">
      <c r="A19999">
        <v>40014341</v>
      </c>
      <c r="B19999" s="56">
        <v>17877.225134</v>
      </c>
      <c r="C19999" t="s">
        <v>87</v>
      </c>
    </row>
    <row r="20000" spans="1:3" x14ac:dyDescent="0.25">
      <c r="A20000">
        <v>41236324</v>
      </c>
      <c r="B20000" s="56">
        <v>480.000045</v>
      </c>
      <c r="C20000" t="s">
        <v>83</v>
      </c>
    </row>
    <row r="20001" spans="1:3" x14ac:dyDescent="0.25">
      <c r="A20001">
        <v>41237775</v>
      </c>
      <c r="B20001" s="56">
        <v>480.000045</v>
      </c>
      <c r="C20001" t="s">
        <v>83</v>
      </c>
    </row>
    <row r="20002" spans="1:3" x14ac:dyDescent="0.25">
      <c r="A20002">
        <v>41234263</v>
      </c>
      <c r="B20002" s="56">
        <v>480.000045</v>
      </c>
      <c r="C20002" t="s">
        <v>83</v>
      </c>
    </row>
    <row r="20003" spans="1:3" x14ac:dyDescent="0.25">
      <c r="A20003">
        <v>40014715</v>
      </c>
      <c r="B20003" s="56">
        <v>13881.823548</v>
      </c>
      <c r="C20003" t="s">
        <v>87</v>
      </c>
    </row>
    <row r="20004" spans="1:3" x14ac:dyDescent="0.25">
      <c r="A20004">
        <v>41231288</v>
      </c>
      <c r="B20004" s="56">
        <v>480.000045</v>
      </c>
      <c r="C20004" t="s">
        <v>83</v>
      </c>
    </row>
    <row r="20005" spans="1:3" x14ac:dyDescent="0.25">
      <c r="A20005">
        <v>41231325</v>
      </c>
      <c r="B20005" s="56">
        <v>480.000045</v>
      </c>
      <c r="C20005" t="s">
        <v>83</v>
      </c>
    </row>
    <row r="20006" spans="1:3" x14ac:dyDescent="0.25">
      <c r="A20006">
        <v>42802360</v>
      </c>
      <c r="B20006" s="56">
        <v>9629.3449499999988</v>
      </c>
      <c r="C20006" t="s">
        <v>87</v>
      </c>
    </row>
    <row r="20007" spans="1:3" x14ac:dyDescent="0.25">
      <c r="A20007">
        <v>42512959</v>
      </c>
      <c r="B20007" s="56">
        <v>32541.487013000002</v>
      </c>
      <c r="C20007" t="s">
        <v>82</v>
      </c>
    </row>
    <row r="20008" spans="1:3" x14ac:dyDescent="0.25">
      <c r="A20008">
        <v>43017472</v>
      </c>
      <c r="B20008" s="56">
        <v>16160.005136</v>
      </c>
      <c r="C20008" t="s">
        <v>87</v>
      </c>
    </row>
    <row r="20009" spans="1:3" x14ac:dyDescent="0.25">
      <c r="A20009">
        <v>40032681</v>
      </c>
      <c r="B20009" s="56">
        <v>10106.773679</v>
      </c>
      <c r="C20009" t="s">
        <v>87</v>
      </c>
    </row>
    <row r="20010" spans="1:3" x14ac:dyDescent="0.25">
      <c r="A20010">
        <v>41234782</v>
      </c>
      <c r="B20010" s="56">
        <v>480.000045</v>
      </c>
      <c r="C20010" t="s">
        <v>83</v>
      </c>
    </row>
    <row r="20011" spans="1:3" x14ac:dyDescent="0.25">
      <c r="A20011">
        <v>41234782</v>
      </c>
      <c r="B20011" s="56">
        <v>480.000045</v>
      </c>
      <c r="C20011" t="s">
        <v>83</v>
      </c>
    </row>
    <row r="20012" spans="1:3" x14ac:dyDescent="0.25">
      <c r="A20012">
        <v>41232327</v>
      </c>
      <c r="B20012" s="56">
        <v>480.000045</v>
      </c>
      <c r="C20012" t="s">
        <v>83</v>
      </c>
    </row>
    <row r="20013" spans="1:3" x14ac:dyDescent="0.25">
      <c r="A20013">
        <v>40025541</v>
      </c>
      <c r="B20013" s="56">
        <v>18345.188169000001</v>
      </c>
      <c r="C20013" t="s">
        <v>87</v>
      </c>
    </row>
    <row r="20014" spans="1:3" x14ac:dyDescent="0.25">
      <c r="A20014">
        <v>40025541</v>
      </c>
      <c r="B20014" s="56">
        <v>18345.188169000001</v>
      </c>
      <c r="C20014" t="s">
        <v>87</v>
      </c>
    </row>
    <row r="20015" spans="1:3" x14ac:dyDescent="0.25">
      <c r="A20015">
        <v>41236227</v>
      </c>
      <c r="B20015" s="56">
        <v>480.000045</v>
      </c>
      <c r="C20015" t="s">
        <v>83</v>
      </c>
    </row>
    <row r="20016" spans="1:3" x14ac:dyDescent="0.25">
      <c r="A20016">
        <v>41229838</v>
      </c>
      <c r="B20016" s="56">
        <v>480.000045</v>
      </c>
      <c r="C20016" t="s">
        <v>83</v>
      </c>
    </row>
    <row r="20017" spans="1:3" x14ac:dyDescent="0.25">
      <c r="A20017">
        <v>41227171</v>
      </c>
      <c r="B20017" s="56">
        <v>480.000045</v>
      </c>
      <c r="C20017" t="s">
        <v>83</v>
      </c>
    </row>
    <row r="20018" spans="1:3" x14ac:dyDescent="0.25">
      <c r="A20018">
        <v>41954344</v>
      </c>
      <c r="B20018" s="56">
        <v>4023.471078</v>
      </c>
      <c r="C20018" t="s">
        <v>87</v>
      </c>
    </row>
    <row r="20019" spans="1:3" x14ac:dyDescent="0.25">
      <c r="A20019">
        <v>41283025</v>
      </c>
      <c r="B20019" s="56">
        <v>480.000045</v>
      </c>
      <c r="C20019" t="s">
        <v>83</v>
      </c>
    </row>
    <row r="20020" spans="1:3" x14ac:dyDescent="0.25">
      <c r="A20020">
        <v>41237941</v>
      </c>
      <c r="B20020" s="56">
        <v>480.000045</v>
      </c>
      <c r="C20020" t="s">
        <v>83</v>
      </c>
    </row>
    <row r="20021" spans="1:3" x14ac:dyDescent="0.25">
      <c r="A20021">
        <v>40025355</v>
      </c>
      <c r="B20021" s="56">
        <v>8429.63184</v>
      </c>
      <c r="C20021" t="s">
        <v>87</v>
      </c>
    </row>
    <row r="20022" spans="1:3" x14ac:dyDescent="0.25">
      <c r="A20022">
        <v>41236503</v>
      </c>
      <c r="B20022" s="56">
        <v>480.000045</v>
      </c>
      <c r="C20022" t="s">
        <v>83</v>
      </c>
    </row>
    <row r="20023" spans="1:3" x14ac:dyDescent="0.25">
      <c r="A20023">
        <v>40031905</v>
      </c>
      <c r="B20023" s="56">
        <v>6546.9971519999999</v>
      </c>
      <c r="C20023" t="s">
        <v>87</v>
      </c>
    </row>
    <row r="20024" spans="1:3" x14ac:dyDescent="0.25">
      <c r="A20024">
        <v>40031905</v>
      </c>
      <c r="B20024" s="56">
        <v>6546.9971519999999</v>
      </c>
      <c r="C20024" t="s">
        <v>87</v>
      </c>
    </row>
    <row r="20025" spans="1:3" x14ac:dyDescent="0.25">
      <c r="A20025">
        <v>41235250</v>
      </c>
      <c r="B20025" s="56">
        <v>480.000045</v>
      </c>
      <c r="C20025" t="s">
        <v>83</v>
      </c>
    </row>
    <row r="20026" spans="1:3" x14ac:dyDescent="0.25">
      <c r="A20026">
        <v>41235250</v>
      </c>
      <c r="B20026" s="56">
        <v>480.000045</v>
      </c>
      <c r="C20026" t="s">
        <v>83</v>
      </c>
    </row>
    <row r="20027" spans="1:3" x14ac:dyDescent="0.25">
      <c r="A20027">
        <v>40026997</v>
      </c>
      <c r="B20027" s="56">
        <v>13308.75224</v>
      </c>
      <c r="C20027" t="s">
        <v>87</v>
      </c>
    </row>
    <row r="20028" spans="1:3" x14ac:dyDescent="0.25">
      <c r="A20028">
        <v>40026997</v>
      </c>
      <c r="B20028" s="56">
        <v>13308.75224</v>
      </c>
      <c r="C20028" t="s">
        <v>87</v>
      </c>
    </row>
    <row r="20029" spans="1:3" x14ac:dyDescent="0.25">
      <c r="A20029">
        <v>41230131</v>
      </c>
      <c r="B20029" s="56">
        <v>480.000045</v>
      </c>
      <c r="C20029" t="s">
        <v>82</v>
      </c>
    </row>
    <row r="20030" spans="1:3" x14ac:dyDescent="0.25">
      <c r="A20030">
        <v>41151430</v>
      </c>
      <c r="B20030" s="56">
        <v>480.000045</v>
      </c>
      <c r="C20030" t="s">
        <v>83</v>
      </c>
    </row>
    <row r="20031" spans="1:3" x14ac:dyDescent="0.25">
      <c r="A20031">
        <v>40019915</v>
      </c>
      <c r="B20031" s="56">
        <v>5507.116994</v>
      </c>
      <c r="C20031" t="s">
        <v>87</v>
      </c>
    </row>
    <row r="20032" spans="1:3" x14ac:dyDescent="0.25">
      <c r="A20032">
        <v>41226208</v>
      </c>
      <c r="B20032" s="56">
        <v>480.000045</v>
      </c>
      <c r="C20032" t="s">
        <v>83</v>
      </c>
    </row>
    <row r="20033" spans="1:3" x14ac:dyDescent="0.25">
      <c r="A20033">
        <v>41231552</v>
      </c>
      <c r="B20033" s="56">
        <v>480.000045</v>
      </c>
      <c r="C20033" t="s">
        <v>83</v>
      </c>
    </row>
    <row r="20034" spans="1:3" x14ac:dyDescent="0.25">
      <c r="A20034">
        <v>41230727</v>
      </c>
      <c r="B20034" s="56">
        <v>480.000045</v>
      </c>
      <c r="C20034" t="s">
        <v>83</v>
      </c>
    </row>
    <row r="20035" spans="1:3" x14ac:dyDescent="0.25">
      <c r="A20035">
        <v>40016199</v>
      </c>
      <c r="B20035" s="56">
        <v>8196.0798240000004</v>
      </c>
      <c r="C20035" t="s">
        <v>87</v>
      </c>
    </row>
    <row r="20036" spans="1:3" x14ac:dyDescent="0.25">
      <c r="A20036">
        <v>41228891</v>
      </c>
      <c r="B20036" s="56">
        <v>480.000045</v>
      </c>
      <c r="C20036" t="s">
        <v>83</v>
      </c>
    </row>
    <row r="20037" spans="1:3" x14ac:dyDescent="0.25">
      <c r="A20037">
        <v>41229830</v>
      </c>
      <c r="B20037" s="56">
        <v>480.000045</v>
      </c>
      <c r="C20037" t="s">
        <v>83</v>
      </c>
    </row>
    <row r="20038" spans="1:3" x14ac:dyDescent="0.25">
      <c r="A20038">
        <v>41231088</v>
      </c>
      <c r="B20038" s="56">
        <v>480.000045</v>
      </c>
      <c r="C20038" t="s">
        <v>83</v>
      </c>
    </row>
    <row r="20039" spans="1:3" x14ac:dyDescent="0.25">
      <c r="A20039">
        <v>41226501</v>
      </c>
      <c r="B20039" s="56">
        <v>480.000045</v>
      </c>
      <c r="C20039" t="s">
        <v>83</v>
      </c>
    </row>
    <row r="20040" spans="1:3" x14ac:dyDescent="0.25">
      <c r="A20040">
        <v>41236147</v>
      </c>
      <c r="B20040" s="56">
        <v>480.000045</v>
      </c>
      <c r="C20040" t="s">
        <v>83</v>
      </c>
    </row>
    <row r="20041" spans="1:3" x14ac:dyDescent="0.25">
      <c r="A20041">
        <v>41236147</v>
      </c>
      <c r="B20041" s="56">
        <v>480.000045</v>
      </c>
      <c r="C20041" t="s">
        <v>83</v>
      </c>
    </row>
    <row r="20042" spans="1:3" x14ac:dyDescent="0.25">
      <c r="A20042">
        <v>41226606</v>
      </c>
      <c r="B20042" s="56">
        <v>480.000045</v>
      </c>
      <c r="C20042" t="s">
        <v>83</v>
      </c>
    </row>
    <row r="20043" spans="1:3" x14ac:dyDescent="0.25">
      <c r="A20043">
        <v>41232229</v>
      </c>
      <c r="B20043" s="56">
        <v>480.000045</v>
      </c>
      <c r="C20043" t="s">
        <v>83</v>
      </c>
    </row>
    <row r="20044" spans="1:3" x14ac:dyDescent="0.25">
      <c r="A20044">
        <v>41956002</v>
      </c>
      <c r="B20044" s="56">
        <v>14402.2428</v>
      </c>
      <c r="C20044" t="s">
        <v>87</v>
      </c>
    </row>
    <row r="20045" spans="1:3" x14ac:dyDescent="0.25">
      <c r="A20045">
        <v>40019867</v>
      </c>
      <c r="B20045" s="56">
        <v>7329.1699129999997</v>
      </c>
      <c r="C20045" t="s">
        <v>87</v>
      </c>
    </row>
    <row r="20046" spans="1:3" x14ac:dyDescent="0.25">
      <c r="A20046">
        <v>41229216</v>
      </c>
      <c r="B20046" s="56">
        <v>480.000045</v>
      </c>
      <c r="C20046" t="s">
        <v>83</v>
      </c>
    </row>
    <row r="20047" spans="1:3" x14ac:dyDescent="0.25">
      <c r="A20047">
        <v>41237777</v>
      </c>
      <c r="B20047" s="56">
        <v>480.000045</v>
      </c>
      <c r="C20047" t="s">
        <v>83</v>
      </c>
    </row>
    <row r="20048" spans="1:3" x14ac:dyDescent="0.25">
      <c r="A20048">
        <v>41236708</v>
      </c>
      <c r="B20048" s="56">
        <v>480.000045</v>
      </c>
      <c r="C20048" t="s">
        <v>83</v>
      </c>
    </row>
    <row r="20049" spans="1:3" x14ac:dyDescent="0.25">
      <c r="A20049">
        <v>40018031</v>
      </c>
      <c r="B20049" s="56">
        <v>8109.9636960000016</v>
      </c>
      <c r="C20049" t="s">
        <v>87</v>
      </c>
    </row>
    <row r="20050" spans="1:3" x14ac:dyDescent="0.25">
      <c r="A20050">
        <v>41234039</v>
      </c>
      <c r="B20050" s="56">
        <v>480.000045</v>
      </c>
      <c r="C20050" t="s">
        <v>83</v>
      </c>
    </row>
    <row r="20051" spans="1:3" x14ac:dyDescent="0.25">
      <c r="A20051">
        <v>41234039</v>
      </c>
      <c r="B20051" s="56">
        <v>480.000045</v>
      </c>
      <c r="C20051" t="s">
        <v>83</v>
      </c>
    </row>
    <row r="20052" spans="1:3" x14ac:dyDescent="0.25">
      <c r="A20052">
        <v>42538096</v>
      </c>
      <c r="B20052" s="56">
        <v>13078.090971</v>
      </c>
      <c r="C20052" t="s">
        <v>82</v>
      </c>
    </row>
    <row r="20053" spans="1:3" x14ac:dyDescent="0.25">
      <c r="A20053">
        <v>42630600</v>
      </c>
      <c r="B20053" s="56">
        <v>480.000045</v>
      </c>
      <c r="C20053" t="s">
        <v>83</v>
      </c>
    </row>
    <row r="20054" spans="1:3" x14ac:dyDescent="0.25">
      <c r="A20054">
        <v>41230138</v>
      </c>
      <c r="B20054" s="56">
        <v>480.000045</v>
      </c>
      <c r="C20054" t="s">
        <v>83</v>
      </c>
    </row>
    <row r="20055" spans="1:3" x14ac:dyDescent="0.25">
      <c r="A20055">
        <v>42951104</v>
      </c>
      <c r="B20055" s="56">
        <v>2073.0704940000001</v>
      </c>
      <c r="C20055" t="s">
        <v>82</v>
      </c>
    </row>
    <row r="20056" spans="1:3" x14ac:dyDescent="0.25">
      <c r="A20056">
        <v>42951104</v>
      </c>
      <c r="B20056" s="56">
        <v>2073.0704940000001</v>
      </c>
      <c r="C20056" t="s">
        <v>82</v>
      </c>
    </row>
    <row r="20057" spans="1:3" x14ac:dyDescent="0.25">
      <c r="A20057">
        <v>41225694</v>
      </c>
      <c r="B20057" s="56">
        <v>480.000045</v>
      </c>
      <c r="C20057" t="s">
        <v>83</v>
      </c>
    </row>
    <row r="20058" spans="1:3" x14ac:dyDescent="0.25">
      <c r="A20058">
        <v>41234994</v>
      </c>
      <c r="B20058" s="56">
        <v>480.000045</v>
      </c>
      <c r="C20058" t="s">
        <v>83</v>
      </c>
    </row>
    <row r="20059" spans="1:3" x14ac:dyDescent="0.25">
      <c r="A20059">
        <v>41230443</v>
      </c>
      <c r="B20059" s="56">
        <v>480.000045</v>
      </c>
      <c r="C20059" t="s">
        <v>83</v>
      </c>
    </row>
    <row r="20060" spans="1:3" x14ac:dyDescent="0.25">
      <c r="A20060">
        <v>40010025</v>
      </c>
      <c r="B20060" s="56">
        <v>4187.5612019999999</v>
      </c>
      <c r="C20060" t="s">
        <v>87</v>
      </c>
    </row>
    <row r="20061" spans="1:3" x14ac:dyDescent="0.25">
      <c r="A20061">
        <v>41234583</v>
      </c>
      <c r="B20061" s="56">
        <v>480.000045</v>
      </c>
      <c r="C20061" t="s">
        <v>83</v>
      </c>
    </row>
    <row r="20062" spans="1:3" x14ac:dyDescent="0.25">
      <c r="A20062">
        <v>40023605</v>
      </c>
      <c r="B20062" s="56">
        <v>6199.5618000000004</v>
      </c>
      <c r="C20062" t="s">
        <v>87</v>
      </c>
    </row>
    <row r="20063" spans="1:3" x14ac:dyDescent="0.25">
      <c r="A20063">
        <v>40017141</v>
      </c>
      <c r="B20063" s="56">
        <v>14796.948275999999</v>
      </c>
      <c r="C20063" t="s">
        <v>87</v>
      </c>
    </row>
    <row r="20064" spans="1:3" x14ac:dyDescent="0.25">
      <c r="A20064">
        <v>41227956</v>
      </c>
      <c r="B20064" s="56">
        <v>480.000045</v>
      </c>
      <c r="C20064" t="s">
        <v>83</v>
      </c>
    </row>
    <row r="20065" spans="1:3" x14ac:dyDescent="0.25">
      <c r="A20065">
        <v>41237140</v>
      </c>
      <c r="B20065" s="56">
        <v>480.000045</v>
      </c>
      <c r="C20065" t="s">
        <v>83</v>
      </c>
    </row>
    <row r="20066" spans="1:3" x14ac:dyDescent="0.25">
      <c r="A20066">
        <v>41234614</v>
      </c>
      <c r="B20066" s="56">
        <v>480.000045</v>
      </c>
      <c r="C20066" t="s">
        <v>83</v>
      </c>
    </row>
    <row r="20067" spans="1:3" x14ac:dyDescent="0.25">
      <c r="A20067">
        <v>41232154</v>
      </c>
      <c r="B20067" s="56">
        <v>480.000045</v>
      </c>
      <c r="C20067" t="s">
        <v>83</v>
      </c>
    </row>
    <row r="20068" spans="1:3" x14ac:dyDescent="0.25">
      <c r="A20068">
        <v>41225848</v>
      </c>
      <c r="B20068" s="56">
        <v>480.000045</v>
      </c>
      <c r="C20068" t="s">
        <v>83</v>
      </c>
    </row>
    <row r="20069" spans="1:3" x14ac:dyDescent="0.25">
      <c r="A20069">
        <v>40028911</v>
      </c>
      <c r="B20069" s="56">
        <v>9277.4232749999992</v>
      </c>
      <c r="C20069" t="s">
        <v>87</v>
      </c>
    </row>
    <row r="20070" spans="1:3" x14ac:dyDescent="0.25">
      <c r="A20070">
        <v>40029421</v>
      </c>
      <c r="B20070" s="56">
        <v>6313.0733999999984</v>
      </c>
      <c r="C20070" t="s">
        <v>87</v>
      </c>
    </row>
    <row r="20071" spans="1:3" x14ac:dyDescent="0.25">
      <c r="A20071">
        <v>40019737</v>
      </c>
      <c r="B20071" s="56">
        <v>20201.450111999999</v>
      </c>
      <c r="C20071" t="s">
        <v>87</v>
      </c>
    </row>
    <row r="20072" spans="1:3" x14ac:dyDescent="0.25">
      <c r="A20072">
        <v>40027919</v>
      </c>
      <c r="B20072" s="56">
        <v>6041.0027760000003</v>
      </c>
      <c r="C20072" t="s">
        <v>87</v>
      </c>
    </row>
    <row r="20073" spans="1:3" x14ac:dyDescent="0.25">
      <c r="A20073">
        <v>41230142</v>
      </c>
      <c r="B20073" s="56">
        <v>480.000045</v>
      </c>
      <c r="C20073" t="s">
        <v>83</v>
      </c>
    </row>
    <row r="20074" spans="1:3" x14ac:dyDescent="0.25">
      <c r="A20074">
        <v>41235480</v>
      </c>
      <c r="B20074" s="56">
        <v>480.000045</v>
      </c>
      <c r="C20074" t="s">
        <v>83</v>
      </c>
    </row>
    <row r="20075" spans="1:3" x14ac:dyDescent="0.25">
      <c r="A20075">
        <v>41230647</v>
      </c>
      <c r="B20075" s="56">
        <v>480.000045</v>
      </c>
      <c r="C20075" t="s">
        <v>83</v>
      </c>
    </row>
    <row r="20076" spans="1:3" x14ac:dyDescent="0.25">
      <c r="A20076">
        <v>41228847</v>
      </c>
      <c r="B20076" s="56">
        <v>480.000045</v>
      </c>
      <c r="C20076" t="s">
        <v>83</v>
      </c>
    </row>
    <row r="20077" spans="1:3" x14ac:dyDescent="0.25">
      <c r="A20077">
        <v>41226925</v>
      </c>
      <c r="B20077" s="56">
        <v>480.000045</v>
      </c>
      <c r="C20077" t="s">
        <v>83</v>
      </c>
    </row>
    <row r="20078" spans="1:3" x14ac:dyDescent="0.25">
      <c r="A20078">
        <v>41226925</v>
      </c>
      <c r="B20078" s="56">
        <v>480.000045</v>
      </c>
      <c r="C20078" t="s">
        <v>83</v>
      </c>
    </row>
    <row r="20079" spans="1:3" x14ac:dyDescent="0.25">
      <c r="A20079">
        <v>41230498</v>
      </c>
      <c r="B20079" s="56">
        <v>480.000045</v>
      </c>
      <c r="C20079" t="s">
        <v>83</v>
      </c>
    </row>
    <row r="20080" spans="1:3" x14ac:dyDescent="0.25">
      <c r="A20080">
        <v>41235012</v>
      </c>
      <c r="B20080" s="56">
        <v>480.000045</v>
      </c>
      <c r="C20080" t="s">
        <v>83</v>
      </c>
    </row>
    <row r="20081" spans="1:3" x14ac:dyDescent="0.25">
      <c r="A20081">
        <v>41233247</v>
      </c>
      <c r="B20081" s="56">
        <v>480.000045</v>
      </c>
      <c r="C20081" t="s">
        <v>83</v>
      </c>
    </row>
    <row r="20082" spans="1:3" x14ac:dyDescent="0.25">
      <c r="A20082">
        <v>41237177</v>
      </c>
      <c r="B20082" s="56">
        <v>480.000045</v>
      </c>
      <c r="C20082" t="s">
        <v>83</v>
      </c>
    </row>
    <row r="20083" spans="1:3" x14ac:dyDescent="0.25">
      <c r="A20083">
        <v>41226335</v>
      </c>
      <c r="B20083" s="56">
        <v>480.000045</v>
      </c>
      <c r="C20083" t="s">
        <v>83</v>
      </c>
    </row>
    <row r="20084" spans="1:3" x14ac:dyDescent="0.25">
      <c r="A20084">
        <v>41226730</v>
      </c>
      <c r="B20084" s="56">
        <v>480.000045</v>
      </c>
      <c r="C20084" t="s">
        <v>83</v>
      </c>
    </row>
    <row r="20085" spans="1:3" x14ac:dyDescent="0.25">
      <c r="A20085">
        <v>41236013</v>
      </c>
      <c r="B20085" s="56">
        <v>480.000045</v>
      </c>
      <c r="C20085" t="s">
        <v>83</v>
      </c>
    </row>
    <row r="20086" spans="1:3" x14ac:dyDescent="0.25">
      <c r="A20086">
        <v>42948808</v>
      </c>
      <c r="B20086" s="56">
        <v>7466.6561250000004</v>
      </c>
      <c r="C20086" t="s">
        <v>87</v>
      </c>
    </row>
    <row r="20087" spans="1:3" x14ac:dyDescent="0.25">
      <c r="A20087">
        <v>42948802</v>
      </c>
      <c r="B20087" s="56">
        <v>4319.7184499999994</v>
      </c>
      <c r="C20087" t="s">
        <v>87</v>
      </c>
    </row>
    <row r="20088" spans="1:3" x14ac:dyDescent="0.25">
      <c r="A20088">
        <v>41233590</v>
      </c>
      <c r="B20088" s="56">
        <v>480.000045</v>
      </c>
      <c r="C20088" t="s">
        <v>83</v>
      </c>
    </row>
    <row r="20089" spans="1:3" x14ac:dyDescent="0.25">
      <c r="A20089">
        <v>40020811</v>
      </c>
      <c r="B20089" s="56">
        <v>14153.864274</v>
      </c>
      <c r="C20089" t="s">
        <v>87</v>
      </c>
    </row>
    <row r="20090" spans="1:3" x14ac:dyDescent="0.25">
      <c r="A20090">
        <v>41225796</v>
      </c>
      <c r="B20090" s="56">
        <v>480.000045</v>
      </c>
      <c r="C20090" t="s">
        <v>83</v>
      </c>
    </row>
    <row r="20091" spans="1:3" x14ac:dyDescent="0.25">
      <c r="A20091">
        <v>41231201</v>
      </c>
      <c r="B20091" s="56">
        <v>480.000045</v>
      </c>
      <c r="C20091" t="s">
        <v>83</v>
      </c>
    </row>
    <row r="20092" spans="1:3" x14ac:dyDescent="0.25">
      <c r="A20092">
        <v>41232169</v>
      </c>
      <c r="B20092" s="56">
        <v>480.000045</v>
      </c>
      <c r="C20092" t="s">
        <v>85</v>
      </c>
    </row>
    <row r="20093" spans="1:3" x14ac:dyDescent="0.25">
      <c r="A20093">
        <v>41232169</v>
      </c>
      <c r="B20093" s="56">
        <v>480.000045</v>
      </c>
      <c r="C20093" t="s">
        <v>85</v>
      </c>
    </row>
    <row r="20094" spans="1:3" x14ac:dyDescent="0.25">
      <c r="A20094">
        <v>40010273</v>
      </c>
      <c r="B20094" s="56">
        <v>43955.828320000001</v>
      </c>
      <c r="C20094" t="s">
        <v>87</v>
      </c>
    </row>
    <row r="20095" spans="1:3" x14ac:dyDescent="0.25">
      <c r="A20095">
        <v>40010273</v>
      </c>
      <c r="B20095" s="56">
        <v>43955.828320000001</v>
      </c>
      <c r="C20095" t="s">
        <v>87</v>
      </c>
    </row>
    <row r="20096" spans="1:3" x14ac:dyDescent="0.25">
      <c r="A20096">
        <v>41229495</v>
      </c>
      <c r="B20096" s="56">
        <v>480.000045</v>
      </c>
      <c r="C20096" t="s">
        <v>83</v>
      </c>
    </row>
    <row r="20097" spans="1:3" x14ac:dyDescent="0.25">
      <c r="A20097">
        <v>40015673</v>
      </c>
      <c r="B20097" s="56">
        <v>8492.187312</v>
      </c>
      <c r="C20097" t="s">
        <v>87</v>
      </c>
    </row>
    <row r="20098" spans="1:3" x14ac:dyDescent="0.25">
      <c r="A20098">
        <v>42521988</v>
      </c>
      <c r="B20098" s="56">
        <v>480.000045</v>
      </c>
      <c r="C20098" t="s">
        <v>83</v>
      </c>
    </row>
    <row r="20099" spans="1:3" x14ac:dyDescent="0.25">
      <c r="A20099">
        <v>41230010</v>
      </c>
      <c r="B20099" s="56">
        <v>480.000045</v>
      </c>
      <c r="C20099" t="s">
        <v>83</v>
      </c>
    </row>
    <row r="20100" spans="1:3" x14ac:dyDescent="0.25">
      <c r="A20100">
        <v>40010067</v>
      </c>
      <c r="B20100" s="56">
        <v>25686.304182</v>
      </c>
      <c r="C20100" t="s">
        <v>87</v>
      </c>
    </row>
    <row r="20101" spans="1:3" x14ac:dyDescent="0.25">
      <c r="A20101">
        <v>41237382</v>
      </c>
      <c r="B20101" s="56">
        <v>480.000045</v>
      </c>
      <c r="C20101" t="s">
        <v>83</v>
      </c>
    </row>
    <row r="20102" spans="1:3" x14ac:dyDescent="0.25">
      <c r="A20102">
        <v>41228974</v>
      </c>
      <c r="B20102" s="56">
        <v>480.000045</v>
      </c>
      <c r="C20102" t="s">
        <v>83</v>
      </c>
    </row>
    <row r="20103" spans="1:3" x14ac:dyDescent="0.25">
      <c r="A20103">
        <v>41225973</v>
      </c>
      <c r="B20103" s="56">
        <v>480.000045</v>
      </c>
      <c r="C20103" t="s">
        <v>83</v>
      </c>
    </row>
    <row r="20104" spans="1:3" x14ac:dyDescent="0.25">
      <c r="A20104">
        <v>41236596</v>
      </c>
      <c r="B20104" s="56">
        <v>480.000045</v>
      </c>
      <c r="C20104" t="s">
        <v>83</v>
      </c>
    </row>
    <row r="20105" spans="1:3" x14ac:dyDescent="0.25">
      <c r="A20105">
        <v>40016157</v>
      </c>
      <c r="B20105" s="56">
        <v>4563.0632159999996</v>
      </c>
      <c r="C20105" t="s">
        <v>87</v>
      </c>
    </row>
    <row r="20106" spans="1:3" x14ac:dyDescent="0.25">
      <c r="A20106">
        <v>40016157</v>
      </c>
      <c r="B20106" s="56">
        <v>4563.0632159999996</v>
      </c>
      <c r="C20106" t="s">
        <v>87</v>
      </c>
    </row>
    <row r="20107" spans="1:3" x14ac:dyDescent="0.25">
      <c r="A20107">
        <v>41231849</v>
      </c>
      <c r="B20107" s="56">
        <v>480.000045</v>
      </c>
      <c r="C20107" t="s">
        <v>83</v>
      </c>
    </row>
    <row r="20108" spans="1:3" x14ac:dyDescent="0.25">
      <c r="A20108">
        <v>41231849</v>
      </c>
      <c r="B20108" s="56">
        <v>480.000045</v>
      </c>
      <c r="C20108" t="s">
        <v>83</v>
      </c>
    </row>
    <row r="20109" spans="1:3" x14ac:dyDescent="0.25">
      <c r="A20109">
        <v>41235202</v>
      </c>
      <c r="B20109" s="56">
        <v>480.000045</v>
      </c>
      <c r="C20109" t="s">
        <v>83</v>
      </c>
    </row>
    <row r="20110" spans="1:3" x14ac:dyDescent="0.25">
      <c r="A20110">
        <v>41229320</v>
      </c>
      <c r="B20110" s="56">
        <v>480.000045</v>
      </c>
      <c r="C20110" t="s">
        <v>83</v>
      </c>
    </row>
    <row r="20111" spans="1:3" x14ac:dyDescent="0.25">
      <c r="A20111">
        <v>40019369</v>
      </c>
      <c r="B20111" s="56">
        <v>11747.311092</v>
      </c>
      <c r="C20111" t="s">
        <v>87</v>
      </c>
    </row>
    <row r="20112" spans="1:3" x14ac:dyDescent="0.25">
      <c r="A20112">
        <v>41226429</v>
      </c>
      <c r="B20112" s="56">
        <v>480.000045</v>
      </c>
      <c r="C20112" t="s">
        <v>87</v>
      </c>
    </row>
    <row r="20113" spans="1:3" x14ac:dyDescent="0.25">
      <c r="A20113">
        <v>41226429</v>
      </c>
      <c r="B20113" s="56">
        <v>480.000045</v>
      </c>
      <c r="C20113" t="s">
        <v>87</v>
      </c>
    </row>
    <row r="20114" spans="1:3" x14ac:dyDescent="0.25">
      <c r="A20114">
        <v>41234878</v>
      </c>
      <c r="B20114" s="56">
        <v>480.000045</v>
      </c>
      <c r="C20114" t="s">
        <v>83</v>
      </c>
    </row>
    <row r="20115" spans="1:3" x14ac:dyDescent="0.25">
      <c r="A20115">
        <v>41225833</v>
      </c>
      <c r="B20115" s="56">
        <v>480.000045</v>
      </c>
      <c r="C20115" t="s">
        <v>83</v>
      </c>
    </row>
    <row r="20116" spans="1:3" x14ac:dyDescent="0.25">
      <c r="A20116">
        <v>41151406</v>
      </c>
      <c r="B20116" s="56">
        <v>480.000045</v>
      </c>
      <c r="C20116" t="s">
        <v>83</v>
      </c>
    </row>
    <row r="20117" spans="1:3" x14ac:dyDescent="0.25">
      <c r="A20117">
        <v>41151406</v>
      </c>
      <c r="B20117" s="56">
        <v>480.000045</v>
      </c>
      <c r="C20117" t="s">
        <v>83</v>
      </c>
    </row>
    <row r="20118" spans="1:3" x14ac:dyDescent="0.25">
      <c r="A20118">
        <v>41237009</v>
      </c>
      <c r="B20118" s="56">
        <v>480.000045</v>
      </c>
      <c r="C20118" t="s">
        <v>83</v>
      </c>
    </row>
    <row r="20119" spans="1:3" x14ac:dyDescent="0.25">
      <c r="A20119">
        <v>41231786</v>
      </c>
      <c r="B20119" s="56">
        <v>480.000045</v>
      </c>
      <c r="C20119" t="s">
        <v>83</v>
      </c>
    </row>
    <row r="20120" spans="1:3" x14ac:dyDescent="0.25">
      <c r="A20120">
        <v>41230898</v>
      </c>
      <c r="B20120" s="56">
        <v>480.000045</v>
      </c>
      <c r="C20120" t="s">
        <v>83</v>
      </c>
    </row>
    <row r="20121" spans="1:3" x14ac:dyDescent="0.25">
      <c r="A20121">
        <v>41237198</v>
      </c>
      <c r="B20121" s="56">
        <v>480.000045</v>
      </c>
      <c r="C20121" t="s">
        <v>83</v>
      </c>
    </row>
    <row r="20122" spans="1:3" x14ac:dyDescent="0.25">
      <c r="A20122">
        <v>40008846</v>
      </c>
      <c r="B20122" s="56">
        <v>169497.31163400001</v>
      </c>
      <c r="C20122" t="s">
        <v>82</v>
      </c>
    </row>
    <row r="20123" spans="1:3" x14ac:dyDescent="0.25">
      <c r="A20123">
        <v>40008846</v>
      </c>
      <c r="B20123" s="56">
        <v>169497.31163400001</v>
      </c>
      <c r="C20123" t="s">
        <v>82</v>
      </c>
    </row>
    <row r="20124" spans="1:3" x14ac:dyDescent="0.25">
      <c r="A20124">
        <v>41233548</v>
      </c>
      <c r="B20124" s="56">
        <v>480.000045</v>
      </c>
      <c r="C20124" t="s">
        <v>83</v>
      </c>
    </row>
    <row r="20125" spans="1:3" x14ac:dyDescent="0.25">
      <c r="A20125">
        <v>42942550</v>
      </c>
      <c r="B20125" s="56">
        <v>15210.348528</v>
      </c>
      <c r="C20125" t="s">
        <v>87</v>
      </c>
    </row>
    <row r="20126" spans="1:3" x14ac:dyDescent="0.25">
      <c r="A20126">
        <v>42942550</v>
      </c>
      <c r="B20126" s="56">
        <v>15210.348528</v>
      </c>
      <c r="C20126" t="s">
        <v>87</v>
      </c>
    </row>
    <row r="20127" spans="1:3" x14ac:dyDescent="0.25">
      <c r="A20127">
        <v>41232304</v>
      </c>
      <c r="B20127" s="56">
        <v>480.000045</v>
      </c>
      <c r="C20127" t="s">
        <v>83</v>
      </c>
    </row>
    <row r="20128" spans="1:3" x14ac:dyDescent="0.25">
      <c r="A20128">
        <v>41229394</v>
      </c>
      <c r="B20128" s="56">
        <v>480.000045</v>
      </c>
      <c r="C20128" t="s">
        <v>83</v>
      </c>
    </row>
    <row r="20129" spans="1:3" x14ac:dyDescent="0.25">
      <c r="A20129">
        <v>40026831</v>
      </c>
      <c r="B20129" s="56">
        <v>4502.7912599999991</v>
      </c>
      <c r="C20129" t="s">
        <v>87</v>
      </c>
    </row>
    <row r="20130" spans="1:3" x14ac:dyDescent="0.25">
      <c r="A20130">
        <v>41233479</v>
      </c>
      <c r="B20130" s="56">
        <v>480.000045</v>
      </c>
      <c r="C20130" t="s">
        <v>83</v>
      </c>
    </row>
    <row r="20131" spans="1:3" x14ac:dyDescent="0.25">
      <c r="A20131">
        <v>40029207</v>
      </c>
      <c r="B20131" s="56">
        <v>5526.7098749999996</v>
      </c>
      <c r="C20131" t="s">
        <v>87</v>
      </c>
    </row>
    <row r="20132" spans="1:3" x14ac:dyDescent="0.25">
      <c r="A20132">
        <v>42476559</v>
      </c>
      <c r="B20132" s="56">
        <v>12519.315764999999</v>
      </c>
      <c r="C20132" t="s">
        <v>87</v>
      </c>
    </row>
    <row r="20133" spans="1:3" x14ac:dyDescent="0.25">
      <c r="A20133">
        <v>41237417</v>
      </c>
      <c r="B20133" s="56">
        <v>480.000045</v>
      </c>
      <c r="C20133" t="s">
        <v>83</v>
      </c>
    </row>
    <row r="20134" spans="1:3" x14ac:dyDescent="0.25">
      <c r="A20134">
        <v>40020471</v>
      </c>
      <c r="B20134" s="56">
        <v>1588.4274780000001</v>
      </c>
      <c r="C20134" t="s">
        <v>87</v>
      </c>
    </row>
    <row r="20135" spans="1:3" x14ac:dyDescent="0.25">
      <c r="A20135">
        <v>42997419</v>
      </c>
      <c r="B20135" s="56">
        <v>238625.385075</v>
      </c>
      <c r="C20135" t="s">
        <v>84</v>
      </c>
    </row>
    <row r="20136" spans="1:3" x14ac:dyDescent="0.25">
      <c r="A20136">
        <v>41233071</v>
      </c>
      <c r="B20136" s="56">
        <v>480.000045</v>
      </c>
      <c r="C20136" t="s">
        <v>83</v>
      </c>
    </row>
    <row r="20137" spans="1:3" x14ac:dyDescent="0.25">
      <c r="A20137">
        <v>40022155</v>
      </c>
      <c r="B20137" s="56">
        <v>3932.8108439999992</v>
      </c>
      <c r="C20137" t="s">
        <v>87</v>
      </c>
    </row>
    <row r="20138" spans="1:3" x14ac:dyDescent="0.25">
      <c r="A20138">
        <v>40022323</v>
      </c>
      <c r="B20138" s="56">
        <v>12156.180756</v>
      </c>
      <c r="C20138" t="s">
        <v>87</v>
      </c>
    </row>
    <row r="20139" spans="1:3" x14ac:dyDescent="0.25">
      <c r="A20139">
        <v>41226956</v>
      </c>
      <c r="B20139" s="56">
        <v>480.000045</v>
      </c>
      <c r="C20139" t="s">
        <v>83</v>
      </c>
    </row>
    <row r="20140" spans="1:3" x14ac:dyDescent="0.25">
      <c r="A20140">
        <v>41234652</v>
      </c>
      <c r="B20140" s="56">
        <v>480.000045</v>
      </c>
      <c r="C20140" t="s">
        <v>83</v>
      </c>
    </row>
    <row r="20141" spans="1:3" x14ac:dyDescent="0.25">
      <c r="A20141">
        <v>41234652</v>
      </c>
      <c r="B20141" s="56">
        <v>480.000045</v>
      </c>
      <c r="C20141" t="s">
        <v>83</v>
      </c>
    </row>
    <row r="20142" spans="1:3" x14ac:dyDescent="0.25">
      <c r="A20142">
        <v>44000566</v>
      </c>
      <c r="B20142" s="56">
        <v>480.000045</v>
      </c>
      <c r="C20142" t="s">
        <v>83</v>
      </c>
    </row>
    <row r="20143" spans="1:3" x14ac:dyDescent="0.25">
      <c r="A20143">
        <v>41237208</v>
      </c>
      <c r="B20143" s="56">
        <v>480.000045</v>
      </c>
      <c r="C20143" t="s">
        <v>83</v>
      </c>
    </row>
    <row r="20144" spans="1:3" x14ac:dyDescent="0.25">
      <c r="A20144">
        <v>41237208</v>
      </c>
      <c r="B20144" s="56">
        <v>480.000045</v>
      </c>
      <c r="C20144" t="s">
        <v>83</v>
      </c>
    </row>
    <row r="20145" spans="1:3" x14ac:dyDescent="0.25">
      <c r="A20145">
        <v>40027087</v>
      </c>
      <c r="B20145" s="56">
        <v>16152.873957</v>
      </c>
      <c r="C20145" t="s">
        <v>87</v>
      </c>
    </row>
    <row r="20146" spans="1:3" x14ac:dyDescent="0.25">
      <c r="A20146">
        <v>41229697</v>
      </c>
      <c r="B20146" s="56">
        <v>480.000045</v>
      </c>
      <c r="C20146" t="s">
        <v>83</v>
      </c>
    </row>
    <row r="20147" spans="1:3" x14ac:dyDescent="0.25">
      <c r="A20147">
        <v>41229803</v>
      </c>
      <c r="B20147" s="56">
        <v>480.000045</v>
      </c>
      <c r="C20147" t="s">
        <v>83</v>
      </c>
    </row>
    <row r="20148" spans="1:3" x14ac:dyDescent="0.25">
      <c r="A20148">
        <v>41235610</v>
      </c>
      <c r="B20148" s="56">
        <v>480.000045</v>
      </c>
      <c r="C20148" t="s">
        <v>83</v>
      </c>
    </row>
    <row r="20149" spans="1:3" x14ac:dyDescent="0.25">
      <c r="A20149">
        <v>42981687</v>
      </c>
      <c r="B20149" s="56">
        <v>41415.880275000003</v>
      </c>
      <c r="C20149" t="s">
        <v>82</v>
      </c>
    </row>
    <row r="20150" spans="1:3" x14ac:dyDescent="0.25">
      <c r="A20150">
        <v>42981687</v>
      </c>
      <c r="B20150" s="56">
        <v>41415.880275000003</v>
      </c>
      <c r="C20150" t="s">
        <v>82</v>
      </c>
    </row>
    <row r="20151" spans="1:3" x14ac:dyDescent="0.25">
      <c r="A20151">
        <v>41236010</v>
      </c>
      <c r="B20151" s="56">
        <v>480.000045</v>
      </c>
      <c r="C20151" t="s">
        <v>83</v>
      </c>
    </row>
    <row r="20152" spans="1:3" x14ac:dyDescent="0.25">
      <c r="A20152">
        <v>41236010</v>
      </c>
      <c r="B20152" s="56">
        <v>480.000045</v>
      </c>
      <c r="C20152" t="s">
        <v>83</v>
      </c>
    </row>
    <row r="20153" spans="1:3" x14ac:dyDescent="0.25">
      <c r="A20153">
        <v>41232703</v>
      </c>
      <c r="B20153" s="56">
        <v>480.000045</v>
      </c>
      <c r="C20153" t="s">
        <v>83</v>
      </c>
    </row>
    <row r="20154" spans="1:3" x14ac:dyDescent="0.25">
      <c r="A20154">
        <v>41232703</v>
      </c>
      <c r="B20154" s="56">
        <v>480.000045</v>
      </c>
      <c r="C20154" t="s">
        <v>83</v>
      </c>
    </row>
    <row r="20155" spans="1:3" x14ac:dyDescent="0.25">
      <c r="A20155">
        <v>41233199</v>
      </c>
      <c r="B20155" s="56">
        <v>480.000045</v>
      </c>
      <c r="C20155" t="s">
        <v>83</v>
      </c>
    </row>
    <row r="20156" spans="1:3" x14ac:dyDescent="0.25">
      <c r="A20156">
        <v>41233199</v>
      </c>
      <c r="B20156" s="56">
        <v>480.000045</v>
      </c>
      <c r="C20156" t="s">
        <v>83</v>
      </c>
    </row>
    <row r="20157" spans="1:3" x14ac:dyDescent="0.25">
      <c r="A20157">
        <v>41233741</v>
      </c>
      <c r="B20157" s="56">
        <v>480.000045</v>
      </c>
      <c r="C20157" t="s">
        <v>83</v>
      </c>
    </row>
    <row r="20158" spans="1:3" x14ac:dyDescent="0.25">
      <c r="A20158">
        <v>42462327</v>
      </c>
      <c r="B20158" s="56">
        <v>6860.980070999999</v>
      </c>
      <c r="C20158" t="s">
        <v>87</v>
      </c>
    </row>
    <row r="20159" spans="1:3" x14ac:dyDescent="0.25">
      <c r="A20159">
        <v>42462327</v>
      </c>
      <c r="B20159" s="56">
        <v>6860.980070999999</v>
      </c>
      <c r="C20159" t="s">
        <v>87</v>
      </c>
    </row>
    <row r="20160" spans="1:3" x14ac:dyDescent="0.25">
      <c r="A20160">
        <v>40018877</v>
      </c>
      <c r="B20160" s="56">
        <v>7546.0247280000003</v>
      </c>
      <c r="C20160" t="s">
        <v>87</v>
      </c>
    </row>
    <row r="20161" spans="1:3" x14ac:dyDescent="0.25">
      <c r="A20161">
        <v>41229546</v>
      </c>
      <c r="B20161" s="56">
        <v>480.000045</v>
      </c>
      <c r="C20161" t="s">
        <v>81</v>
      </c>
    </row>
    <row r="20162" spans="1:3" x14ac:dyDescent="0.25">
      <c r="A20162">
        <v>40022679</v>
      </c>
      <c r="B20162" s="56">
        <v>8088.6864720000003</v>
      </c>
      <c r="C20162" t="s">
        <v>84</v>
      </c>
    </row>
    <row r="20163" spans="1:3" x14ac:dyDescent="0.25">
      <c r="A20163">
        <v>42965886</v>
      </c>
      <c r="B20163" s="56">
        <v>16096.297500000001</v>
      </c>
      <c r="C20163" t="s">
        <v>87</v>
      </c>
    </row>
    <row r="20164" spans="1:3" x14ac:dyDescent="0.25">
      <c r="A20164">
        <v>41956820</v>
      </c>
      <c r="B20164" s="56">
        <v>66082.107167999988</v>
      </c>
      <c r="C20164" t="s">
        <v>82</v>
      </c>
    </row>
    <row r="20165" spans="1:3" x14ac:dyDescent="0.25">
      <c r="A20165">
        <v>41956820</v>
      </c>
      <c r="B20165" s="56">
        <v>66082.107167999988</v>
      </c>
      <c r="C20165" t="s">
        <v>82</v>
      </c>
    </row>
    <row r="20166" spans="1:3" x14ac:dyDescent="0.25">
      <c r="A20166">
        <v>41234807</v>
      </c>
      <c r="B20166" s="56">
        <v>480.000045</v>
      </c>
      <c r="C20166" t="s">
        <v>83</v>
      </c>
    </row>
    <row r="20167" spans="1:3" x14ac:dyDescent="0.25">
      <c r="A20167">
        <v>40028829</v>
      </c>
      <c r="B20167" s="56">
        <v>11360.932425000001</v>
      </c>
      <c r="C20167" t="s">
        <v>87</v>
      </c>
    </row>
    <row r="20168" spans="1:3" x14ac:dyDescent="0.25">
      <c r="A20168">
        <v>40023839</v>
      </c>
      <c r="B20168" s="56">
        <v>20215.704117000001</v>
      </c>
      <c r="C20168" t="s">
        <v>87</v>
      </c>
    </row>
    <row r="20169" spans="1:3" x14ac:dyDescent="0.25">
      <c r="A20169">
        <v>40017647</v>
      </c>
      <c r="B20169" s="56">
        <v>8437.718977999999</v>
      </c>
      <c r="C20169" t="s">
        <v>86</v>
      </c>
    </row>
    <row r="20170" spans="1:3" x14ac:dyDescent="0.25">
      <c r="A20170">
        <v>40017647</v>
      </c>
      <c r="B20170" s="56">
        <v>8437.718977999999</v>
      </c>
      <c r="C20170" t="s">
        <v>86</v>
      </c>
    </row>
    <row r="20171" spans="1:3" x14ac:dyDescent="0.25">
      <c r="A20171">
        <v>41236706</v>
      </c>
      <c r="B20171" s="56">
        <v>480.000045</v>
      </c>
      <c r="C20171" t="s">
        <v>83</v>
      </c>
    </row>
    <row r="20172" spans="1:3" x14ac:dyDescent="0.25">
      <c r="A20172">
        <v>41151434</v>
      </c>
      <c r="B20172" s="56">
        <v>480.000045</v>
      </c>
      <c r="C20172" t="s">
        <v>83</v>
      </c>
    </row>
    <row r="20173" spans="1:3" x14ac:dyDescent="0.25">
      <c r="A20173">
        <v>42858641</v>
      </c>
      <c r="B20173" s="56">
        <v>9360.159599999999</v>
      </c>
      <c r="C20173" t="s">
        <v>87</v>
      </c>
    </row>
    <row r="20174" spans="1:3" x14ac:dyDescent="0.25">
      <c r="A20174">
        <v>41234545</v>
      </c>
      <c r="B20174" s="56">
        <v>480.000045</v>
      </c>
      <c r="C20174" t="s">
        <v>83</v>
      </c>
    </row>
    <row r="20175" spans="1:3" x14ac:dyDescent="0.25">
      <c r="A20175">
        <v>40010055</v>
      </c>
      <c r="B20175" s="56">
        <v>1713.7486080000001</v>
      </c>
      <c r="C20175" t="s">
        <v>87</v>
      </c>
    </row>
    <row r="20176" spans="1:3" x14ac:dyDescent="0.25">
      <c r="A20176">
        <v>40010055</v>
      </c>
      <c r="B20176" s="56">
        <v>1713.7486080000001</v>
      </c>
      <c r="C20176" t="s">
        <v>87</v>
      </c>
    </row>
    <row r="20177" spans="1:3" x14ac:dyDescent="0.25">
      <c r="A20177">
        <v>41226167</v>
      </c>
      <c r="B20177" s="56">
        <v>480.000045</v>
      </c>
      <c r="C20177" t="s">
        <v>83</v>
      </c>
    </row>
    <row r="20178" spans="1:3" x14ac:dyDescent="0.25">
      <c r="A20178">
        <v>41234171</v>
      </c>
      <c r="B20178" s="56">
        <v>480.000045</v>
      </c>
      <c r="C20178" t="s">
        <v>83</v>
      </c>
    </row>
    <row r="20179" spans="1:3" x14ac:dyDescent="0.25">
      <c r="A20179">
        <v>41229382</v>
      </c>
      <c r="B20179" s="56">
        <v>480.000045</v>
      </c>
      <c r="C20179" t="s">
        <v>83</v>
      </c>
    </row>
    <row r="20180" spans="1:3" x14ac:dyDescent="0.25">
      <c r="A20180">
        <v>40015625</v>
      </c>
      <c r="B20180" s="56">
        <v>6068.7108000000017</v>
      </c>
      <c r="C20180" t="s">
        <v>87</v>
      </c>
    </row>
    <row r="20181" spans="1:3" x14ac:dyDescent="0.25">
      <c r="A20181">
        <v>40029693</v>
      </c>
      <c r="B20181" s="56">
        <v>13481.304974999999</v>
      </c>
      <c r="C20181" t="s">
        <v>87</v>
      </c>
    </row>
    <row r="20182" spans="1:3" x14ac:dyDescent="0.25">
      <c r="A20182">
        <v>40029693</v>
      </c>
      <c r="B20182" s="56">
        <v>13481.304974999999</v>
      </c>
      <c r="C20182" t="s">
        <v>87</v>
      </c>
    </row>
    <row r="20183" spans="1:3" x14ac:dyDescent="0.25">
      <c r="A20183">
        <v>41230549</v>
      </c>
      <c r="B20183" s="56">
        <v>480.000045</v>
      </c>
      <c r="C20183" t="s">
        <v>83</v>
      </c>
    </row>
    <row r="20184" spans="1:3" x14ac:dyDescent="0.25">
      <c r="A20184">
        <v>41235653</v>
      </c>
      <c r="B20184" s="56">
        <v>480.000045</v>
      </c>
      <c r="C20184" t="s">
        <v>83</v>
      </c>
    </row>
    <row r="20185" spans="1:3" x14ac:dyDescent="0.25">
      <c r="A20185">
        <v>40023237</v>
      </c>
      <c r="B20185" s="56">
        <v>5327.6877719999993</v>
      </c>
      <c r="C20185" t="s">
        <v>87</v>
      </c>
    </row>
    <row r="20186" spans="1:3" x14ac:dyDescent="0.25">
      <c r="A20186">
        <v>42534799</v>
      </c>
      <c r="B20186" s="56">
        <v>480.000045</v>
      </c>
      <c r="C20186" t="s">
        <v>83</v>
      </c>
    </row>
    <row r="20187" spans="1:3" x14ac:dyDescent="0.25">
      <c r="A20187">
        <v>41234879</v>
      </c>
      <c r="B20187" s="56">
        <v>480.000045</v>
      </c>
      <c r="C20187" t="s">
        <v>83</v>
      </c>
    </row>
    <row r="20188" spans="1:3" x14ac:dyDescent="0.25">
      <c r="A20188">
        <v>41234879</v>
      </c>
      <c r="B20188" s="56">
        <v>480.000045</v>
      </c>
      <c r="C20188" t="s">
        <v>83</v>
      </c>
    </row>
    <row r="20189" spans="1:3" x14ac:dyDescent="0.25">
      <c r="A20189">
        <v>41233902</v>
      </c>
      <c r="B20189" s="56">
        <v>480.000045</v>
      </c>
      <c r="C20189" t="s">
        <v>83</v>
      </c>
    </row>
    <row r="20190" spans="1:3" x14ac:dyDescent="0.25">
      <c r="A20190">
        <v>41233902</v>
      </c>
      <c r="B20190" s="56">
        <v>480.000045</v>
      </c>
      <c r="C20190" t="s">
        <v>83</v>
      </c>
    </row>
    <row r="20191" spans="1:3" x14ac:dyDescent="0.25">
      <c r="A20191">
        <v>41263690</v>
      </c>
      <c r="B20191" s="56">
        <v>6876.7561099999984</v>
      </c>
      <c r="C20191" t="s">
        <v>87</v>
      </c>
    </row>
    <row r="20192" spans="1:3" x14ac:dyDescent="0.25">
      <c r="A20192">
        <v>41233200</v>
      </c>
      <c r="B20192" s="56">
        <v>480.000045</v>
      </c>
      <c r="C20192" t="s">
        <v>83</v>
      </c>
    </row>
    <row r="20193" spans="1:3" x14ac:dyDescent="0.25">
      <c r="A20193">
        <v>41233200</v>
      </c>
      <c r="B20193" s="56">
        <v>480.000045</v>
      </c>
      <c r="C20193" t="s">
        <v>83</v>
      </c>
    </row>
    <row r="20194" spans="1:3" x14ac:dyDescent="0.25">
      <c r="A20194">
        <v>40015293</v>
      </c>
      <c r="B20194" s="56">
        <v>10052.417020000001</v>
      </c>
      <c r="C20194" t="s">
        <v>87</v>
      </c>
    </row>
    <row r="20195" spans="1:3" x14ac:dyDescent="0.25">
      <c r="A20195">
        <v>41228399</v>
      </c>
      <c r="B20195" s="56">
        <v>480.000045</v>
      </c>
      <c r="C20195" t="s">
        <v>83</v>
      </c>
    </row>
    <row r="20196" spans="1:3" x14ac:dyDescent="0.25">
      <c r="A20196">
        <v>41231126</v>
      </c>
      <c r="B20196" s="56">
        <v>480.000045</v>
      </c>
      <c r="C20196" t="s">
        <v>83</v>
      </c>
    </row>
    <row r="20197" spans="1:3" x14ac:dyDescent="0.25">
      <c r="A20197">
        <v>40024231</v>
      </c>
      <c r="B20197" s="56">
        <v>13530.799800000001</v>
      </c>
      <c r="C20197" t="s">
        <v>87</v>
      </c>
    </row>
    <row r="20198" spans="1:3" x14ac:dyDescent="0.25">
      <c r="A20198">
        <v>41230447</v>
      </c>
      <c r="B20198" s="56">
        <v>480.000045</v>
      </c>
      <c r="C20198" t="s">
        <v>83</v>
      </c>
    </row>
    <row r="20199" spans="1:3" x14ac:dyDescent="0.25">
      <c r="A20199">
        <v>41236399</v>
      </c>
      <c r="B20199" s="56">
        <v>480.000045</v>
      </c>
      <c r="C20199" t="s">
        <v>83</v>
      </c>
    </row>
    <row r="20200" spans="1:3" x14ac:dyDescent="0.25">
      <c r="A20200">
        <v>40016191</v>
      </c>
      <c r="B20200" s="56">
        <v>7999.1655840000003</v>
      </c>
      <c r="C20200" t="s">
        <v>87</v>
      </c>
    </row>
    <row r="20201" spans="1:3" x14ac:dyDescent="0.25">
      <c r="A20201">
        <v>40012231</v>
      </c>
      <c r="B20201" s="56">
        <v>185086.80405000001</v>
      </c>
      <c r="C20201" t="s">
        <v>82</v>
      </c>
    </row>
    <row r="20202" spans="1:3" x14ac:dyDescent="0.25">
      <c r="A20202">
        <v>40012231</v>
      </c>
      <c r="B20202" s="56">
        <v>185086.80405000001</v>
      </c>
      <c r="C20202" t="s">
        <v>82</v>
      </c>
    </row>
    <row r="20203" spans="1:3" x14ac:dyDescent="0.25">
      <c r="A20203">
        <v>42370284</v>
      </c>
      <c r="B20203" s="56">
        <v>1040.0940000000001</v>
      </c>
      <c r="C20203" t="s">
        <v>84</v>
      </c>
    </row>
    <row r="20204" spans="1:3" x14ac:dyDescent="0.25">
      <c r="A20204">
        <v>41226890</v>
      </c>
      <c r="B20204" s="56">
        <v>480.000045</v>
      </c>
      <c r="C20204" t="s">
        <v>83</v>
      </c>
    </row>
    <row r="20205" spans="1:3" x14ac:dyDescent="0.25">
      <c r="A20205">
        <v>40029699</v>
      </c>
      <c r="B20205" s="56">
        <v>11827.895025</v>
      </c>
      <c r="C20205" t="s">
        <v>87</v>
      </c>
    </row>
    <row r="20206" spans="1:3" x14ac:dyDescent="0.25">
      <c r="A20206">
        <v>41228476</v>
      </c>
      <c r="B20206" s="56">
        <v>480.000045</v>
      </c>
      <c r="C20206" t="s">
        <v>83</v>
      </c>
    </row>
    <row r="20207" spans="1:3" x14ac:dyDescent="0.25">
      <c r="A20207">
        <v>40025285</v>
      </c>
      <c r="B20207" s="56">
        <v>8273.8523999999998</v>
      </c>
      <c r="C20207" t="s">
        <v>82</v>
      </c>
    </row>
    <row r="20208" spans="1:3" x14ac:dyDescent="0.25">
      <c r="A20208">
        <v>41234040</v>
      </c>
      <c r="B20208" s="56">
        <v>480.000045</v>
      </c>
      <c r="C20208" t="s">
        <v>83</v>
      </c>
    </row>
    <row r="20209" spans="1:3" x14ac:dyDescent="0.25">
      <c r="A20209">
        <v>41228916</v>
      </c>
      <c r="B20209" s="56">
        <v>480.000045</v>
      </c>
      <c r="C20209" t="s">
        <v>83</v>
      </c>
    </row>
    <row r="20210" spans="1:3" x14ac:dyDescent="0.25">
      <c r="A20210">
        <v>41227797</v>
      </c>
      <c r="B20210" s="56">
        <v>480.000045</v>
      </c>
      <c r="C20210" t="s">
        <v>83</v>
      </c>
    </row>
    <row r="20211" spans="1:3" x14ac:dyDescent="0.25">
      <c r="A20211">
        <v>41230086</v>
      </c>
      <c r="B20211" s="56">
        <v>480.000045</v>
      </c>
      <c r="C20211" t="s">
        <v>83</v>
      </c>
    </row>
    <row r="20212" spans="1:3" x14ac:dyDescent="0.25">
      <c r="A20212">
        <v>41226008</v>
      </c>
      <c r="B20212" s="56">
        <v>480.000045</v>
      </c>
      <c r="C20212" t="s">
        <v>83</v>
      </c>
    </row>
    <row r="20213" spans="1:3" x14ac:dyDescent="0.25">
      <c r="A20213">
        <v>41236374</v>
      </c>
      <c r="B20213" s="56">
        <v>480.000045</v>
      </c>
      <c r="C20213" t="s">
        <v>83</v>
      </c>
    </row>
    <row r="20214" spans="1:3" x14ac:dyDescent="0.25">
      <c r="A20214">
        <v>41226083</v>
      </c>
      <c r="B20214" s="56">
        <v>480.000045</v>
      </c>
      <c r="C20214" t="s">
        <v>83</v>
      </c>
    </row>
    <row r="20215" spans="1:3" x14ac:dyDescent="0.25">
      <c r="A20215">
        <v>41779812</v>
      </c>
      <c r="B20215" s="56">
        <v>5337.680832</v>
      </c>
      <c r="C20215" t="s">
        <v>87</v>
      </c>
    </row>
    <row r="20216" spans="1:3" x14ac:dyDescent="0.25">
      <c r="A20216">
        <v>41230992</v>
      </c>
      <c r="B20216" s="56">
        <v>480.000045</v>
      </c>
      <c r="C20216" t="s">
        <v>83</v>
      </c>
    </row>
    <row r="20217" spans="1:3" x14ac:dyDescent="0.25">
      <c r="A20217">
        <v>41228003</v>
      </c>
      <c r="B20217" s="56">
        <v>480.000045</v>
      </c>
      <c r="C20217" t="s">
        <v>83</v>
      </c>
    </row>
    <row r="20218" spans="1:3" x14ac:dyDescent="0.25">
      <c r="A20218">
        <v>41236091</v>
      </c>
      <c r="B20218" s="56">
        <v>480.000045</v>
      </c>
      <c r="C20218" t="s">
        <v>83</v>
      </c>
    </row>
    <row r="20219" spans="1:3" x14ac:dyDescent="0.25">
      <c r="A20219">
        <v>41231839</v>
      </c>
      <c r="B20219" s="56">
        <v>480.000045</v>
      </c>
      <c r="C20219" t="s">
        <v>83</v>
      </c>
    </row>
    <row r="20220" spans="1:3" x14ac:dyDescent="0.25">
      <c r="A20220">
        <v>41236667</v>
      </c>
      <c r="B20220" s="56">
        <v>480.000045</v>
      </c>
      <c r="C20220" t="s">
        <v>83</v>
      </c>
    </row>
    <row r="20221" spans="1:3" x14ac:dyDescent="0.25">
      <c r="A20221">
        <v>41236667</v>
      </c>
      <c r="B20221" s="56">
        <v>480.000045</v>
      </c>
      <c r="C20221" t="s">
        <v>83</v>
      </c>
    </row>
    <row r="20222" spans="1:3" x14ac:dyDescent="0.25">
      <c r="A20222">
        <v>40032973</v>
      </c>
      <c r="B20222" s="56">
        <v>10756.8153</v>
      </c>
      <c r="C20222" t="s">
        <v>87</v>
      </c>
    </row>
    <row r="20223" spans="1:3" x14ac:dyDescent="0.25">
      <c r="A20223">
        <v>41232881</v>
      </c>
      <c r="B20223" s="56">
        <v>480.000045</v>
      </c>
      <c r="C20223" t="s">
        <v>83</v>
      </c>
    </row>
    <row r="20224" spans="1:3" x14ac:dyDescent="0.25">
      <c r="A20224">
        <v>41231828</v>
      </c>
      <c r="B20224" s="56">
        <v>480.000045</v>
      </c>
      <c r="C20224" t="s">
        <v>83</v>
      </c>
    </row>
    <row r="20225" spans="1:3" x14ac:dyDescent="0.25">
      <c r="A20225">
        <v>41231828</v>
      </c>
      <c r="B20225" s="56">
        <v>480.000045</v>
      </c>
      <c r="C20225" t="s">
        <v>83</v>
      </c>
    </row>
    <row r="20226" spans="1:3" x14ac:dyDescent="0.25">
      <c r="A20226">
        <v>41233477</v>
      </c>
      <c r="B20226" s="56">
        <v>481.33333500000009</v>
      </c>
      <c r="C20226" t="s">
        <v>83</v>
      </c>
    </row>
    <row r="20227" spans="1:3" x14ac:dyDescent="0.25">
      <c r="A20227">
        <v>41233477</v>
      </c>
      <c r="B20227" s="56">
        <v>481.33333500000009</v>
      </c>
      <c r="C20227" t="s">
        <v>83</v>
      </c>
    </row>
    <row r="20228" spans="1:3" x14ac:dyDescent="0.25">
      <c r="A20228">
        <v>42858771</v>
      </c>
      <c r="B20228" s="56">
        <v>7525.6552499999998</v>
      </c>
      <c r="C20228" t="s">
        <v>87</v>
      </c>
    </row>
    <row r="20229" spans="1:3" x14ac:dyDescent="0.25">
      <c r="A20229">
        <v>40023555</v>
      </c>
      <c r="B20229" s="56">
        <v>10241.738409</v>
      </c>
      <c r="C20229" t="s">
        <v>87</v>
      </c>
    </row>
    <row r="20230" spans="1:3" x14ac:dyDescent="0.25">
      <c r="A20230">
        <v>40023555</v>
      </c>
      <c r="B20230" s="56">
        <v>10241.738409</v>
      </c>
      <c r="C20230" t="s">
        <v>87</v>
      </c>
    </row>
    <row r="20231" spans="1:3" x14ac:dyDescent="0.25">
      <c r="A20231">
        <v>41236444</v>
      </c>
      <c r="B20231" s="56">
        <v>480.000045</v>
      </c>
      <c r="C20231" t="s">
        <v>83</v>
      </c>
    </row>
    <row r="20232" spans="1:3" x14ac:dyDescent="0.25">
      <c r="A20232">
        <v>41236444</v>
      </c>
      <c r="B20232" s="56">
        <v>480.000045</v>
      </c>
      <c r="C20232" t="s">
        <v>83</v>
      </c>
    </row>
    <row r="20233" spans="1:3" x14ac:dyDescent="0.25">
      <c r="A20233">
        <v>42521987</v>
      </c>
      <c r="B20233" s="56">
        <v>480.000045</v>
      </c>
      <c r="C20233" t="s">
        <v>83</v>
      </c>
    </row>
    <row r="20234" spans="1:3" x14ac:dyDescent="0.25">
      <c r="A20234">
        <v>41225832</v>
      </c>
      <c r="B20234" s="56">
        <v>480.000045</v>
      </c>
      <c r="C20234" t="s">
        <v>83</v>
      </c>
    </row>
    <row r="20235" spans="1:3" x14ac:dyDescent="0.25">
      <c r="A20235">
        <v>41236506</v>
      </c>
      <c r="B20235" s="56">
        <v>480.000045</v>
      </c>
      <c r="C20235" t="s">
        <v>83</v>
      </c>
    </row>
    <row r="20236" spans="1:3" x14ac:dyDescent="0.25">
      <c r="A20236">
        <v>42482154</v>
      </c>
      <c r="B20236" s="56">
        <v>15804.197738999999</v>
      </c>
      <c r="C20236" t="s">
        <v>87</v>
      </c>
    </row>
    <row r="20237" spans="1:3" x14ac:dyDescent="0.25">
      <c r="A20237">
        <v>41229780</v>
      </c>
      <c r="B20237" s="56">
        <v>480.000045</v>
      </c>
      <c r="C20237" t="s">
        <v>83</v>
      </c>
    </row>
    <row r="20238" spans="1:3" x14ac:dyDescent="0.25">
      <c r="A20238">
        <v>41229222</v>
      </c>
      <c r="B20238" s="56">
        <v>480.000045</v>
      </c>
      <c r="C20238" t="s">
        <v>83</v>
      </c>
    </row>
    <row r="20239" spans="1:3" x14ac:dyDescent="0.25">
      <c r="A20239">
        <v>40023385</v>
      </c>
      <c r="B20239" s="56">
        <v>4786.4894640000002</v>
      </c>
      <c r="C20239" t="s">
        <v>87</v>
      </c>
    </row>
    <row r="20240" spans="1:3" x14ac:dyDescent="0.25">
      <c r="A20240">
        <v>41231688</v>
      </c>
      <c r="B20240" s="56">
        <v>480.000045</v>
      </c>
      <c r="C20240" t="s">
        <v>83</v>
      </c>
    </row>
    <row r="20241" spans="1:3" x14ac:dyDescent="0.25">
      <c r="A20241">
        <v>41231454</v>
      </c>
      <c r="B20241" s="56">
        <v>480.000045</v>
      </c>
      <c r="C20241" t="s">
        <v>83</v>
      </c>
    </row>
    <row r="20242" spans="1:3" x14ac:dyDescent="0.25">
      <c r="A20242">
        <v>41236412</v>
      </c>
      <c r="B20242" s="56">
        <v>480.000045</v>
      </c>
      <c r="C20242" t="s">
        <v>83</v>
      </c>
    </row>
    <row r="20243" spans="1:3" x14ac:dyDescent="0.25">
      <c r="A20243">
        <v>41236412</v>
      </c>
      <c r="B20243" s="56">
        <v>480.000045</v>
      </c>
      <c r="C20243" t="s">
        <v>83</v>
      </c>
    </row>
    <row r="20244" spans="1:3" x14ac:dyDescent="0.25">
      <c r="A20244">
        <v>41226237</v>
      </c>
      <c r="B20244" s="56">
        <v>480.000045</v>
      </c>
      <c r="C20244" t="s">
        <v>83</v>
      </c>
    </row>
    <row r="20245" spans="1:3" x14ac:dyDescent="0.25">
      <c r="A20245">
        <v>41226237</v>
      </c>
      <c r="B20245" s="56">
        <v>480.000045</v>
      </c>
      <c r="C20245" t="s">
        <v>83</v>
      </c>
    </row>
    <row r="20246" spans="1:3" x14ac:dyDescent="0.25">
      <c r="A20246">
        <v>40021931</v>
      </c>
      <c r="B20246" s="56">
        <v>12237.292344</v>
      </c>
      <c r="C20246" t="s">
        <v>87</v>
      </c>
    </row>
    <row r="20247" spans="1:3" x14ac:dyDescent="0.25">
      <c r="A20247">
        <v>41230682</v>
      </c>
      <c r="B20247" s="56">
        <v>480.000045</v>
      </c>
      <c r="C20247" t="s">
        <v>83</v>
      </c>
    </row>
    <row r="20248" spans="1:3" x14ac:dyDescent="0.25">
      <c r="A20248">
        <v>40033004</v>
      </c>
      <c r="B20248" s="56">
        <v>13025.229723</v>
      </c>
      <c r="C20248" t="s">
        <v>87</v>
      </c>
    </row>
    <row r="20249" spans="1:3" x14ac:dyDescent="0.25">
      <c r="A20249">
        <v>41228773</v>
      </c>
      <c r="B20249" s="56">
        <v>480.000045</v>
      </c>
      <c r="C20249" t="s">
        <v>83</v>
      </c>
    </row>
    <row r="20250" spans="1:3" x14ac:dyDescent="0.25">
      <c r="A20250">
        <v>40032423</v>
      </c>
      <c r="B20250" s="56">
        <v>23246.121294</v>
      </c>
      <c r="C20250" t="s">
        <v>87</v>
      </c>
    </row>
    <row r="20251" spans="1:3" x14ac:dyDescent="0.25">
      <c r="A20251">
        <v>41233279</v>
      </c>
      <c r="B20251" s="56">
        <v>480.000045</v>
      </c>
      <c r="C20251" t="s">
        <v>83</v>
      </c>
    </row>
    <row r="20252" spans="1:3" x14ac:dyDescent="0.25">
      <c r="A20252">
        <v>41225705</v>
      </c>
      <c r="B20252" s="56">
        <v>480.000045</v>
      </c>
      <c r="C20252" t="s">
        <v>83</v>
      </c>
    </row>
    <row r="20253" spans="1:3" x14ac:dyDescent="0.25">
      <c r="A20253">
        <v>41227762</v>
      </c>
      <c r="B20253" s="56">
        <v>480.000045</v>
      </c>
      <c r="C20253" t="s">
        <v>83</v>
      </c>
    </row>
    <row r="20254" spans="1:3" x14ac:dyDescent="0.25">
      <c r="A20254">
        <v>41237566</v>
      </c>
      <c r="B20254" s="56">
        <v>480.000045</v>
      </c>
      <c r="C20254" t="s">
        <v>83</v>
      </c>
    </row>
    <row r="20255" spans="1:3" x14ac:dyDescent="0.25">
      <c r="A20255">
        <v>42920529</v>
      </c>
      <c r="B20255" s="56">
        <v>7491.3178230000003</v>
      </c>
      <c r="C20255" t="s">
        <v>87</v>
      </c>
    </row>
    <row r="20256" spans="1:3" x14ac:dyDescent="0.25">
      <c r="A20256">
        <v>41771179</v>
      </c>
      <c r="B20256" s="56">
        <v>5760.5810129999991</v>
      </c>
      <c r="C20256" t="s">
        <v>87</v>
      </c>
    </row>
    <row r="20257" spans="1:3" x14ac:dyDescent="0.25">
      <c r="A20257">
        <v>40026057</v>
      </c>
      <c r="B20257" s="56">
        <v>21726.115686000001</v>
      </c>
      <c r="C20257" t="s">
        <v>87</v>
      </c>
    </row>
    <row r="20258" spans="1:3" x14ac:dyDescent="0.25">
      <c r="A20258">
        <v>41231490</v>
      </c>
      <c r="B20258" s="56">
        <v>480.000045</v>
      </c>
      <c r="C20258" t="s">
        <v>83</v>
      </c>
    </row>
    <row r="20259" spans="1:3" x14ac:dyDescent="0.25">
      <c r="A20259">
        <v>40014903</v>
      </c>
      <c r="B20259" s="56">
        <v>5264.3328280000014</v>
      </c>
      <c r="C20259" t="s">
        <v>87</v>
      </c>
    </row>
    <row r="20260" spans="1:3" x14ac:dyDescent="0.25">
      <c r="A20260">
        <v>41227358</v>
      </c>
      <c r="B20260" s="56">
        <v>480.000045</v>
      </c>
      <c r="C20260" t="s">
        <v>83</v>
      </c>
    </row>
    <row r="20261" spans="1:3" x14ac:dyDescent="0.25">
      <c r="A20261">
        <v>41229141</v>
      </c>
      <c r="B20261" s="56">
        <v>480.000045</v>
      </c>
      <c r="C20261" t="s">
        <v>83</v>
      </c>
    </row>
    <row r="20262" spans="1:3" x14ac:dyDescent="0.25">
      <c r="A20262">
        <v>41229141</v>
      </c>
      <c r="B20262" s="56">
        <v>480.000045</v>
      </c>
      <c r="C20262" t="s">
        <v>83</v>
      </c>
    </row>
    <row r="20263" spans="1:3" x14ac:dyDescent="0.25">
      <c r="A20263">
        <v>41231346</v>
      </c>
      <c r="B20263" s="56">
        <v>480.000045</v>
      </c>
      <c r="C20263" t="s">
        <v>83</v>
      </c>
    </row>
    <row r="20264" spans="1:3" x14ac:dyDescent="0.25">
      <c r="A20264">
        <v>40030465</v>
      </c>
      <c r="B20264" s="56">
        <v>12599.995326</v>
      </c>
      <c r="C20264" t="s">
        <v>87</v>
      </c>
    </row>
    <row r="20265" spans="1:3" x14ac:dyDescent="0.25">
      <c r="A20265">
        <v>41228596</v>
      </c>
      <c r="B20265" s="56">
        <v>480.000045</v>
      </c>
      <c r="C20265" t="s">
        <v>83</v>
      </c>
    </row>
    <row r="20266" spans="1:3" x14ac:dyDescent="0.25">
      <c r="A20266">
        <v>41234449</v>
      </c>
      <c r="B20266" s="56">
        <v>480.000045</v>
      </c>
      <c r="C20266" t="s">
        <v>83</v>
      </c>
    </row>
    <row r="20267" spans="1:3" x14ac:dyDescent="0.25">
      <c r="A20267">
        <v>41942473</v>
      </c>
      <c r="B20267" s="56">
        <v>8000.5993289999997</v>
      </c>
      <c r="C20267" t="s">
        <v>87</v>
      </c>
    </row>
    <row r="20268" spans="1:3" x14ac:dyDescent="0.25">
      <c r="A20268">
        <v>41942473</v>
      </c>
      <c r="B20268" s="56">
        <v>8000.5993289999997</v>
      </c>
      <c r="C20268" t="s">
        <v>87</v>
      </c>
    </row>
    <row r="20269" spans="1:3" x14ac:dyDescent="0.25">
      <c r="A20269">
        <v>41233926</v>
      </c>
      <c r="B20269" s="56">
        <v>474.83866499999999</v>
      </c>
      <c r="C20269" t="s">
        <v>83</v>
      </c>
    </row>
    <row r="20270" spans="1:3" x14ac:dyDescent="0.25">
      <c r="A20270">
        <v>41233926</v>
      </c>
      <c r="B20270" s="56">
        <v>474.83866499999999</v>
      </c>
      <c r="C20270" t="s">
        <v>83</v>
      </c>
    </row>
    <row r="20271" spans="1:3" x14ac:dyDescent="0.25">
      <c r="A20271">
        <v>41233928</v>
      </c>
      <c r="B20271" s="56">
        <v>480.000045</v>
      </c>
      <c r="C20271" t="s">
        <v>83</v>
      </c>
    </row>
    <row r="20272" spans="1:3" x14ac:dyDescent="0.25">
      <c r="A20272">
        <v>41233928</v>
      </c>
      <c r="B20272" s="56">
        <v>480.000045</v>
      </c>
      <c r="C20272" t="s">
        <v>83</v>
      </c>
    </row>
    <row r="20273" spans="1:3" x14ac:dyDescent="0.25">
      <c r="A20273">
        <v>41231870</v>
      </c>
      <c r="B20273" s="56">
        <v>480.000045</v>
      </c>
      <c r="C20273" t="s">
        <v>83</v>
      </c>
    </row>
    <row r="20274" spans="1:3" x14ac:dyDescent="0.25">
      <c r="A20274">
        <v>41226631</v>
      </c>
      <c r="B20274" s="56">
        <v>480.000045</v>
      </c>
      <c r="C20274" t="s">
        <v>83</v>
      </c>
    </row>
    <row r="20275" spans="1:3" x14ac:dyDescent="0.25">
      <c r="A20275">
        <v>41233070</v>
      </c>
      <c r="B20275" s="56">
        <v>480.000045</v>
      </c>
      <c r="C20275" t="s">
        <v>83</v>
      </c>
    </row>
    <row r="20276" spans="1:3" x14ac:dyDescent="0.25">
      <c r="A20276">
        <v>41228631</v>
      </c>
      <c r="B20276" s="56">
        <v>480.000045</v>
      </c>
      <c r="C20276" t="s">
        <v>83</v>
      </c>
    </row>
    <row r="20277" spans="1:3" x14ac:dyDescent="0.25">
      <c r="A20277">
        <v>41233926</v>
      </c>
      <c r="B20277" s="56">
        <v>474.83866499999999</v>
      </c>
      <c r="C20277" t="s">
        <v>83</v>
      </c>
    </row>
    <row r="20278" spans="1:3" x14ac:dyDescent="0.25">
      <c r="A20278">
        <v>41233926</v>
      </c>
      <c r="B20278" s="56">
        <v>474.83866499999999</v>
      </c>
      <c r="C20278" t="s">
        <v>83</v>
      </c>
    </row>
    <row r="20279" spans="1:3" x14ac:dyDescent="0.25">
      <c r="A20279">
        <v>41233719</v>
      </c>
      <c r="B20279" s="56">
        <v>480.000045</v>
      </c>
      <c r="C20279" t="s">
        <v>83</v>
      </c>
    </row>
    <row r="20280" spans="1:3" x14ac:dyDescent="0.25">
      <c r="A20280">
        <v>41751888</v>
      </c>
      <c r="B20280" s="56">
        <v>11083.200876000001</v>
      </c>
      <c r="C20280" t="s">
        <v>87</v>
      </c>
    </row>
    <row r="20281" spans="1:3" x14ac:dyDescent="0.25">
      <c r="A20281">
        <v>41751888</v>
      </c>
      <c r="B20281" s="56">
        <v>11083.200876000001</v>
      </c>
      <c r="C20281" t="s">
        <v>87</v>
      </c>
    </row>
    <row r="20282" spans="1:3" x14ac:dyDescent="0.25">
      <c r="A20282">
        <v>41234081</v>
      </c>
      <c r="B20282" s="56">
        <v>480.000045</v>
      </c>
      <c r="C20282" t="s">
        <v>83</v>
      </c>
    </row>
    <row r="20283" spans="1:3" x14ac:dyDescent="0.25">
      <c r="A20283">
        <v>41234081</v>
      </c>
      <c r="B20283" s="56">
        <v>480.000045</v>
      </c>
      <c r="C20283" t="s">
        <v>83</v>
      </c>
    </row>
    <row r="20284" spans="1:3" x14ac:dyDescent="0.25">
      <c r="A20284">
        <v>41227606</v>
      </c>
      <c r="B20284" s="56">
        <v>480.000045</v>
      </c>
      <c r="C20284" t="s">
        <v>83</v>
      </c>
    </row>
    <row r="20285" spans="1:3" x14ac:dyDescent="0.25">
      <c r="A20285">
        <v>41236517</v>
      </c>
      <c r="B20285" s="56">
        <v>480.000045</v>
      </c>
      <c r="C20285" t="s">
        <v>83</v>
      </c>
    </row>
    <row r="20286" spans="1:3" x14ac:dyDescent="0.25">
      <c r="A20286">
        <v>41236517</v>
      </c>
      <c r="B20286" s="56">
        <v>480.000045</v>
      </c>
      <c r="C20286" t="s">
        <v>83</v>
      </c>
    </row>
    <row r="20287" spans="1:3" x14ac:dyDescent="0.25">
      <c r="A20287">
        <v>41235320</v>
      </c>
      <c r="B20287" s="56">
        <v>480.000045</v>
      </c>
      <c r="C20287" t="s">
        <v>83</v>
      </c>
    </row>
    <row r="20288" spans="1:3" x14ac:dyDescent="0.25">
      <c r="A20288">
        <v>40017083</v>
      </c>
      <c r="B20288" s="56">
        <v>12659.677470000001</v>
      </c>
      <c r="C20288" t="s">
        <v>82</v>
      </c>
    </row>
    <row r="20289" spans="1:3" x14ac:dyDescent="0.25">
      <c r="A20289">
        <v>40017083</v>
      </c>
      <c r="B20289" s="56">
        <v>12659.677470000001</v>
      </c>
      <c r="C20289" t="s">
        <v>82</v>
      </c>
    </row>
    <row r="20290" spans="1:3" x14ac:dyDescent="0.25">
      <c r="A20290">
        <v>41151407</v>
      </c>
      <c r="B20290" s="56">
        <v>480.000045</v>
      </c>
      <c r="C20290" t="s">
        <v>83</v>
      </c>
    </row>
    <row r="20291" spans="1:3" x14ac:dyDescent="0.25">
      <c r="A20291">
        <v>41235198</v>
      </c>
      <c r="B20291" s="56">
        <v>480.000045</v>
      </c>
      <c r="C20291" t="s">
        <v>83</v>
      </c>
    </row>
    <row r="20292" spans="1:3" x14ac:dyDescent="0.25">
      <c r="A20292">
        <v>41235539</v>
      </c>
      <c r="B20292" s="56">
        <v>480.000045</v>
      </c>
      <c r="C20292" t="s">
        <v>83</v>
      </c>
    </row>
    <row r="20293" spans="1:3" x14ac:dyDescent="0.25">
      <c r="A20293">
        <v>41232753</v>
      </c>
      <c r="B20293" s="56">
        <v>480.000045</v>
      </c>
      <c r="C20293" t="s">
        <v>83</v>
      </c>
    </row>
    <row r="20294" spans="1:3" x14ac:dyDescent="0.25">
      <c r="A20294">
        <v>42010963</v>
      </c>
      <c r="B20294" s="56">
        <v>16067.484279</v>
      </c>
      <c r="C20294" t="s">
        <v>82</v>
      </c>
    </row>
    <row r="20295" spans="1:3" x14ac:dyDescent="0.25">
      <c r="A20295">
        <v>42010963</v>
      </c>
      <c r="B20295" s="56">
        <v>16067.484279</v>
      </c>
      <c r="C20295" t="s">
        <v>82</v>
      </c>
    </row>
    <row r="20296" spans="1:3" x14ac:dyDescent="0.25">
      <c r="A20296">
        <v>41226615</v>
      </c>
      <c r="B20296" s="56">
        <v>480.000045</v>
      </c>
      <c r="C20296" t="s">
        <v>83</v>
      </c>
    </row>
    <row r="20297" spans="1:3" x14ac:dyDescent="0.25">
      <c r="A20297">
        <v>41226615</v>
      </c>
      <c r="B20297" s="56">
        <v>480.000045</v>
      </c>
      <c r="C20297" t="s">
        <v>83</v>
      </c>
    </row>
    <row r="20298" spans="1:3" x14ac:dyDescent="0.25">
      <c r="A20298">
        <v>41236054</v>
      </c>
      <c r="B20298" s="56">
        <v>480.000045</v>
      </c>
      <c r="C20298" t="s">
        <v>83</v>
      </c>
    </row>
    <row r="20299" spans="1:3" x14ac:dyDescent="0.25">
      <c r="A20299">
        <v>40010897</v>
      </c>
      <c r="B20299" s="56">
        <v>7911.1004270000003</v>
      </c>
      <c r="C20299" t="s">
        <v>87</v>
      </c>
    </row>
    <row r="20300" spans="1:3" x14ac:dyDescent="0.25">
      <c r="A20300">
        <v>40010897</v>
      </c>
      <c r="B20300" s="56">
        <v>7911.1004270000003</v>
      </c>
      <c r="C20300" t="s">
        <v>87</v>
      </c>
    </row>
    <row r="20301" spans="1:3" x14ac:dyDescent="0.25">
      <c r="A20301">
        <v>41237362</v>
      </c>
      <c r="B20301" s="56">
        <v>480.000045</v>
      </c>
      <c r="C20301" t="s">
        <v>83</v>
      </c>
    </row>
    <row r="20302" spans="1:3" x14ac:dyDescent="0.25">
      <c r="A20302">
        <v>41237362</v>
      </c>
      <c r="B20302" s="56">
        <v>480.000045</v>
      </c>
      <c r="C20302" t="s">
        <v>83</v>
      </c>
    </row>
    <row r="20303" spans="1:3" x14ac:dyDescent="0.25">
      <c r="A20303">
        <v>41233097</v>
      </c>
      <c r="B20303" s="56">
        <v>480.000045</v>
      </c>
      <c r="C20303" t="s">
        <v>83</v>
      </c>
    </row>
    <row r="20304" spans="1:3" x14ac:dyDescent="0.25">
      <c r="A20304">
        <v>40020059</v>
      </c>
      <c r="B20304" s="56">
        <v>8732.2531330000002</v>
      </c>
      <c r="C20304" t="s">
        <v>87</v>
      </c>
    </row>
    <row r="20305" spans="1:3" x14ac:dyDescent="0.25">
      <c r="A20305">
        <v>40014279</v>
      </c>
      <c r="B20305" s="56">
        <v>6291.3854499999998</v>
      </c>
      <c r="C20305" t="s">
        <v>87</v>
      </c>
    </row>
    <row r="20306" spans="1:3" x14ac:dyDescent="0.25">
      <c r="A20306">
        <v>40020189</v>
      </c>
      <c r="B20306" s="56">
        <v>2275.1981580000001</v>
      </c>
      <c r="C20306" t="s">
        <v>87</v>
      </c>
    </row>
    <row r="20307" spans="1:3" x14ac:dyDescent="0.25">
      <c r="A20307">
        <v>41228960</v>
      </c>
      <c r="B20307" s="56">
        <v>480.000045</v>
      </c>
      <c r="C20307" t="s">
        <v>83</v>
      </c>
    </row>
    <row r="20308" spans="1:3" x14ac:dyDescent="0.25">
      <c r="A20308">
        <v>40019903</v>
      </c>
      <c r="B20308" s="56">
        <v>3955.9146209999999</v>
      </c>
      <c r="C20308" t="s">
        <v>87</v>
      </c>
    </row>
    <row r="20309" spans="1:3" x14ac:dyDescent="0.25">
      <c r="A20309">
        <v>41237284</v>
      </c>
      <c r="B20309" s="56">
        <v>480.000045</v>
      </c>
      <c r="C20309" t="s">
        <v>83</v>
      </c>
    </row>
    <row r="20310" spans="1:3" x14ac:dyDescent="0.25">
      <c r="A20310">
        <v>41236566</v>
      </c>
      <c r="B20310" s="56">
        <v>480.000045</v>
      </c>
      <c r="C20310" t="s">
        <v>83</v>
      </c>
    </row>
    <row r="20311" spans="1:3" x14ac:dyDescent="0.25">
      <c r="A20311">
        <v>43133164</v>
      </c>
      <c r="B20311" s="56">
        <v>13375.4049</v>
      </c>
      <c r="C20311" t="s">
        <v>87</v>
      </c>
    </row>
    <row r="20312" spans="1:3" x14ac:dyDescent="0.25">
      <c r="A20312">
        <v>40025141</v>
      </c>
      <c r="B20312" s="56">
        <v>8325.0216</v>
      </c>
      <c r="C20312" t="s">
        <v>87</v>
      </c>
    </row>
    <row r="20313" spans="1:3" x14ac:dyDescent="0.25">
      <c r="A20313">
        <v>41233504</v>
      </c>
      <c r="B20313" s="56">
        <v>480.000045</v>
      </c>
      <c r="C20313" t="s">
        <v>83</v>
      </c>
    </row>
    <row r="20314" spans="1:3" x14ac:dyDescent="0.25">
      <c r="A20314">
        <v>40023607</v>
      </c>
      <c r="B20314" s="56">
        <v>5826.6231599999983</v>
      </c>
      <c r="C20314" t="s">
        <v>87</v>
      </c>
    </row>
    <row r="20315" spans="1:3" x14ac:dyDescent="0.25">
      <c r="A20315">
        <v>41237891</v>
      </c>
      <c r="B20315" s="56">
        <v>480.000045</v>
      </c>
      <c r="C20315" t="s">
        <v>83</v>
      </c>
    </row>
    <row r="20316" spans="1:3" x14ac:dyDescent="0.25">
      <c r="A20316">
        <v>41226236</v>
      </c>
      <c r="B20316" s="56">
        <v>480.000045</v>
      </c>
      <c r="C20316" t="s">
        <v>83</v>
      </c>
    </row>
    <row r="20317" spans="1:3" x14ac:dyDescent="0.25">
      <c r="A20317">
        <v>41229334</v>
      </c>
      <c r="B20317" s="56">
        <v>480.000045</v>
      </c>
      <c r="C20317" t="s">
        <v>83</v>
      </c>
    </row>
    <row r="20318" spans="1:3" x14ac:dyDescent="0.25">
      <c r="A20318">
        <v>41151491</v>
      </c>
      <c r="B20318" s="56">
        <v>480.000045</v>
      </c>
      <c r="C20318" t="s">
        <v>83</v>
      </c>
    </row>
    <row r="20319" spans="1:3" x14ac:dyDescent="0.25">
      <c r="A20319">
        <v>41227041</v>
      </c>
      <c r="B20319" s="56">
        <v>480.000045</v>
      </c>
      <c r="C20319" t="s">
        <v>83</v>
      </c>
    </row>
    <row r="20320" spans="1:3" x14ac:dyDescent="0.25">
      <c r="A20320">
        <v>41234156</v>
      </c>
      <c r="B20320" s="56">
        <v>480.000045</v>
      </c>
      <c r="C20320" t="s">
        <v>83</v>
      </c>
    </row>
    <row r="20321" spans="1:3" x14ac:dyDescent="0.25">
      <c r="A20321">
        <v>41228247</v>
      </c>
      <c r="B20321" s="56">
        <v>480.000045</v>
      </c>
      <c r="C20321" t="s">
        <v>83</v>
      </c>
    </row>
    <row r="20322" spans="1:3" x14ac:dyDescent="0.25">
      <c r="A20322">
        <v>41226862</v>
      </c>
      <c r="B20322" s="56">
        <v>480.000045</v>
      </c>
      <c r="C20322" t="s">
        <v>83</v>
      </c>
    </row>
    <row r="20323" spans="1:3" x14ac:dyDescent="0.25">
      <c r="A20323">
        <v>42991890</v>
      </c>
      <c r="B20323" s="56">
        <v>213871.59058399999</v>
      </c>
      <c r="C20323" t="s">
        <v>82</v>
      </c>
    </row>
    <row r="20324" spans="1:3" x14ac:dyDescent="0.25">
      <c r="A20324">
        <v>40008712</v>
      </c>
      <c r="B20324" s="56">
        <v>0</v>
      </c>
      <c r="C20324" t="s">
        <v>87</v>
      </c>
    </row>
    <row r="20325" spans="1:3" x14ac:dyDescent="0.25">
      <c r="A20325">
        <v>40008712</v>
      </c>
      <c r="B20325" s="56">
        <v>0</v>
      </c>
      <c r="C20325" t="s">
        <v>87</v>
      </c>
    </row>
    <row r="20326" spans="1:3" x14ac:dyDescent="0.25">
      <c r="A20326">
        <v>41231844</v>
      </c>
      <c r="B20326" s="56">
        <v>480.000045</v>
      </c>
      <c r="C20326" t="s">
        <v>83</v>
      </c>
    </row>
    <row r="20327" spans="1:3" x14ac:dyDescent="0.25">
      <c r="A20327">
        <v>41237032</v>
      </c>
      <c r="B20327" s="56">
        <v>480.000045</v>
      </c>
      <c r="C20327" t="s">
        <v>83</v>
      </c>
    </row>
    <row r="20328" spans="1:3" x14ac:dyDescent="0.25">
      <c r="A20328">
        <v>41227921</v>
      </c>
      <c r="B20328" s="56">
        <v>480.000045</v>
      </c>
      <c r="C20328" t="s">
        <v>83</v>
      </c>
    </row>
    <row r="20329" spans="1:3" x14ac:dyDescent="0.25">
      <c r="A20329">
        <v>40025363</v>
      </c>
      <c r="B20329" s="56">
        <v>8227.5076800000006</v>
      </c>
      <c r="C20329" t="s">
        <v>87</v>
      </c>
    </row>
    <row r="20330" spans="1:3" x14ac:dyDescent="0.25">
      <c r="A20330">
        <v>40025363</v>
      </c>
      <c r="B20330" s="56">
        <v>8227.5076800000006</v>
      </c>
      <c r="C20330" t="s">
        <v>87</v>
      </c>
    </row>
    <row r="20331" spans="1:3" x14ac:dyDescent="0.25">
      <c r="A20331">
        <v>41231253</v>
      </c>
      <c r="B20331" s="56">
        <v>480.000045</v>
      </c>
      <c r="C20331" t="s">
        <v>83</v>
      </c>
    </row>
    <row r="20332" spans="1:3" x14ac:dyDescent="0.25">
      <c r="A20332">
        <v>41233521</v>
      </c>
      <c r="B20332" s="56">
        <v>480.000045</v>
      </c>
      <c r="C20332" t="s">
        <v>83</v>
      </c>
    </row>
    <row r="20333" spans="1:3" x14ac:dyDescent="0.25">
      <c r="A20333">
        <v>41227531</v>
      </c>
      <c r="B20333" s="56">
        <v>482.66662500000001</v>
      </c>
      <c r="C20333" t="s">
        <v>83</v>
      </c>
    </row>
    <row r="20334" spans="1:3" x14ac:dyDescent="0.25">
      <c r="A20334">
        <v>41229597</v>
      </c>
      <c r="B20334" s="56">
        <v>480.000045</v>
      </c>
      <c r="C20334" t="s">
        <v>83</v>
      </c>
    </row>
    <row r="20335" spans="1:3" x14ac:dyDescent="0.25">
      <c r="A20335">
        <v>40015451</v>
      </c>
      <c r="B20335" s="56">
        <v>14337.074304</v>
      </c>
      <c r="C20335" t="s">
        <v>87</v>
      </c>
    </row>
    <row r="20336" spans="1:3" x14ac:dyDescent="0.25">
      <c r="A20336">
        <v>40015451</v>
      </c>
      <c r="B20336" s="56">
        <v>14337.074304</v>
      </c>
      <c r="C20336" t="s">
        <v>87</v>
      </c>
    </row>
    <row r="20337" spans="1:3" x14ac:dyDescent="0.25">
      <c r="A20337">
        <v>40023283</v>
      </c>
      <c r="B20337" s="56">
        <v>15585.441498</v>
      </c>
      <c r="C20337" t="s">
        <v>87</v>
      </c>
    </row>
    <row r="20338" spans="1:3" x14ac:dyDescent="0.25">
      <c r="A20338">
        <v>41228328</v>
      </c>
      <c r="B20338" s="56">
        <v>480.000045</v>
      </c>
      <c r="C20338" t="s">
        <v>83</v>
      </c>
    </row>
    <row r="20339" spans="1:3" x14ac:dyDescent="0.25">
      <c r="A20339">
        <v>41228328</v>
      </c>
      <c r="B20339" s="56">
        <v>480.000045</v>
      </c>
      <c r="C20339" t="s">
        <v>83</v>
      </c>
    </row>
    <row r="20340" spans="1:3" x14ac:dyDescent="0.25">
      <c r="A20340">
        <v>41151547</v>
      </c>
      <c r="B20340" s="56">
        <v>480.000045</v>
      </c>
      <c r="C20340" t="s">
        <v>83</v>
      </c>
    </row>
    <row r="20341" spans="1:3" x14ac:dyDescent="0.25">
      <c r="A20341">
        <v>41234199</v>
      </c>
      <c r="B20341" s="56">
        <v>480.000045</v>
      </c>
      <c r="C20341" t="s">
        <v>83</v>
      </c>
    </row>
    <row r="20342" spans="1:3" x14ac:dyDescent="0.25">
      <c r="A20342">
        <v>41233212</v>
      </c>
      <c r="B20342" s="56">
        <v>480.000045</v>
      </c>
      <c r="C20342" t="s">
        <v>83</v>
      </c>
    </row>
    <row r="20343" spans="1:3" x14ac:dyDescent="0.25">
      <c r="A20343">
        <v>41230331</v>
      </c>
      <c r="B20343" s="56">
        <v>480.000045</v>
      </c>
      <c r="C20343" t="s">
        <v>83</v>
      </c>
    </row>
    <row r="20344" spans="1:3" x14ac:dyDescent="0.25">
      <c r="A20344">
        <v>40016017</v>
      </c>
      <c r="B20344" s="56">
        <v>6597.8232479999997</v>
      </c>
      <c r="C20344" t="s">
        <v>87</v>
      </c>
    </row>
    <row r="20345" spans="1:3" x14ac:dyDescent="0.25">
      <c r="A20345">
        <v>41231744</v>
      </c>
      <c r="B20345" s="56">
        <v>480.000045</v>
      </c>
      <c r="C20345" t="s">
        <v>83</v>
      </c>
    </row>
    <row r="20346" spans="1:3" x14ac:dyDescent="0.25">
      <c r="A20346">
        <v>41235422</v>
      </c>
      <c r="B20346" s="56">
        <v>480.000045</v>
      </c>
      <c r="C20346" t="s">
        <v>83</v>
      </c>
    </row>
    <row r="20347" spans="1:3" x14ac:dyDescent="0.25">
      <c r="A20347">
        <v>41235422</v>
      </c>
      <c r="B20347" s="56">
        <v>480.000045</v>
      </c>
      <c r="C20347" t="s">
        <v>83</v>
      </c>
    </row>
    <row r="20348" spans="1:3" x14ac:dyDescent="0.25">
      <c r="A20348">
        <v>41232489</v>
      </c>
      <c r="B20348" s="56">
        <v>480.000045</v>
      </c>
      <c r="C20348" t="s">
        <v>83</v>
      </c>
    </row>
    <row r="20349" spans="1:3" x14ac:dyDescent="0.25">
      <c r="A20349">
        <v>41234517</v>
      </c>
      <c r="B20349" s="56">
        <v>480.000045</v>
      </c>
      <c r="C20349" t="s">
        <v>83</v>
      </c>
    </row>
    <row r="20350" spans="1:3" x14ac:dyDescent="0.25">
      <c r="A20350">
        <v>41232953</v>
      </c>
      <c r="B20350" s="56">
        <v>480.000045</v>
      </c>
      <c r="C20350" t="s">
        <v>83</v>
      </c>
    </row>
    <row r="20351" spans="1:3" x14ac:dyDescent="0.25">
      <c r="A20351">
        <v>41234256</v>
      </c>
      <c r="B20351" s="56">
        <v>480.000045</v>
      </c>
      <c r="C20351" t="s">
        <v>83</v>
      </c>
    </row>
    <row r="20352" spans="1:3" x14ac:dyDescent="0.25">
      <c r="A20352">
        <v>41226250</v>
      </c>
      <c r="B20352" s="56">
        <v>480.000045</v>
      </c>
      <c r="C20352" t="s">
        <v>83</v>
      </c>
    </row>
    <row r="20353" spans="1:3" x14ac:dyDescent="0.25">
      <c r="A20353">
        <v>40018641</v>
      </c>
      <c r="B20353" s="56">
        <v>4965.108807999999</v>
      </c>
      <c r="C20353" t="s">
        <v>87</v>
      </c>
    </row>
    <row r="20354" spans="1:3" x14ac:dyDescent="0.25">
      <c r="A20354">
        <v>41237361</v>
      </c>
      <c r="B20354" s="56">
        <v>480.000045</v>
      </c>
      <c r="C20354" t="s">
        <v>83</v>
      </c>
    </row>
    <row r="20355" spans="1:3" x14ac:dyDescent="0.25">
      <c r="A20355">
        <v>41233820</v>
      </c>
      <c r="B20355" s="56">
        <v>480.000045</v>
      </c>
      <c r="C20355" t="s">
        <v>83</v>
      </c>
    </row>
    <row r="20356" spans="1:3" x14ac:dyDescent="0.25">
      <c r="A20356">
        <v>41231338</v>
      </c>
      <c r="B20356" s="56">
        <v>480.000045</v>
      </c>
      <c r="C20356" t="s">
        <v>83</v>
      </c>
    </row>
    <row r="20357" spans="1:3" x14ac:dyDescent="0.25">
      <c r="A20357">
        <v>41229658</v>
      </c>
      <c r="B20357" s="56">
        <v>480.000045</v>
      </c>
      <c r="C20357" t="s">
        <v>83</v>
      </c>
    </row>
    <row r="20358" spans="1:3" x14ac:dyDescent="0.25">
      <c r="A20358">
        <v>41232801</v>
      </c>
      <c r="B20358" s="56">
        <v>480.000045</v>
      </c>
      <c r="C20358" t="s">
        <v>83</v>
      </c>
    </row>
    <row r="20359" spans="1:3" x14ac:dyDescent="0.25">
      <c r="A20359">
        <v>40024857</v>
      </c>
      <c r="B20359" s="56">
        <v>10011.067902000001</v>
      </c>
      <c r="C20359" t="s">
        <v>87</v>
      </c>
    </row>
    <row r="20360" spans="1:3" x14ac:dyDescent="0.25">
      <c r="A20360">
        <v>41235992</v>
      </c>
      <c r="B20360" s="56">
        <v>480.000045</v>
      </c>
      <c r="C20360" t="s">
        <v>83</v>
      </c>
    </row>
    <row r="20361" spans="1:3" x14ac:dyDescent="0.25">
      <c r="A20361">
        <v>41237400</v>
      </c>
      <c r="B20361" s="56">
        <v>480.000045</v>
      </c>
      <c r="C20361" t="s">
        <v>83</v>
      </c>
    </row>
    <row r="20362" spans="1:3" x14ac:dyDescent="0.25">
      <c r="A20362">
        <v>41231861</v>
      </c>
      <c r="B20362" s="56">
        <v>480.000045</v>
      </c>
      <c r="C20362" t="s">
        <v>83</v>
      </c>
    </row>
    <row r="20363" spans="1:3" x14ac:dyDescent="0.25">
      <c r="A20363">
        <v>40020197</v>
      </c>
      <c r="B20363" s="56">
        <v>6794.3855610000001</v>
      </c>
      <c r="C20363" t="s">
        <v>87</v>
      </c>
    </row>
    <row r="20364" spans="1:3" x14ac:dyDescent="0.25">
      <c r="A20364">
        <v>41237970</v>
      </c>
      <c r="B20364" s="56">
        <v>480.000045</v>
      </c>
      <c r="C20364" t="s">
        <v>83</v>
      </c>
    </row>
    <row r="20365" spans="1:3" x14ac:dyDescent="0.25">
      <c r="A20365">
        <v>41229620</v>
      </c>
      <c r="B20365" s="56">
        <v>480.000045</v>
      </c>
      <c r="C20365" t="s">
        <v>83</v>
      </c>
    </row>
    <row r="20366" spans="1:3" x14ac:dyDescent="0.25">
      <c r="A20366">
        <v>41229620</v>
      </c>
      <c r="B20366" s="56">
        <v>480.000045</v>
      </c>
      <c r="C20366" t="s">
        <v>83</v>
      </c>
    </row>
    <row r="20367" spans="1:3" x14ac:dyDescent="0.25">
      <c r="A20367">
        <v>41235155</v>
      </c>
      <c r="B20367" s="56">
        <v>480.000045</v>
      </c>
      <c r="C20367" t="s">
        <v>83</v>
      </c>
    </row>
    <row r="20368" spans="1:3" x14ac:dyDescent="0.25">
      <c r="A20368">
        <v>41236805</v>
      </c>
      <c r="B20368" s="56">
        <v>480.000045</v>
      </c>
      <c r="C20368" t="s">
        <v>83</v>
      </c>
    </row>
    <row r="20369" spans="1:3" x14ac:dyDescent="0.25">
      <c r="A20369">
        <v>41236908</v>
      </c>
      <c r="B20369" s="56">
        <v>480.000045</v>
      </c>
      <c r="C20369" t="s">
        <v>83</v>
      </c>
    </row>
    <row r="20370" spans="1:3" x14ac:dyDescent="0.25">
      <c r="A20370">
        <v>42858645</v>
      </c>
      <c r="B20370" s="56">
        <v>10817.6787</v>
      </c>
      <c r="C20370" t="s">
        <v>87</v>
      </c>
    </row>
    <row r="20371" spans="1:3" x14ac:dyDescent="0.25">
      <c r="A20371">
        <v>41227347</v>
      </c>
      <c r="B20371" s="56">
        <v>480.000045</v>
      </c>
      <c r="C20371" t="s">
        <v>83</v>
      </c>
    </row>
    <row r="20372" spans="1:3" x14ac:dyDescent="0.25">
      <c r="A20372">
        <v>41151432</v>
      </c>
      <c r="B20372" s="56">
        <v>480.000045</v>
      </c>
      <c r="C20372" t="s">
        <v>83</v>
      </c>
    </row>
    <row r="20373" spans="1:3" x14ac:dyDescent="0.25">
      <c r="A20373">
        <v>40031947</v>
      </c>
      <c r="B20373" s="56">
        <v>19112.927415999999</v>
      </c>
      <c r="C20373" t="s">
        <v>87</v>
      </c>
    </row>
    <row r="20374" spans="1:3" x14ac:dyDescent="0.25">
      <c r="A20374">
        <v>41766082</v>
      </c>
      <c r="B20374" s="56">
        <v>12978.476478</v>
      </c>
      <c r="C20374" t="s">
        <v>87</v>
      </c>
    </row>
    <row r="20375" spans="1:3" x14ac:dyDescent="0.25">
      <c r="A20375">
        <v>41229651</v>
      </c>
      <c r="B20375" s="56">
        <v>480.000045</v>
      </c>
      <c r="C20375" t="s">
        <v>83</v>
      </c>
    </row>
    <row r="20376" spans="1:3" x14ac:dyDescent="0.25">
      <c r="A20376">
        <v>41229598</v>
      </c>
      <c r="B20376" s="56">
        <v>480.000045</v>
      </c>
      <c r="C20376" t="s">
        <v>83</v>
      </c>
    </row>
    <row r="20377" spans="1:3" x14ac:dyDescent="0.25">
      <c r="A20377">
        <v>42994593</v>
      </c>
      <c r="B20377" s="56">
        <v>10934.005318</v>
      </c>
      <c r="C20377" t="s">
        <v>87</v>
      </c>
    </row>
    <row r="20378" spans="1:3" x14ac:dyDescent="0.25">
      <c r="A20378">
        <v>41235179</v>
      </c>
      <c r="B20378" s="56">
        <v>480.000045</v>
      </c>
      <c r="C20378" t="s">
        <v>83</v>
      </c>
    </row>
    <row r="20379" spans="1:3" x14ac:dyDescent="0.25">
      <c r="A20379">
        <v>41151526</v>
      </c>
      <c r="B20379" s="56">
        <v>480.000045</v>
      </c>
      <c r="C20379" t="s">
        <v>83</v>
      </c>
    </row>
    <row r="20380" spans="1:3" x14ac:dyDescent="0.25">
      <c r="A20380">
        <v>41235011</v>
      </c>
      <c r="B20380" s="56">
        <v>480.000045</v>
      </c>
      <c r="C20380" t="s">
        <v>83</v>
      </c>
    </row>
    <row r="20381" spans="1:3" x14ac:dyDescent="0.25">
      <c r="A20381">
        <v>42380423</v>
      </c>
      <c r="B20381" s="56">
        <v>492.90318000000002</v>
      </c>
      <c r="C20381" t="s">
        <v>83</v>
      </c>
    </row>
    <row r="20382" spans="1:3" x14ac:dyDescent="0.25">
      <c r="A20382">
        <v>42380423</v>
      </c>
      <c r="B20382" s="56">
        <v>492.90318000000002</v>
      </c>
      <c r="C20382" t="s">
        <v>83</v>
      </c>
    </row>
    <row r="20383" spans="1:3" x14ac:dyDescent="0.25">
      <c r="A20383">
        <v>42782484</v>
      </c>
      <c r="B20383" s="56">
        <v>56141.520111999991</v>
      </c>
      <c r="C20383" t="s">
        <v>82</v>
      </c>
    </row>
    <row r="20384" spans="1:3" x14ac:dyDescent="0.25">
      <c r="A20384">
        <v>42782484</v>
      </c>
      <c r="B20384" s="56">
        <v>56141.520111999991</v>
      </c>
      <c r="C20384" t="s">
        <v>82</v>
      </c>
    </row>
    <row r="20385" spans="1:3" x14ac:dyDescent="0.25">
      <c r="A20385">
        <v>42567258</v>
      </c>
      <c r="B20385" s="56">
        <v>15250.673988</v>
      </c>
      <c r="C20385" t="s">
        <v>87</v>
      </c>
    </row>
    <row r="20386" spans="1:3" x14ac:dyDescent="0.25">
      <c r="A20386">
        <v>42567258</v>
      </c>
      <c r="B20386" s="56">
        <v>15250.673988</v>
      </c>
      <c r="C20386" t="s">
        <v>87</v>
      </c>
    </row>
    <row r="20387" spans="1:3" x14ac:dyDescent="0.25">
      <c r="A20387">
        <v>44000500</v>
      </c>
      <c r="B20387" s="56">
        <v>8331.4588499999991</v>
      </c>
      <c r="C20387" t="s">
        <v>82</v>
      </c>
    </row>
    <row r="20388" spans="1:3" x14ac:dyDescent="0.25">
      <c r="A20388">
        <v>41226737</v>
      </c>
      <c r="B20388" s="56">
        <v>480.000045</v>
      </c>
      <c r="C20388" t="s">
        <v>83</v>
      </c>
    </row>
    <row r="20389" spans="1:3" x14ac:dyDescent="0.25">
      <c r="A20389">
        <v>41230589</v>
      </c>
      <c r="B20389" s="56">
        <v>480.000045</v>
      </c>
      <c r="C20389" t="s">
        <v>83</v>
      </c>
    </row>
    <row r="20390" spans="1:3" x14ac:dyDescent="0.25">
      <c r="A20390">
        <v>41235706</v>
      </c>
      <c r="B20390" s="56">
        <v>480.000045</v>
      </c>
      <c r="C20390" t="s">
        <v>83</v>
      </c>
    </row>
    <row r="20391" spans="1:3" x14ac:dyDescent="0.25">
      <c r="A20391">
        <v>41229014</v>
      </c>
      <c r="B20391" s="56">
        <v>480.000045</v>
      </c>
      <c r="C20391" t="s">
        <v>83</v>
      </c>
    </row>
    <row r="20392" spans="1:3" x14ac:dyDescent="0.25">
      <c r="A20392">
        <v>41227526</v>
      </c>
      <c r="B20392" s="56">
        <v>501.33331500000003</v>
      </c>
      <c r="C20392" t="s">
        <v>83</v>
      </c>
    </row>
    <row r="20393" spans="1:3" x14ac:dyDescent="0.25">
      <c r="A20393">
        <v>41227526</v>
      </c>
      <c r="B20393" s="56">
        <v>501.33331500000003</v>
      </c>
      <c r="C20393" t="s">
        <v>83</v>
      </c>
    </row>
    <row r="20394" spans="1:3" x14ac:dyDescent="0.25">
      <c r="A20394">
        <v>40019687</v>
      </c>
      <c r="B20394" s="56">
        <v>9798.4673940000011</v>
      </c>
      <c r="C20394" t="s">
        <v>87</v>
      </c>
    </row>
    <row r="20395" spans="1:3" x14ac:dyDescent="0.25">
      <c r="A20395">
        <v>41228854</v>
      </c>
      <c r="B20395" s="56">
        <v>480.000045</v>
      </c>
      <c r="C20395" t="s">
        <v>83</v>
      </c>
    </row>
    <row r="20396" spans="1:3" x14ac:dyDescent="0.25">
      <c r="A20396">
        <v>41231756</v>
      </c>
      <c r="B20396" s="56">
        <v>480.000045</v>
      </c>
      <c r="C20396" t="s">
        <v>83</v>
      </c>
    </row>
    <row r="20397" spans="1:3" x14ac:dyDescent="0.25">
      <c r="A20397">
        <v>41231756</v>
      </c>
      <c r="B20397" s="56">
        <v>480.000045</v>
      </c>
      <c r="C20397" t="s">
        <v>83</v>
      </c>
    </row>
    <row r="20398" spans="1:3" x14ac:dyDescent="0.25">
      <c r="A20398">
        <v>41231559</v>
      </c>
      <c r="B20398" s="56">
        <v>480.000045</v>
      </c>
      <c r="C20398" t="s">
        <v>83</v>
      </c>
    </row>
    <row r="20399" spans="1:3" x14ac:dyDescent="0.25">
      <c r="A20399">
        <v>41234455</v>
      </c>
      <c r="B20399" s="56">
        <v>480.000045</v>
      </c>
      <c r="C20399" t="s">
        <v>83</v>
      </c>
    </row>
    <row r="20400" spans="1:3" x14ac:dyDescent="0.25">
      <c r="A20400">
        <v>41234375</v>
      </c>
      <c r="B20400" s="56">
        <v>480.000045</v>
      </c>
      <c r="C20400" t="s">
        <v>83</v>
      </c>
    </row>
    <row r="20401" spans="1:3" x14ac:dyDescent="0.25">
      <c r="A20401">
        <v>41237044</v>
      </c>
      <c r="B20401" s="56">
        <v>480.000045</v>
      </c>
      <c r="C20401" t="s">
        <v>83</v>
      </c>
    </row>
    <row r="20402" spans="1:3" x14ac:dyDescent="0.25">
      <c r="A20402">
        <v>41947256</v>
      </c>
      <c r="B20402" s="56">
        <v>11640.548502</v>
      </c>
      <c r="C20402" t="s">
        <v>87</v>
      </c>
    </row>
    <row r="20403" spans="1:3" x14ac:dyDescent="0.25">
      <c r="A20403">
        <v>42421365</v>
      </c>
      <c r="B20403" s="56">
        <v>639.23989499999982</v>
      </c>
      <c r="C20403" t="s">
        <v>87</v>
      </c>
    </row>
    <row r="20404" spans="1:3" x14ac:dyDescent="0.25">
      <c r="A20404">
        <v>42421365</v>
      </c>
      <c r="B20404" s="56">
        <v>639.23989499999982</v>
      </c>
      <c r="C20404" t="s">
        <v>87</v>
      </c>
    </row>
    <row r="20405" spans="1:3" x14ac:dyDescent="0.25">
      <c r="A20405">
        <v>41235262</v>
      </c>
      <c r="B20405" s="56">
        <v>480.000045</v>
      </c>
      <c r="C20405" t="s">
        <v>83</v>
      </c>
    </row>
    <row r="20406" spans="1:3" x14ac:dyDescent="0.25">
      <c r="A20406">
        <v>40008420</v>
      </c>
      <c r="B20406" s="56">
        <v>17597.248415999999</v>
      </c>
      <c r="C20406" t="s">
        <v>87</v>
      </c>
    </row>
    <row r="20407" spans="1:3" x14ac:dyDescent="0.25">
      <c r="A20407">
        <v>42562789</v>
      </c>
      <c r="B20407" s="56">
        <v>480.000045</v>
      </c>
      <c r="C20407" t="s">
        <v>81</v>
      </c>
    </row>
    <row r="20408" spans="1:3" x14ac:dyDescent="0.25">
      <c r="A20408">
        <v>42562789</v>
      </c>
      <c r="B20408" s="56">
        <v>480.000045</v>
      </c>
      <c r="C20408" t="s">
        <v>81</v>
      </c>
    </row>
    <row r="20409" spans="1:3" x14ac:dyDescent="0.25">
      <c r="A20409">
        <v>41231859</v>
      </c>
      <c r="B20409" s="56">
        <v>480.000045</v>
      </c>
      <c r="C20409" t="s">
        <v>83</v>
      </c>
    </row>
    <row r="20410" spans="1:3" x14ac:dyDescent="0.25">
      <c r="A20410">
        <v>42444409</v>
      </c>
      <c r="B20410" s="56">
        <v>480.000045</v>
      </c>
      <c r="C20410" t="s">
        <v>83</v>
      </c>
    </row>
    <row r="20411" spans="1:3" x14ac:dyDescent="0.25">
      <c r="A20411">
        <v>41233038</v>
      </c>
      <c r="B20411" s="56">
        <v>480.000045</v>
      </c>
      <c r="C20411" t="s">
        <v>83</v>
      </c>
    </row>
    <row r="20412" spans="1:3" x14ac:dyDescent="0.25">
      <c r="A20412">
        <v>42533282</v>
      </c>
      <c r="B20412" s="56">
        <v>480.000045</v>
      </c>
      <c r="C20412" t="s">
        <v>83</v>
      </c>
    </row>
    <row r="20413" spans="1:3" x14ac:dyDescent="0.25">
      <c r="A20413">
        <v>41237359</v>
      </c>
      <c r="B20413" s="56">
        <v>480.000045</v>
      </c>
      <c r="C20413" t="s">
        <v>87</v>
      </c>
    </row>
    <row r="20414" spans="1:3" x14ac:dyDescent="0.25">
      <c r="A20414">
        <v>41237359</v>
      </c>
      <c r="B20414" s="56">
        <v>480.000045</v>
      </c>
      <c r="C20414" t="s">
        <v>87</v>
      </c>
    </row>
    <row r="20415" spans="1:3" x14ac:dyDescent="0.25">
      <c r="A20415">
        <v>41230181</v>
      </c>
      <c r="B20415" s="56">
        <v>487.99999500000001</v>
      </c>
      <c r="C20415" t="s">
        <v>83</v>
      </c>
    </row>
    <row r="20416" spans="1:3" x14ac:dyDescent="0.25">
      <c r="A20416">
        <v>41230181</v>
      </c>
      <c r="B20416" s="56">
        <v>487.99999500000001</v>
      </c>
      <c r="C20416" t="s">
        <v>83</v>
      </c>
    </row>
    <row r="20417" spans="1:3" x14ac:dyDescent="0.25">
      <c r="A20417">
        <v>41229252</v>
      </c>
      <c r="B20417" s="56">
        <v>480.000045</v>
      </c>
      <c r="C20417" t="s">
        <v>83</v>
      </c>
    </row>
    <row r="20418" spans="1:3" x14ac:dyDescent="0.25">
      <c r="A20418">
        <v>40011537</v>
      </c>
      <c r="B20418" s="56">
        <v>145362.15639600001</v>
      </c>
      <c r="C20418" t="s">
        <v>82</v>
      </c>
    </row>
    <row r="20419" spans="1:3" x14ac:dyDescent="0.25">
      <c r="A20419">
        <v>41226744</v>
      </c>
      <c r="B20419" s="56">
        <v>480.000045</v>
      </c>
      <c r="C20419" t="s">
        <v>83</v>
      </c>
    </row>
    <row r="20420" spans="1:3" x14ac:dyDescent="0.25">
      <c r="A20420">
        <v>41235817</v>
      </c>
      <c r="B20420" s="56">
        <v>480.000045</v>
      </c>
      <c r="C20420" t="s">
        <v>83</v>
      </c>
    </row>
    <row r="20421" spans="1:3" x14ac:dyDescent="0.25">
      <c r="A20421">
        <v>41235817</v>
      </c>
      <c r="B20421" s="56">
        <v>480.000045</v>
      </c>
      <c r="C20421" t="s">
        <v>83</v>
      </c>
    </row>
    <row r="20422" spans="1:3" x14ac:dyDescent="0.25">
      <c r="A20422">
        <v>41236603</v>
      </c>
      <c r="B20422" s="56">
        <v>480.000045</v>
      </c>
      <c r="C20422" t="s">
        <v>83</v>
      </c>
    </row>
    <row r="20423" spans="1:3" x14ac:dyDescent="0.25">
      <c r="A20423">
        <v>41229147</v>
      </c>
      <c r="B20423" s="56">
        <v>480.000045</v>
      </c>
      <c r="C20423" t="s">
        <v>83</v>
      </c>
    </row>
    <row r="20424" spans="1:3" x14ac:dyDescent="0.25">
      <c r="A20424">
        <v>41232306</v>
      </c>
      <c r="B20424" s="56">
        <v>480.000045</v>
      </c>
      <c r="C20424" t="s">
        <v>83</v>
      </c>
    </row>
    <row r="20425" spans="1:3" x14ac:dyDescent="0.25">
      <c r="A20425">
        <v>41233833</v>
      </c>
      <c r="B20425" s="56">
        <v>480.000045</v>
      </c>
      <c r="C20425" t="s">
        <v>83</v>
      </c>
    </row>
    <row r="20426" spans="1:3" x14ac:dyDescent="0.25">
      <c r="A20426">
        <v>41236709</v>
      </c>
      <c r="B20426" s="56">
        <v>480.000045</v>
      </c>
      <c r="C20426" t="s">
        <v>83</v>
      </c>
    </row>
    <row r="20427" spans="1:3" x14ac:dyDescent="0.25">
      <c r="A20427">
        <v>41236709</v>
      </c>
      <c r="B20427" s="56">
        <v>480.000045</v>
      </c>
      <c r="C20427" t="s">
        <v>83</v>
      </c>
    </row>
    <row r="20428" spans="1:3" x14ac:dyDescent="0.25">
      <c r="A20428">
        <v>41234667</v>
      </c>
      <c r="B20428" s="56">
        <v>480.000045</v>
      </c>
      <c r="C20428" t="s">
        <v>83</v>
      </c>
    </row>
    <row r="20429" spans="1:3" x14ac:dyDescent="0.25">
      <c r="A20429">
        <v>41232539</v>
      </c>
      <c r="B20429" s="56">
        <v>480.000045</v>
      </c>
      <c r="C20429" t="s">
        <v>83</v>
      </c>
    </row>
    <row r="20430" spans="1:3" x14ac:dyDescent="0.25">
      <c r="A20430">
        <v>41229499</v>
      </c>
      <c r="B20430" s="56">
        <v>480.000045</v>
      </c>
      <c r="C20430" t="s">
        <v>83</v>
      </c>
    </row>
    <row r="20431" spans="1:3" x14ac:dyDescent="0.25">
      <c r="A20431">
        <v>41229499</v>
      </c>
      <c r="B20431" s="56">
        <v>480.000045</v>
      </c>
      <c r="C20431" t="s">
        <v>83</v>
      </c>
    </row>
    <row r="20432" spans="1:3" x14ac:dyDescent="0.25">
      <c r="A20432">
        <v>41740067</v>
      </c>
      <c r="B20432" s="56">
        <v>480.000045</v>
      </c>
      <c r="C20432" t="s">
        <v>83</v>
      </c>
    </row>
    <row r="20433" spans="1:3" x14ac:dyDescent="0.25">
      <c r="A20433">
        <v>41235041</v>
      </c>
      <c r="B20433" s="56">
        <v>480.000045</v>
      </c>
      <c r="C20433" t="s">
        <v>83</v>
      </c>
    </row>
    <row r="20434" spans="1:3" x14ac:dyDescent="0.25">
      <c r="A20434">
        <v>40019611</v>
      </c>
      <c r="B20434" s="56">
        <v>21041.33454</v>
      </c>
      <c r="C20434" t="s">
        <v>82</v>
      </c>
    </row>
    <row r="20435" spans="1:3" x14ac:dyDescent="0.25">
      <c r="A20435">
        <v>41227755</v>
      </c>
      <c r="B20435" s="56">
        <v>480.000045</v>
      </c>
      <c r="C20435" t="s">
        <v>83</v>
      </c>
    </row>
    <row r="20436" spans="1:3" x14ac:dyDescent="0.25">
      <c r="A20436">
        <v>41225754</v>
      </c>
      <c r="B20436" s="56">
        <v>480.000045</v>
      </c>
      <c r="C20436" t="s">
        <v>83</v>
      </c>
    </row>
    <row r="20437" spans="1:3" x14ac:dyDescent="0.25">
      <c r="A20437">
        <v>41235401</v>
      </c>
      <c r="B20437" s="56">
        <v>480.000045</v>
      </c>
      <c r="C20437" t="s">
        <v>83</v>
      </c>
    </row>
    <row r="20438" spans="1:3" x14ac:dyDescent="0.25">
      <c r="A20438">
        <v>41235401</v>
      </c>
      <c r="B20438" s="56">
        <v>480.000045</v>
      </c>
      <c r="C20438" t="s">
        <v>83</v>
      </c>
    </row>
    <row r="20439" spans="1:3" x14ac:dyDescent="0.25">
      <c r="A20439">
        <v>42590773</v>
      </c>
      <c r="B20439" s="56">
        <v>480.000045</v>
      </c>
      <c r="C20439" t="s">
        <v>83</v>
      </c>
    </row>
    <row r="20440" spans="1:3" x14ac:dyDescent="0.25">
      <c r="A20440">
        <v>41233055</v>
      </c>
      <c r="B20440" s="56">
        <v>480.000045</v>
      </c>
      <c r="C20440" t="s">
        <v>83</v>
      </c>
    </row>
    <row r="20441" spans="1:3" x14ac:dyDescent="0.25">
      <c r="A20441">
        <v>41230939</v>
      </c>
      <c r="B20441" s="56">
        <v>480.000045</v>
      </c>
      <c r="C20441" t="s">
        <v>83</v>
      </c>
    </row>
    <row r="20442" spans="1:3" x14ac:dyDescent="0.25">
      <c r="A20442">
        <v>41229930</v>
      </c>
      <c r="B20442" s="56">
        <v>480.000045</v>
      </c>
      <c r="C20442" t="s">
        <v>83</v>
      </c>
    </row>
    <row r="20443" spans="1:3" x14ac:dyDescent="0.25">
      <c r="A20443">
        <v>41233659</v>
      </c>
      <c r="B20443" s="56">
        <v>480.000045</v>
      </c>
      <c r="C20443" t="s">
        <v>83</v>
      </c>
    </row>
    <row r="20444" spans="1:3" x14ac:dyDescent="0.25">
      <c r="A20444">
        <v>42995058</v>
      </c>
      <c r="B20444" s="56">
        <v>119267.846037</v>
      </c>
      <c r="C20444" t="s">
        <v>82</v>
      </c>
    </row>
    <row r="20445" spans="1:3" x14ac:dyDescent="0.25">
      <c r="A20445">
        <v>41227597</v>
      </c>
      <c r="B20445" s="56">
        <v>480.000045</v>
      </c>
      <c r="C20445" t="s">
        <v>83</v>
      </c>
    </row>
    <row r="20446" spans="1:3" x14ac:dyDescent="0.25">
      <c r="A20446">
        <v>41236455</v>
      </c>
      <c r="B20446" s="56">
        <v>480.000045</v>
      </c>
      <c r="C20446" t="s">
        <v>83</v>
      </c>
    </row>
    <row r="20447" spans="1:3" x14ac:dyDescent="0.25">
      <c r="A20447">
        <v>41151515</v>
      </c>
      <c r="B20447" s="56">
        <v>480.000045</v>
      </c>
      <c r="C20447" t="s">
        <v>83</v>
      </c>
    </row>
    <row r="20448" spans="1:3" x14ac:dyDescent="0.25">
      <c r="A20448">
        <v>41236148</v>
      </c>
      <c r="B20448" s="56">
        <v>480.000045</v>
      </c>
      <c r="C20448" t="s">
        <v>83</v>
      </c>
    </row>
    <row r="20449" spans="1:3" x14ac:dyDescent="0.25">
      <c r="A20449">
        <v>41236148</v>
      </c>
      <c r="B20449" s="56">
        <v>480.000045</v>
      </c>
      <c r="C20449" t="s">
        <v>83</v>
      </c>
    </row>
    <row r="20450" spans="1:3" x14ac:dyDescent="0.25">
      <c r="A20450">
        <v>41229613</v>
      </c>
      <c r="B20450" s="56">
        <v>480.000045</v>
      </c>
      <c r="C20450" t="s">
        <v>83</v>
      </c>
    </row>
    <row r="20451" spans="1:3" x14ac:dyDescent="0.25">
      <c r="A20451">
        <v>41229379</v>
      </c>
      <c r="B20451" s="56">
        <v>480.000045</v>
      </c>
      <c r="C20451" t="s">
        <v>83</v>
      </c>
    </row>
    <row r="20452" spans="1:3" x14ac:dyDescent="0.25">
      <c r="A20452">
        <v>41229379</v>
      </c>
      <c r="B20452" s="56">
        <v>480.000045</v>
      </c>
      <c r="C20452" t="s">
        <v>83</v>
      </c>
    </row>
    <row r="20453" spans="1:3" x14ac:dyDescent="0.25">
      <c r="A20453">
        <v>40031857</v>
      </c>
      <c r="B20453" s="56">
        <v>6071.7040649999999</v>
      </c>
      <c r="C20453" t="s">
        <v>87</v>
      </c>
    </row>
    <row r="20454" spans="1:3" x14ac:dyDescent="0.25">
      <c r="A20454">
        <v>41235436</v>
      </c>
      <c r="B20454" s="56">
        <v>480.000045</v>
      </c>
      <c r="C20454" t="s">
        <v>83</v>
      </c>
    </row>
    <row r="20455" spans="1:3" x14ac:dyDescent="0.25">
      <c r="A20455">
        <v>41235436</v>
      </c>
      <c r="B20455" s="56">
        <v>480.000045</v>
      </c>
      <c r="C20455" t="s">
        <v>83</v>
      </c>
    </row>
    <row r="20456" spans="1:3" x14ac:dyDescent="0.25">
      <c r="A20456">
        <v>40026659</v>
      </c>
      <c r="B20456" s="56">
        <v>8501.6467799999991</v>
      </c>
      <c r="C20456" t="s">
        <v>87</v>
      </c>
    </row>
    <row r="20457" spans="1:3" x14ac:dyDescent="0.25">
      <c r="A20457">
        <v>41235837</v>
      </c>
      <c r="B20457" s="56">
        <v>480.000045</v>
      </c>
      <c r="C20457" t="s">
        <v>83</v>
      </c>
    </row>
    <row r="20458" spans="1:3" x14ac:dyDescent="0.25">
      <c r="A20458">
        <v>40016729</v>
      </c>
      <c r="B20458" s="56">
        <v>14327.983383999999</v>
      </c>
      <c r="C20458" t="s">
        <v>87</v>
      </c>
    </row>
    <row r="20459" spans="1:3" x14ac:dyDescent="0.25">
      <c r="A20459">
        <v>40016729</v>
      </c>
      <c r="B20459" s="56">
        <v>14327.983383999999</v>
      </c>
      <c r="C20459" t="s">
        <v>87</v>
      </c>
    </row>
    <row r="20460" spans="1:3" x14ac:dyDescent="0.25">
      <c r="A20460">
        <v>41234488</v>
      </c>
      <c r="B20460" s="56">
        <v>496.00004999999999</v>
      </c>
      <c r="C20460" t="s">
        <v>82</v>
      </c>
    </row>
    <row r="20461" spans="1:3" x14ac:dyDescent="0.25">
      <c r="A20461">
        <v>41234488</v>
      </c>
      <c r="B20461" s="56">
        <v>496.00004999999999</v>
      </c>
      <c r="C20461" t="s">
        <v>82</v>
      </c>
    </row>
    <row r="20462" spans="1:3" x14ac:dyDescent="0.25">
      <c r="A20462">
        <v>40032847</v>
      </c>
      <c r="B20462" s="56">
        <v>11779.429988</v>
      </c>
      <c r="C20462" t="s">
        <v>87</v>
      </c>
    </row>
    <row r="20463" spans="1:3" x14ac:dyDescent="0.25">
      <c r="A20463">
        <v>40024253</v>
      </c>
      <c r="B20463" s="56">
        <v>7434.7085999999999</v>
      </c>
      <c r="C20463" t="s">
        <v>87</v>
      </c>
    </row>
    <row r="20464" spans="1:3" x14ac:dyDescent="0.25">
      <c r="A20464">
        <v>42858767</v>
      </c>
      <c r="B20464" s="56">
        <v>6682.8372749999999</v>
      </c>
      <c r="C20464" t="s">
        <v>87</v>
      </c>
    </row>
    <row r="20465" spans="1:3" x14ac:dyDescent="0.25">
      <c r="A20465">
        <v>40020099</v>
      </c>
      <c r="B20465" s="56">
        <v>13857.655763999999</v>
      </c>
      <c r="C20465" t="s">
        <v>87</v>
      </c>
    </row>
    <row r="20466" spans="1:3" x14ac:dyDescent="0.25">
      <c r="A20466">
        <v>41226406</v>
      </c>
      <c r="B20466" s="56">
        <v>480.000045</v>
      </c>
      <c r="C20466" t="s">
        <v>83</v>
      </c>
    </row>
    <row r="20467" spans="1:3" x14ac:dyDescent="0.25">
      <c r="A20467">
        <v>41234937</v>
      </c>
      <c r="B20467" s="56">
        <v>480.000045</v>
      </c>
      <c r="C20467" t="s">
        <v>83</v>
      </c>
    </row>
    <row r="20468" spans="1:3" x14ac:dyDescent="0.25">
      <c r="A20468">
        <v>41233699</v>
      </c>
      <c r="B20468" s="56">
        <v>480.000045</v>
      </c>
      <c r="C20468" t="s">
        <v>83</v>
      </c>
    </row>
    <row r="20469" spans="1:3" x14ac:dyDescent="0.25">
      <c r="A20469">
        <v>40011097</v>
      </c>
      <c r="B20469" s="56">
        <v>94444.691675999988</v>
      </c>
      <c r="C20469" t="s">
        <v>82</v>
      </c>
    </row>
    <row r="20470" spans="1:3" x14ac:dyDescent="0.25">
      <c r="A20470">
        <v>41230763</v>
      </c>
      <c r="B20470" s="56">
        <v>480.000045</v>
      </c>
      <c r="C20470" t="s">
        <v>83</v>
      </c>
    </row>
    <row r="20471" spans="1:3" x14ac:dyDescent="0.25">
      <c r="A20471">
        <v>41230671</v>
      </c>
      <c r="B20471" s="56">
        <v>480.000045</v>
      </c>
      <c r="C20471" t="s">
        <v>83</v>
      </c>
    </row>
    <row r="20472" spans="1:3" x14ac:dyDescent="0.25">
      <c r="A20472">
        <v>41232803</v>
      </c>
      <c r="B20472" s="56">
        <v>480.000045</v>
      </c>
      <c r="C20472" t="s">
        <v>83</v>
      </c>
    </row>
    <row r="20473" spans="1:3" x14ac:dyDescent="0.25">
      <c r="A20473">
        <v>42879714</v>
      </c>
      <c r="B20473" s="56">
        <v>480.000045</v>
      </c>
      <c r="C20473" t="s">
        <v>83</v>
      </c>
    </row>
    <row r="20474" spans="1:3" x14ac:dyDescent="0.25">
      <c r="A20474">
        <v>40028205</v>
      </c>
      <c r="B20474" s="56">
        <v>22111.665342</v>
      </c>
      <c r="C20474" t="s">
        <v>87</v>
      </c>
    </row>
    <row r="20475" spans="1:3" x14ac:dyDescent="0.25">
      <c r="A20475">
        <v>40028205</v>
      </c>
      <c r="B20475" s="56">
        <v>22111.665342</v>
      </c>
      <c r="C20475" t="s">
        <v>87</v>
      </c>
    </row>
    <row r="20476" spans="1:3" x14ac:dyDescent="0.25">
      <c r="A20476">
        <v>40027249</v>
      </c>
      <c r="B20476" s="56">
        <v>11379.654156000001</v>
      </c>
      <c r="C20476" t="s">
        <v>87</v>
      </c>
    </row>
    <row r="20477" spans="1:3" x14ac:dyDescent="0.25">
      <c r="A20477">
        <v>40018619</v>
      </c>
      <c r="B20477" s="56">
        <v>6022.9551760000004</v>
      </c>
      <c r="C20477" t="s">
        <v>87</v>
      </c>
    </row>
    <row r="20478" spans="1:3" x14ac:dyDescent="0.25">
      <c r="A20478">
        <v>41235692</v>
      </c>
      <c r="B20478" s="56">
        <v>480.000045</v>
      </c>
      <c r="C20478" t="s">
        <v>83</v>
      </c>
    </row>
    <row r="20479" spans="1:3" x14ac:dyDescent="0.25">
      <c r="A20479">
        <v>41950263</v>
      </c>
      <c r="B20479" s="56">
        <v>9609.4000919999999</v>
      </c>
      <c r="C20479" t="s">
        <v>82</v>
      </c>
    </row>
    <row r="20480" spans="1:3" x14ac:dyDescent="0.25">
      <c r="A20480">
        <v>41950263</v>
      </c>
      <c r="B20480" s="56">
        <v>9609.4000919999999</v>
      </c>
      <c r="C20480" t="s">
        <v>82</v>
      </c>
    </row>
    <row r="20481" spans="1:3" x14ac:dyDescent="0.25">
      <c r="A20481">
        <v>41231610</v>
      </c>
      <c r="B20481" s="56">
        <v>480.000045</v>
      </c>
      <c r="C20481" t="s">
        <v>83</v>
      </c>
    </row>
    <row r="20482" spans="1:3" x14ac:dyDescent="0.25">
      <c r="A20482">
        <v>42556635</v>
      </c>
      <c r="B20482" s="56">
        <v>173051.981784</v>
      </c>
      <c r="C20482" t="s">
        <v>82</v>
      </c>
    </row>
    <row r="20483" spans="1:3" x14ac:dyDescent="0.25">
      <c r="A20483">
        <v>42556635</v>
      </c>
      <c r="B20483" s="56">
        <v>173051.981784</v>
      </c>
      <c r="C20483" t="s">
        <v>82</v>
      </c>
    </row>
    <row r="20484" spans="1:3" x14ac:dyDescent="0.25">
      <c r="A20484">
        <v>42462989</v>
      </c>
      <c r="B20484" s="56">
        <v>6369.3623070000003</v>
      </c>
      <c r="C20484" t="s">
        <v>82</v>
      </c>
    </row>
    <row r="20485" spans="1:3" x14ac:dyDescent="0.25">
      <c r="A20485">
        <v>41234023</v>
      </c>
      <c r="B20485" s="56">
        <v>480.000045</v>
      </c>
      <c r="C20485" t="s">
        <v>83</v>
      </c>
    </row>
    <row r="20486" spans="1:3" x14ac:dyDescent="0.25">
      <c r="A20486">
        <v>42468167</v>
      </c>
      <c r="B20486" s="56">
        <v>23254.369750000002</v>
      </c>
      <c r="C20486" t="s">
        <v>85</v>
      </c>
    </row>
    <row r="20487" spans="1:3" x14ac:dyDescent="0.25">
      <c r="A20487">
        <v>41231761</v>
      </c>
      <c r="B20487" s="56">
        <v>480.000045</v>
      </c>
      <c r="C20487" t="s">
        <v>83</v>
      </c>
    </row>
    <row r="20488" spans="1:3" x14ac:dyDescent="0.25">
      <c r="A20488">
        <v>40014959</v>
      </c>
      <c r="B20488" s="56">
        <v>5991.0937559999984</v>
      </c>
      <c r="C20488" t="s">
        <v>87</v>
      </c>
    </row>
    <row r="20489" spans="1:3" x14ac:dyDescent="0.25">
      <c r="A20489">
        <v>40027923</v>
      </c>
      <c r="B20489" s="56">
        <v>4712.2637359999999</v>
      </c>
      <c r="C20489" t="s">
        <v>87</v>
      </c>
    </row>
    <row r="20490" spans="1:3" x14ac:dyDescent="0.25">
      <c r="A20490">
        <v>41237250</v>
      </c>
      <c r="B20490" s="56">
        <v>480.000045</v>
      </c>
      <c r="C20490" t="s">
        <v>83</v>
      </c>
    </row>
    <row r="20491" spans="1:3" x14ac:dyDescent="0.25">
      <c r="A20491">
        <v>41235683</v>
      </c>
      <c r="B20491" s="56">
        <v>480.000045</v>
      </c>
      <c r="C20491" t="s">
        <v>83</v>
      </c>
    </row>
    <row r="20492" spans="1:3" x14ac:dyDescent="0.25">
      <c r="A20492">
        <v>41236088</v>
      </c>
      <c r="B20492" s="56">
        <v>480.000045</v>
      </c>
      <c r="C20492" t="s">
        <v>83</v>
      </c>
    </row>
    <row r="20493" spans="1:3" x14ac:dyDescent="0.25">
      <c r="A20493">
        <v>42997206</v>
      </c>
      <c r="B20493" s="56">
        <v>25799.959943999998</v>
      </c>
      <c r="C20493" t="s">
        <v>87</v>
      </c>
    </row>
    <row r="20494" spans="1:3" x14ac:dyDescent="0.25">
      <c r="A20494">
        <v>41232911</v>
      </c>
      <c r="B20494" s="56">
        <v>480.000045</v>
      </c>
      <c r="C20494" t="s">
        <v>83</v>
      </c>
    </row>
    <row r="20495" spans="1:3" x14ac:dyDescent="0.25">
      <c r="A20495">
        <v>41227947</v>
      </c>
      <c r="B20495" s="56">
        <v>480.000045</v>
      </c>
      <c r="C20495" t="s">
        <v>83</v>
      </c>
    </row>
    <row r="20496" spans="1:3" x14ac:dyDescent="0.25">
      <c r="A20496">
        <v>41235354</v>
      </c>
      <c r="B20496" s="56">
        <v>480.000045</v>
      </c>
      <c r="C20496" t="s">
        <v>83</v>
      </c>
    </row>
    <row r="20497" spans="1:3" x14ac:dyDescent="0.25">
      <c r="A20497">
        <v>40028623</v>
      </c>
      <c r="B20497" s="56">
        <v>8593.6327499999989</v>
      </c>
      <c r="C20497" t="s">
        <v>87</v>
      </c>
    </row>
    <row r="20498" spans="1:3" x14ac:dyDescent="0.25">
      <c r="A20498">
        <v>41236021</v>
      </c>
      <c r="B20498" s="56">
        <v>480.000045</v>
      </c>
      <c r="C20498" t="s">
        <v>83</v>
      </c>
    </row>
    <row r="20499" spans="1:3" x14ac:dyDescent="0.25">
      <c r="A20499">
        <v>41231218</v>
      </c>
      <c r="B20499" s="56">
        <v>480.000045</v>
      </c>
      <c r="C20499" t="s">
        <v>83</v>
      </c>
    </row>
    <row r="20500" spans="1:3" x14ac:dyDescent="0.25">
      <c r="A20500">
        <v>41237718</v>
      </c>
      <c r="B20500" s="56">
        <v>480.000045</v>
      </c>
      <c r="C20500" t="s">
        <v>83</v>
      </c>
    </row>
    <row r="20501" spans="1:3" x14ac:dyDescent="0.25">
      <c r="A20501">
        <v>40027771</v>
      </c>
      <c r="B20501" s="56">
        <v>6170.8787479999983</v>
      </c>
      <c r="C20501" t="s">
        <v>82</v>
      </c>
    </row>
    <row r="20502" spans="1:3" x14ac:dyDescent="0.25">
      <c r="A20502">
        <v>41232178</v>
      </c>
      <c r="B20502" s="56">
        <v>480.000045</v>
      </c>
      <c r="C20502" t="s">
        <v>83</v>
      </c>
    </row>
    <row r="20503" spans="1:3" x14ac:dyDescent="0.25">
      <c r="A20503">
        <v>40029313</v>
      </c>
      <c r="B20503" s="56">
        <v>7302.6670499999991</v>
      </c>
      <c r="C20503" t="s">
        <v>87</v>
      </c>
    </row>
    <row r="20504" spans="1:3" x14ac:dyDescent="0.25">
      <c r="A20504">
        <v>40025437</v>
      </c>
      <c r="B20504" s="56">
        <v>13063.51872</v>
      </c>
      <c r="C20504" t="s">
        <v>87</v>
      </c>
    </row>
    <row r="20505" spans="1:3" x14ac:dyDescent="0.25">
      <c r="A20505">
        <v>40018035</v>
      </c>
      <c r="B20505" s="56">
        <v>6831.7853759999998</v>
      </c>
      <c r="C20505" t="s">
        <v>87</v>
      </c>
    </row>
    <row r="20506" spans="1:3" x14ac:dyDescent="0.25">
      <c r="A20506">
        <v>40020897</v>
      </c>
      <c r="B20506" s="56">
        <v>15617.610138</v>
      </c>
      <c r="C20506" t="s">
        <v>82</v>
      </c>
    </row>
    <row r="20507" spans="1:3" x14ac:dyDescent="0.25">
      <c r="A20507">
        <v>40019701</v>
      </c>
      <c r="B20507" s="56">
        <v>17141.528915999999</v>
      </c>
      <c r="C20507" t="s">
        <v>87</v>
      </c>
    </row>
    <row r="20508" spans="1:3" x14ac:dyDescent="0.25">
      <c r="A20508">
        <v>41232270</v>
      </c>
      <c r="B20508" s="56">
        <v>480.000045</v>
      </c>
      <c r="C20508" t="s">
        <v>83</v>
      </c>
    </row>
    <row r="20509" spans="1:3" x14ac:dyDescent="0.25">
      <c r="A20509">
        <v>41230239</v>
      </c>
      <c r="B20509" s="56">
        <v>480.000045</v>
      </c>
      <c r="C20509" t="s">
        <v>83</v>
      </c>
    </row>
    <row r="20510" spans="1:3" x14ac:dyDescent="0.25">
      <c r="A20510">
        <v>41230239</v>
      </c>
      <c r="B20510" s="56">
        <v>480.000045</v>
      </c>
      <c r="C20510" t="s">
        <v>83</v>
      </c>
    </row>
    <row r="20511" spans="1:3" x14ac:dyDescent="0.25">
      <c r="A20511">
        <v>41231091</v>
      </c>
      <c r="B20511" s="56">
        <v>480.000045</v>
      </c>
      <c r="C20511" t="s">
        <v>83</v>
      </c>
    </row>
    <row r="20512" spans="1:3" x14ac:dyDescent="0.25">
      <c r="A20512">
        <v>40023571</v>
      </c>
      <c r="B20512" s="56">
        <v>8631.2914799999999</v>
      </c>
      <c r="C20512" t="s">
        <v>87</v>
      </c>
    </row>
    <row r="20513" spans="1:3" x14ac:dyDescent="0.25">
      <c r="A20513">
        <v>40023571</v>
      </c>
      <c r="B20513" s="56">
        <v>8631.2914799999999</v>
      </c>
      <c r="C20513" t="s">
        <v>87</v>
      </c>
    </row>
    <row r="20514" spans="1:3" x14ac:dyDescent="0.25">
      <c r="A20514">
        <v>41226133</v>
      </c>
      <c r="B20514" s="56">
        <v>502.66670999999991</v>
      </c>
      <c r="C20514" t="s">
        <v>83</v>
      </c>
    </row>
    <row r="20515" spans="1:3" x14ac:dyDescent="0.25">
      <c r="A20515">
        <v>41226133</v>
      </c>
      <c r="B20515" s="56">
        <v>502.66670999999991</v>
      </c>
      <c r="C20515" t="s">
        <v>83</v>
      </c>
    </row>
    <row r="20516" spans="1:3" x14ac:dyDescent="0.25">
      <c r="A20516">
        <v>40015589</v>
      </c>
      <c r="B20516" s="56">
        <v>6126.8240159999996</v>
      </c>
      <c r="C20516" t="s">
        <v>87</v>
      </c>
    </row>
    <row r="20517" spans="1:3" x14ac:dyDescent="0.25">
      <c r="A20517">
        <v>41233461</v>
      </c>
      <c r="B20517" s="56">
        <v>480.000045</v>
      </c>
      <c r="C20517" t="s">
        <v>83</v>
      </c>
    </row>
    <row r="20518" spans="1:3" x14ac:dyDescent="0.25">
      <c r="A20518">
        <v>41233999</v>
      </c>
      <c r="B20518" s="56">
        <v>480.000045</v>
      </c>
      <c r="C20518" t="s">
        <v>83</v>
      </c>
    </row>
    <row r="20519" spans="1:3" x14ac:dyDescent="0.25">
      <c r="A20519">
        <v>41228205</v>
      </c>
      <c r="B20519" s="56">
        <v>480.000045</v>
      </c>
      <c r="C20519" t="s">
        <v>83</v>
      </c>
    </row>
    <row r="20520" spans="1:3" x14ac:dyDescent="0.25">
      <c r="A20520">
        <v>41237914</v>
      </c>
      <c r="B20520" s="56">
        <v>480.000045</v>
      </c>
      <c r="C20520" t="s">
        <v>83</v>
      </c>
    </row>
    <row r="20521" spans="1:3" x14ac:dyDescent="0.25">
      <c r="A20521">
        <v>41225757</v>
      </c>
      <c r="B20521" s="56">
        <v>480.000045</v>
      </c>
      <c r="C20521" t="s">
        <v>83</v>
      </c>
    </row>
    <row r="20522" spans="1:3" x14ac:dyDescent="0.25">
      <c r="A20522">
        <v>41225804</v>
      </c>
      <c r="B20522" s="56">
        <v>480.000045</v>
      </c>
      <c r="C20522" t="s">
        <v>83</v>
      </c>
    </row>
    <row r="20523" spans="1:3" x14ac:dyDescent="0.25">
      <c r="A20523">
        <v>40027909</v>
      </c>
      <c r="B20523" s="56">
        <v>5386.1445999999996</v>
      </c>
      <c r="C20523" t="s">
        <v>87</v>
      </c>
    </row>
    <row r="20524" spans="1:3" x14ac:dyDescent="0.25">
      <c r="A20524">
        <v>41237930</v>
      </c>
      <c r="B20524" s="56">
        <v>480.000045</v>
      </c>
      <c r="C20524" t="s">
        <v>83</v>
      </c>
    </row>
    <row r="20525" spans="1:3" x14ac:dyDescent="0.25">
      <c r="A20525">
        <v>40014767</v>
      </c>
      <c r="B20525" s="56">
        <v>5740.5218699999996</v>
      </c>
      <c r="C20525" t="s">
        <v>87</v>
      </c>
    </row>
    <row r="20526" spans="1:3" x14ac:dyDescent="0.25">
      <c r="A20526">
        <v>41235926</v>
      </c>
      <c r="B20526" s="56">
        <v>480.000045</v>
      </c>
      <c r="C20526" t="s">
        <v>83</v>
      </c>
    </row>
    <row r="20527" spans="1:3" x14ac:dyDescent="0.25">
      <c r="A20527">
        <v>41227223</v>
      </c>
      <c r="B20527" s="56">
        <v>480.000045</v>
      </c>
      <c r="C20527" t="s">
        <v>83</v>
      </c>
    </row>
    <row r="20528" spans="1:3" x14ac:dyDescent="0.25">
      <c r="A20528">
        <v>41229563</v>
      </c>
      <c r="B20528" s="56">
        <v>480.000045</v>
      </c>
      <c r="C20528" t="s">
        <v>83</v>
      </c>
    </row>
    <row r="20529" spans="1:3" x14ac:dyDescent="0.25">
      <c r="A20529">
        <v>41231074</v>
      </c>
      <c r="B20529" s="56">
        <v>480.000045</v>
      </c>
      <c r="C20529" t="s">
        <v>83</v>
      </c>
    </row>
    <row r="20530" spans="1:3" x14ac:dyDescent="0.25">
      <c r="A20530">
        <v>41226063</v>
      </c>
      <c r="B20530" s="56">
        <v>480.000045</v>
      </c>
      <c r="C20530" t="s">
        <v>83</v>
      </c>
    </row>
    <row r="20531" spans="1:3" x14ac:dyDescent="0.25">
      <c r="A20531">
        <v>41226188</v>
      </c>
      <c r="B20531" s="56">
        <v>480.000045</v>
      </c>
      <c r="C20531" t="s">
        <v>83</v>
      </c>
    </row>
    <row r="20532" spans="1:3" x14ac:dyDescent="0.25">
      <c r="A20532">
        <v>41228378</v>
      </c>
      <c r="B20532" s="56">
        <v>480.000045</v>
      </c>
      <c r="C20532" t="s">
        <v>83</v>
      </c>
    </row>
    <row r="20533" spans="1:3" x14ac:dyDescent="0.25">
      <c r="A20533">
        <v>41237537</v>
      </c>
      <c r="B20533" s="56">
        <v>480.000045</v>
      </c>
      <c r="C20533" t="s">
        <v>83</v>
      </c>
    </row>
    <row r="20534" spans="1:3" x14ac:dyDescent="0.25">
      <c r="A20534">
        <v>41234320</v>
      </c>
      <c r="B20534" s="56">
        <v>480.000045</v>
      </c>
      <c r="C20534" t="s">
        <v>83</v>
      </c>
    </row>
    <row r="20535" spans="1:3" x14ac:dyDescent="0.25">
      <c r="A20535">
        <v>41237711</v>
      </c>
      <c r="B20535" s="56">
        <v>480.000045</v>
      </c>
      <c r="C20535" t="s">
        <v>83</v>
      </c>
    </row>
    <row r="20536" spans="1:3" x14ac:dyDescent="0.25">
      <c r="A20536">
        <v>41237711</v>
      </c>
      <c r="B20536" s="56">
        <v>480.000045</v>
      </c>
      <c r="C20536" t="s">
        <v>83</v>
      </c>
    </row>
    <row r="20537" spans="1:3" x14ac:dyDescent="0.25">
      <c r="A20537">
        <v>40025373</v>
      </c>
      <c r="B20537" s="56">
        <v>8285.4273599999997</v>
      </c>
      <c r="C20537" t="s">
        <v>87</v>
      </c>
    </row>
    <row r="20538" spans="1:3" x14ac:dyDescent="0.25">
      <c r="A20538">
        <v>41232452</v>
      </c>
      <c r="B20538" s="56">
        <v>480.000045</v>
      </c>
      <c r="C20538" t="s">
        <v>83</v>
      </c>
    </row>
    <row r="20539" spans="1:3" x14ac:dyDescent="0.25">
      <c r="A20539">
        <v>41229733</v>
      </c>
      <c r="B20539" s="56">
        <v>480.000045</v>
      </c>
      <c r="C20539" t="s">
        <v>83</v>
      </c>
    </row>
    <row r="20540" spans="1:3" x14ac:dyDescent="0.25">
      <c r="A20540">
        <v>41235814</v>
      </c>
      <c r="B20540" s="56">
        <v>480.000045</v>
      </c>
      <c r="C20540" t="s">
        <v>83</v>
      </c>
    </row>
    <row r="20541" spans="1:3" x14ac:dyDescent="0.25">
      <c r="A20541">
        <v>42946207</v>
      </c>
      <c r="B20541" s="56">
        <v>480.000045</v>
      </c>
      <c r="C20541" t="s">
        <v>83</v>
      </c>
    </row>
    <row r="20542" spans="1:3" x14ac:dyDescent="0.25">
      <c r="A20542">
        <v>42946161</v>
      </c>
      <c r="B20542" s="56">
        <v>68287.760641999994</v>
      </c>
      <c r="C20542" t="s">
        <v>82</v>
      </c>
    </row>
    <row r="20543" spans="1:3" x14ac:dyDescent="0.25">
      <c r="A20543">
        <v>42946163</v>
      </c>
      <c r="B20543" s="56">
        <v>61223.97125699999</v>
      </c>
      <c r="C20543" t="s">
        <v>82</v>
      </c>
    </row>
    <row r="20544" spans="1:3" x14ac:dyDescent="0.25">
      <c r="A20544">
        <v>42947391</v>
      </c>
      <c r="B20544" s="56">
        <v>117272.05828500001</v>
      </c>
      <c r="C20544" t="s">
        <v>82</v>
      </c>
    </row>
    <row r="20545" spans="1:3" x14ac:dyDescent="0.25">
      <c r="A20545">
        <v>42947393</v>
      </c>
      <c r="B20545" s="56">
        <v>65714.604546999995</v>
      </c>
      <c r="C20545" t="s">
        <v>82</v>
      </c>
    </row>
    <row r="20546" spans="1:3" x14ac:dyDescent="0.25">
      <c r="A20546">
        <v>41228185</v>
      </c>
      <c r="B20546" s="56">
        <v>480.000045</v>
      </c>
      <c r="C20546" t="s">
        <v>83</v>
      </c>
    </row>
    <row r="20547" spans="1:3" x14ac:dyDescent="0.25">
      <c r="A20547">
        <v>41226020</v>
      </c>
      <c r="B20547" s="56">
        <v>480.000045</v>
      </c>
      <c r="C20547" t="s">
        <v>83</v>
      </c>
    </row>
    <row r="20548" spans="1:3" x14ac:dyDescent="0.25">
      <c r="A20548">
        <v>41227045</v>
      </c>
      <c r="B20548" s="56">
        <v>480.000045</v>
      </c>
      <c r="C20548" t="s">
        <v>83</v>
      </c>
    </row>
    <row r="20549" spans="1:3" x14ac:dyDescent="0.25">
      <c r="A20549">
        <v>40010069</v>
      </c>
      <c r="B20549" s="56">
        <v>110103.718626</v>
      </c>
      <c r="C20549" t="s">
        <v>82</v>
      </c>
    </row>
    <row r="20550" spans="1:3" x14ac:dyDescent="0.25">
      <c r="A20550">
        <v>41227630</v>
      </c>
      <c r="B20550" s="56">
        <v>480.000045</v>
      </c>
      <c r="C20550" t="s">
        <v>83</v>
      </c>
    </row>
    <row r="20551" spans="1:3" x14ac:dyDescent="0.25">
      <c r="A20551">
        <v>41227630</v>
      </c>
      <c r="B20551" s="56">
        <v>480.000045</v>
      </c>
      <c r="C20551" t="s">
        <v>83</v>
      </c>
    </row>
    <row r="20552" spans="1:3" x14ac:dyDescent="0.25">
      <c r="A20552">
        <v>42510180</v>
      </c>
      <c r="B20552" s="56">
        <v>480.000045</v>
      </c>
      <c r="C20552" t="s">
        <v>83</v>
      </c>
    </row>
    <row r="20553" spans="1:3" x14ac:dyDescent="0.25">
      <c r="A20553">
        <v>41227653</v>
      </c>
      <c r="B20553" s="56">
        <v>480.000045</v>
      </c>
      <c r="C20553" t="s">
        <v>83</v>
      </c>
    </row>
    <row r="20554" spans="1:3" x14ac:dyDescent="0.25">
      <c r="A20554">
        <v>41227653</v>
      </c>
      <c r="B20554" s="56">
        <v>480.000045</v>
      </c>
      <c r="C20554" t="s">
        <v>83</v>
      </c>
    </row>
    <row r="20555" spans="1:3" x14ac:dyDescent="0.25">
      <c r="A20555">
        <v>41235079</v>
      </c>
      <c r="B20555" s="56">
        <v>480.000045</v>
      </c>
      <c r="C20555" t="s">
        <v>83</v>
      </c>
    </row>
    <row r="20556" spans="1:3" x14ac:dyDescent="0.25">
      <c r="A20556">
        <v>41235590</v>
      </c>
      <c r="B20556" s="56">
        <v>480.000045</v>
      </c>
      <c r="C20556" t="s">
        <v>83</v>
      </c>
    </row>
    <row r="20557" spans="1:3" x14ac:dyDescent="0.25">
      <c r="A20557">
        <v>41235590</v>
      </c>
      <c r="B20557" s="56">
        <v>480.000045</v>
      </c>
      <c r="C20557" t="s">
        <v>83</v>
      </c>
    </row>
    <row r="20558" spans="1:3" x14ac:dyDescent="0.25">
      <c r="A20558">
        <v>42658516</v>
      </c>
      <c r="B20558" s="56">
        <v>16169.337792</v>
      </c>
      <c r="C20558" t="s">
        <v>87</v>
      </c>
    </row>
    <row r="20559" spans="1:3" x14ac:dyDescent="0.25">
      <c r="A20559">
        <v>40008814</v>
      </c>
      <c r="B20559" s="56">
        <v>5.251455</v>
      </c>
      <c r="C20559" t="s">
        <v>83</v>
      </c>
    </row>
    <row r="20560" spans="1:3" x14ac:dyDescent="0.25">
      <c r="A20560">
        <v>41235363</v>
      </c>
      <c r="B20560" s="56">
        <v>480.000045</v>
      </c>
      <c r="C20560" t="s">
        <v>83</v>
      </c>
    </row>
    <row r="20561" spans="1:3" x14ac:dyDescent="0.25">
      <c r="A20561">
        <v>41230170</v>
      </c>
      <c r="B20561" s="56">
        <v>480.000045</v>
      </c>
      <c r="C20561" t="s">
        <v>83</v>
      </c>
    </row>
    <row r="20562" spans="1:3" x14ac:dyDescent="0.25">
      <c r="A20562">
        <v>40026977</v>
      </c>
      <c r="B20562" s="56">
        <v>15479.831168999999</v>
      </c>
      <c r="C20562" t="s">
        <v>87</v>
      </c>
    </row>
    <row r="20563" spans="1:3" x14ac:dyDescent="0.25">
      <c r="A20563">
        <v>40016601</v>
      </c>
      <c r="B20563" s="56">
        <v>20770.475183999999</v>
      </c>
      <c r="C20563" t="s">
        <v>87</v>
      </c>
    </row>
    <row r="20564" spans="1:3" x14ac:dyDescent="0.25">
      <c r="A20564">
        <v>41231030</v>
      </c>
      <c r="B20564" s="56">
        <v>480.000045</v>
      </c>
      <c r="C20564" t="s">
        <v>83</v>
      </c>
    </row>
    <row r="20565" spans="1:3" x14ac:dyDescent="0.25">
      <c r="A20565">
        <v>41233224</v>
      </c>
      <c r="B20565" s="56">
        <v>480.000045</v>
      </c>
      <c r="C20565" t="s">
        <v>83</v>
      </c>
    </row>
    <row r="20566" spans="1:3" x14ac:dyDescent="0.25">
      <c r="A20566">
        <v>41226645</v>
      </c>
      <c r="B20566" s="56">
        <v>480.000045</v>
      </c>
      <c r="C20566" t="s">
        <v>83</v>
      </c>
    </row>
    <row r="20567" spans="1:3" x14ac:dyDescent="0.25">
      <c r="A20567">
        <v>42740571</v>
      </c>
      <c r="B20567" s="56">
        <v>480.000045</v>
      </c>
      <c r="C20567" t="s">
        <v>83</v>
      </c>
    </row>
    <row r="20568" spans="1:3" x14ac:dyDescent="0.25">
      <c r="A20568">
        <v>41232723</v>
      </c>
      <c r="B20568" s="56">
        <v>480.000045</v>
      </c>
      <c r="C20568" t="s">
        <v>83</v>
      </c>
    </row>
    <row r="20569" spans="1:3" x14ac:dyDescent="0.25">
      <c r="A20569">
        <v>41232723</v>
      </c>
      <c r="B20569" s="56">
        <v>480.000045</v>
      </c>
      <c r="C20569" t="s">
        <v>83</v>
      </c>
    </row>
    <row r="20570" spans="1:3" x14ac:dyDescent="0.25">
      <c r="A20570">
        <v>41231111</v>
      </c>
      <c r="B20570" s="56">
        <v>480.000045</v>
      </c>
      <c r="C20570" t="s">
        <v>83</v>
      </c>
    </row>
    <row r="20571" spans="1:3" x14ac:dyDescent="0.25">
      <c r="A20571">
        <v>41237431</v>
      </c>
      <c r="B20571" s="56">
        <v>480.000045</v>
      </c>
      <c r="C20571" t="s">
        <v>83</v>
      </c>
    </row>
    <row r="20572" spans="1:3" x14ac:dyDescent="0.25">
      <c r="A20572">
        <v>41228389</v>
      </c>
      <c r="B20572" s="56">
        <v>480.000045</v>
      </c>
      <c r="C20572" t="s">
        <v>83</v>
      </c>
    </row>
    <row r="20573" spans="1:3" x14ac:dyDescent="0.25">
      <c r="A20573">
        <v>41235151</v>
      </c>
      <c r="B20573" s="56">
        <v>480.000045</v>
      </c>
      <c r="C20573" t="s">
        <v>83</v>
      </c>
    </row>
    <row r="20574" spans="1:3" x14ac:dyDescent="0.25">
      <c r="A20574">
        <v>40025777</v>
      </c>
      <c r="B20574" s="56">
        <v>17286.238893000002</v>
      </c>
      <c r="C20574" t="s">
        <v>87</v>
      </c>
    </row>
    <row r="20575" spans="1:3" x14ac:dyDescent="0.25">
      <c r="A20575">
        <v>41227097</v>
      </c>
      <c r="B20575" s="56">
        <v>480.000045</v>
      </c>
      <c r="C20575" t="s">
        <v>83</v>
      </c>
    </row>
    <row r="20576" spans="1:3" x14ac:dyDescent="0.25">
      <c r="A20576">
        <v>41227527</v>
      </c>
      <c r="B20576" s="56">
        <v>480.000045</v>
      </c>
      <c r="C20576" t="s">
        <v>83</v>
      </c>
    </row>
    <row r="20577" spans="1:3" x14ac:dyDescent="0.25">
      <c r="A20577">
        <v>41232975</v>
      </c>
      <c r="B20577" s="56">
        <v>480.000045</v>
      </c>
      <c r="C20577" t="s">
        <v>83</v>
      </c>
    </row>
    <row r="20578" spans="1:3" x14ac:dyDescent="0.25">
      <c r="A20578">
        <v>41229712</v>
      </c>
      <c r="B20578" s="56">
        <v>480.000045</v>
      </c>
      <c r="C20578" t="s">
        <v>83</v>
      </c>
    </row>
    <row r="20579" spans="1:3" x14ac:dyDescent="0.25">
      <c r="A20579">
        <v>41235164</v>
      </c>
      <c r="B20579" s="56">
        <v>480.000045</v>
      </c>
      <c r="C20579" t="s">
        <v>83</v>
      </c>
    </row>
    <row r="20580" spans="1:3" x14ac:dyDescent="0.25">
      <c r="A20580">
        <v>41234902</v>
      </c>
      <c r="B20580" s="56">
        <v>480.000045</v>
      </c>
      <c r="C20580" t="s">
        <v>83</v>
      </c>
    </row>
    <row r="20581" spans="1:3" x14ac:dyDescent="0.25">
      <c r="A20581">
        <v>40031689</v>
      </c>
      <c r="B20581" s="56">
        <v>6158.2864049999998</v>
      </c>
      <c r="C20581" t="s">
        <v>87</v>
      </c>
    </row>
    <row r="20582" spans="1:3" x14ac:dyDescent="0.25">
      <c r="A20582">
        <v>40031689</v>
      </c>
      <c r="B20582" s="56">
        <v>6158.2864049999998</v>
      </c>
      <c r="C20582" t="s">
        <v>87</v>
      </c>
    </row>
    <row r="20583" spans="1:3" x14ac:dyDescent="0.25">
      <c r="A20583">
        <v>41235834</v>
      </c>
      <c r="B20583" s="56">
        <v>480.000045</v>
      </c>
      <c r="C20583" t="s">
        <v>83</v>
      </c>
    </row>
    <row r="20584" spans="1:3" x14ac:dyDescent="0.25">
      <c r="A20584">
        <v>43013452</v>
      </c>
      <c r="B20584" s="56">
        <v>50659.715700000001</v>
      </c>
      <c r="C20584" t="s">
        <v>82</v>
      </c>
    </row>
    <row r="20585" spans="1:3" x14ac:dyDescent="0.25">
      <c r="A20585">
        <v>40027151</v>
      </c>
      <c r="B20585" s="56">
        <v>15337.050440000001</v>
      </c>
      <c r="C20585" t="s">
        <v>87</v>
      </c>
    </row>
    <row r="20586" spans="1:3" x14ac:dyDescent="0.25">
      <c r="A20586">
        <v>41226045</v>
      </c>
      <c r="B20586" s="56">
        <v>480.000045</v>
      </c>
      <c r="C20586" t="s">
        <v>83</v>
      </c>
    </row>
    <row r="20587" spans="1:3" x14ac:dyDescent="0.25">
      <c r="A20587">
        <v>41226045</v>
      </c>
      <c r="B20587" s="56">
        <v>480.000045</v>
      </c>
      <c r="C20587" t="s">
        <v>83</v>
      </c>
    </row>
    <row r="20588" spans="1:3" x14ac:dyDescent="0.25">
      <c r="A20588">
        <v>40025925</v>
      </c>
      <c r="B20588" s="56">
        <v>12259.486008</v>
      </c>
      <c r="C20588" t="s">
        <v>87</v>
      </c>
    </row>
    <row r="20589" spans="1:3" x14ac:dyDescent="0.25">
      <c r="A20589">
        <v>40026169</v>
      </c>
      <c r="B20589" s="56">
        <v>11572.248996</v>
      </c>
      <c r="C20589" t="s">
        <v>87</v>
      </c>
    </row>
    <row r="20590" spans="1:3" x14ac:dyDescent="0.25">
      <c r="A20590">
        <v>41234370</v>
      </c>
      <c r="B20590" s="56">
        <v>480.000045</v>
      </c>
      <c r="C20590" t="s">
        <v>83</v>
      </c>
    </row>
    <row r="20591" spans="1:3" x14ac:dyDescent="0.25">
      <c r="A20591">
        <v>41234370</v>
      </c>
      <c r="B20591" s="56">
        <v>480.000045</v>
      </c>
      <c r="C20591" t="s">
        <v>83</v>
      </c>
    </row>
    <row r="20592" spans="1:3" x14ac:dyDescent="0.25">
      <c r="A20592">
        <v>41234131</v>
      </c>
      <c r="B20592" s="56">
        <v>480.000045</v>
      </c>
      <c r="C20592" t="s">
        <v>83</v>
      </c>
    </row>
    <row r="20593" spans="1:3" x14ac:dyDescent="0.25">
      <c r="A20593">
        <v>40012153</v>
      </c>
      <c r="B20593" s="56">
        <v>2033686.2</v>
      </c>
      <c r="C20593" t="s">
        <v>84</v>
      </c>
    </row>
    <row r="20594" spans="1:3" x14ac:dyDescent="0.25">
      <c r="A20594">
        <v>41964155</v>
      </c>
      <c r="B20594" s="56">
        <v>123204.7188</v>
      </c>
      <c r="C20594" t="s">
        <v>82</v>
      </c>
    </row>
    <row r="20595" spans="1:3" x14ac:dyDescent="0.25">
      <c r="A20595">
        <v>41964155</v>
      </c>
      <c r="B20595" s="56">
        <v>123204.7188</v>
      </c>
      <c r="C20595" t="s">
        <v>82</v>
      </c>
    </row>
    <row r="20596" spans="1:3" x14ac:dyDescent="0.25">
      <c r="A20596">
        <v>41964156</v>
      </c>
      <c r="B20596" s="56">
        <v>120322.9434</v>
      </c>
      <c r="C20596" t="s">
        <v>82</v>
      </c>
    </row>
    <row r="20597" spans="1:3" x14ac:dyDescent="0.25">
      <c r="A20597">
        <v>41964156</v>
      </c>
      <c r="B20597" s="56">
        <v>120322.9434</v>
      </c>
      <c r="C20597" t="s">
        <v>82</v>
      </c>
    </row>
    <row r="20598" spans="1:3" x14ac:dyDescent="0.25">
      <c r="A20598">
        <v>41964157</v>
      </c>
      <c r="B20598" s="56">
        <v>73891.86</v>
      </c>
      <c r="C20598" t="s">
        <v>82</v>
      </c>
    </row>
    <row r="20599" spans="1:3" x14ac:dyDescent="0.25">
      <c r="A20599">
        <v>41964157</v>
      </c>
      <c r="B20599" s="56">
        <v>73891.86</v>
      </c>
      <c r="C20599" t="s">
        <v>82</v>
      </c>
    </row>
    <row r="20600" spans="1:3" x14ac:dyDescent="0.25">
      <c r="A20600">
        <v>41964158</v>
      </c>
      <c r="B20600" s="56">
        <v>45119.220600000001</v>
      </c>
      <c r="C20600" t="s">
        <v>82</v>
      </c>
    </row>
    <row r="20601" spans="1:3" x14ac:dyDescent="0.25">
      <c r="A20601">
        <v>41964158</v>
      </c>
      <c r="B20601" s="56">
        <v>45119.220600000001</v>
      </c>
      <c r="C20601" t="s">
        <v>82</v>
      </c>
    </row>
    <row r="20602" spans="1:3" x14ac:dyDescent="0.25">
      <c r="A20602">
        <v>41964159</v>
      </c>
      <c r="B20602" s="56">
        <v>42594.220800000003</v>
      </c>
      <c r="C20602" t="s">
        <v>82</v>
      </c>
    </row>
    <row r="20603" spans="1:3" x14ac:dyDescent="0.25">
      <c r="A20603">
        <v>41964160</v>
      </c>
      <c r="B20603" s="56">
        <v>95240.500799999994</v>
      </c>
      <c r="C20603" t="s">
        <v>82</v>
      </c>
    </row>
    <row r="20604" spans="1:3" x14ac:dyDescent="0.25">
      <c r="A20604">
        <v>41964160</v>
      </c>
      <c r="B20604" s="56">
        <v>95240.500799999994</v>
      </c>
      <c r="C20604" t="s">
        <v>82</v>
      </c>
    </row>
    <row r="20605" spans="1:3" x14ac:dyDescent="0.25">
      <c r="A20605">
        <v>41151625</v>
      </c>
      <c r="B20605" s="56">
        <v>480.000045</v>
      </c>
      <c r="C20605" t="s">
        <v>83</v>
      </c>
    </row>
    <row r="20606" spans="1:3" x14ac:dyDescent="0.25">
      <c r="A20606">
        <v>41225679</v>
      </c>
      <c r="B20606" s="56">
        <v>480.000045</v>
      </c>
      <c r="C20606" t="s">
        <v>83</v>
      </c>
    </row>
    <row r="20607" spans="1:3" x14ac:dyDescent="0.25">
      <c r="A20607">
        <v>43000449</v>
      </c>
      <c r="B20607" s="56">
        <v>50365.002240000002</v>
      </c>
      <c r="C20607" t="s">
        <v>82</v>
      </c>
    </row>
    <row r="20608" spans="1:3" x14ac:dyDescent="0.25">
      <c r="A20608">
        <v>43025289</v>
      </c>
      <c r="B20608" s="56">
        <v>36926.079992999992</v>
      </c>
      <c r="C20608" t="s">
        <v>82</v>
      </c>
    </row>
    <row r="20609" spans="1:3" x14ac:dyDescent="0.25">
      <c r="A20609">
        <v>41151618</v>
      </c>
      <c r="B20609" s="56">
        <v>480.000045</v>
      </c>
      <c r="C20609" t="s">
        <v>83</v>
      </c>
    </row>
    <row r="20610" spans="1:3" x14ac:dyDescent="0.25">
      <c r="A20610">
        <v>41231001</v>
      </c>
      <c r="B20610" s="56">
        <v>480.000045</v>
      </c>
      <c r="C20610" t="s">
        <v>83</v>
      </c>
    </row>
    <row r="20611" spans="1:3" x14ac:dyDescent="0.25">
      <c r="A20611">
        <v>41226049</v>
      </c>
      <c r="B20611" s="56">
        <v>480.000045</v>
      </c>
      <c r="C20611" t="s">
        <v>87</v>
      </c>
    </row>
    <row r="20612" spans="1:3" x14ac:dyDescent="0.25">
      <c r="A20612">
        <v>41226049</v>
      </c>
      <c r="B20612" s="56">
        <v>480.000045</v>
      </c>
      <c r="C20612" t="s">
        <v>87</v>
      </c>
    </row>
    <row r="20613" spans="1:3" x14ac:dyDescent="0.25">
      <c r="A20613">
        <v>41151472</v>
      </c>
      <c r="B20613" s="56">
        <v>480.000045</v>
      </c>
      <c r="C20613" t="s">
        <v>83</v>
      </c>
    </row>
    <row r="20614" spans="1:3" x14ac:dyDescent="0.25">
      <c r="A20614">
        <v>40012571</v>
      </c>
      <c r="B20614" s="56">
        <v>114563.910892</v>
      </c>
      <c r="C20614" t="s">
        <v>82</v>
      </c>
    </row>
    <row r="20615" spans="1:3" x14ac:dyDescent="0.25">
      <c r="A20615">
        <v>41764755</v>
      </c>
      <c r="B20615" s="56">
        <v>480.000045</v>
      </c>
      <c r="C20615" t="s">
        <v>83</v>
      </c>
    </row>
    <row r="20616" spans="1:3" x14ac:dyDescent="0.25">
      <c r="A20616">
        <v>41237146</v>
      </c>
      <c r="B20616" s="56">
        <v>480.000045</v>
      </c>
      <c r="C20616" t="s">
        <v>83</v>
      </c>
    </row>
    <row r="20617" spans="1:3" x14ac:dyDescent="0.25">
      <c r="A20617">
        <v>40016369</v>
      </c>
      <c r="B20617" s="56">
        <v>5160.5026560000006</v>
      </c>
      <c r="C20617" t="s">
        <v>87</v>
      </c>
    </row>
    <row r="20618" spans="1:3" x14ac:dyDescent="0.25">
      <c r="A20618">
        <v>41754424</v>
      </c>
      <c r="B20618" s="56">
        <v>12699.091560000001</v>
      </c>
      <c r="C20618" t="s">
        <v>87</v>
      </c>
    </row>
    <row r="20619" spans="1:3" x14ac:dyDescent="0.25">
      <c r="A20619">
        <v>41754424</v>
      </c>
      <c r="B20619" s="56">
        <v>12699.091560000001</v>
      </c>
      <c r="C20619" t="s">
        <v>87</v>
      </c>
    </row>
    <row r="20620" spans="1:3" x14ac:dyDescent="0.25">
      <c r="A20620">
        <v>40023223</v>
      </c>
      <c r="B20620" s="56">
        <v>10440.116873999999</v>
      </c>
      <c r="C20620" t="s">
        <v>87</v>
      </c>
    </row>
    <row r="20621" spans="1:3" x14ac:dyDescent="0.25">
      <c r="A20621">
        <v>42018132</v>
      </c>
      <c r="B20621" s="56">
        <v>17887.271489999999</v>
      </c>
      <c r="C20621" t="s">
        <v>82</v>
      </c>
    </row>
    <row r="20622" spans="1:3" x14ac:dyDescent="0.25">
      <c r="A20622">
        <v>42018132</v>
      </c>
      <c r="B20622" s="56">
        <v>17887.271489999999</v>
      </c>
      <c r="C20622" t="s">
        <v>82</v>
      </c>
    </row>
    <row r="20623" spans="1:3" x14ac:dyDescent="0.25">
      <c r="A20623">
        <v>41235786</v>
      </c>
      <c r="B20623" s="56">
        <v>480.000045</v>
      </c>
      <c r="C20623" t="s">
        <v>83</v>
      </c>
    </row>
    <row r="20624" spans="1:3" x14ac:dyDescent="0.25">
      <c r="A20624">
        <v>41235192</v>
      </c>
      <c r="B20624" s="56">
        <v>480.000045</v>
      </c>
      <c r="C20624" t="s">
        <v>83</v>
      </c>
    </row>
    <row r="20625" spans="1:3" x14ac:dyDescent="0.25">
      <c r="A20625">
        <v>41233048</v>
      </c>
      <c r="B20625" s="56">
        <v>480.000045</v>
      </c>
      <c r="C20625" t="s">
        <v>83</v>
      </c>
    </row>
    <row r="20626" spans="1:3" x14ac:dyDescent="0.25">
      <c r="A20626">
        <v>41234881</v>
      </c>
      <c r="B20626" s="56">
        <v>480.000045</v>
      </c>
      <c r="C20626" t="s">
        <v>87</v>
      </c>
    </row>
    <row r="20627" spans="1:3" x14ac:dyDescent="0.25">
      <c r="A20627">
        <v>41226199</v>
      </c>
      <c r="B20627" s="56">
        <v>480.000045</v>
      </c>
      <c r="C20627" t="s">
        <v>83</v>
      </c>
    </row>
    <row r="20628" spans="1:3" x14ac:dyDescent="0.25">
      <c r="A20628">
        <v>41237826</v>
      </c>
      <c r="B20628" s="56">
        <v>480.000045</v>
      </c>
      <c r="C20628" t="s">
        <v>83</v>
      </c>
    </row>
    <row r="20629" spans="1:3" x14ac:dyDescent="0.25">
      <c r="A20629">
        <v>41234982</v>
      </c>
      <c r="B20629" s="56">
        <v>480.000045</v>
      </c>
      <c r="C20629" t="s">
        <v>83</v>
      </c>
    </row>
    <row r="20630" spans="1:3" x14ac:dyDescent="0.25">
      <c r="A20630">
        <v>41764753</v>
      </c>
      <c r="B20630" s="56">
        <v>480.000045</v>
      </c>
      <c r="C20630" t="s">
        <v>83</v>
      </c>
    </row>
    <row r="20631" spans="1:3" x14ac:dyDescent="0.25">
      <c r="A20631">
        <v>41235403</v>
      </c>
      <c r="B20631" s="56">
        <v>480.000045</v>
      </c>
      <c r="C20631" t="s">
        <v>83</v>
      </c>
    </row>
    <row r="20632" spans="1:3" x14ac:dyDescent="0.25">
      <c r="A20632">
        <v>41237745</v>
      </c>
      <c r="B20632" s="56">
        <v>480.000045</v>
      </c>
      <c r="C20632" t="s">
        <v>83</v>
      </c>
    </row>
    <row r="20633" spans="1:3" x14ac:dyDescent="0.25">
      <c r="A20633">
        <v>41151469</v>
      </c>
      <c r="B20633" s="56">
        <v>480.000045</v>
      </c>
      <c r="C20633" t="s">
        <v>83</v>
      </c>
    </row>
    <row r="20634" spans="1:3" x14ac:dyDescent="0.25">
      <c r="A20634">
        <v>41151469</v>
      </c>
      <c r="B20634" s="56">
        <v>480.000045</v>
      </c>
      <c r="C20634" t="s">
        <v>83</v>
      </c>
    </row>
    <row r="20635" spans="1:3" x14ac:dyDescent="0.25">
      <c r="A20635">
        <v>41230075</v>
      </c>
      <c r="B20635" s="56">
        <v>480.000045</v>
      </c>
      <c r="C20635" t="s">
        <v>83</v>
      </c>
    </row>
    <row r="20636" spans="1:3" x14ac:dyDescent="0.25">
      <c r="A20636">
        <v>41230075</v>
      </c>
      <c r="B20636" s="56">
        <v>480.000045</v>
      </c>
      <c r="C20636" t="s">
        <v>83</v>
      </c>
    </row>
    <row r="20637" spans="1:3" x14ac:dyDescent="0.25">
      <c r="A20637">
        <v>40022327</v>
      </c>
      <c r="B20637" s="56">
        <v>10437.095063999999</v>
      </c>
      <c r="C20637" t="s">
        <v>87</v>
      </c>
    </row>
    <row r="20638" spans="1:3" x14ac:dyDescent="0.25">
      <c r="A20638">
        <v>40022327</v>
      </c>
      <c r="B20638" s="56">
        <v>10437.095063999999</v>
      </c>
      <c r="C20638" t="s">
        <v>87</v>
      </c>
    </row>
    <row r="20639" spans="1:3" x14ac:dyDescent="0.25">
      <c r="A20639">
        <v>41226278</v>
      </c>
      <c r="B20639" s="56">
        <v>480.000045</v>
      </c>
      <c r="C20639" t="s">
        <v>83</v>
      </c>
    </row>
    <row r="20640" spans="1:3" x14ac:dyDescent="0.25">
      <c r="A20640">
        <v>41230464</v>
      </c>
      <c r="B20640" s="56">
        <v>480.000045</v>
      </c>
      <c r="C20640" t="s">
        <v>83</v>
      </c>
    </row>
    <row r="20641" spans="1:3" x14ac:dyDescent="0.25">
      <c r="A20641">
        <v>41230464</v>
      </c>
      <c r="B20641" s="56">
        <v>480.000045</v>
      </c>
      <c r="C20641" t="s">
        <v>83</v>
      </c>
    </row>
    <row r="20642" spans="1:3" x14ac:dyDescent="0.25">
      <c r="A20642">
        <v>41237730</v>
      </c>
      <c r="B20642" s="56">
        <v>480.000045</v>
      </c>
      <c r="C20642" t="s">
        <v>83</v>
      </c>
    </row>
    <row r="20643" spans="1:3" x14ac:dyDescent="0.25">
      <c r="A20643">
        <v>41232985</v>
      </c>
      <c r="B20643" s="56">
        <v>480.000045</v>
      </c>
      <c r="C20643" t="s">
        <v>83</v>
      </c>
    </row>
    <row r="20644" spans="1:3" x14ac:dyDescent="0.25">
      <c r="A20644">
        <v>41232611</v>
      </c>
      <c r="B20644" s="56">
        <v>480.000045</v>
      </c>
      <c r="C20644" t="s">
        <v>83</v>
      </c>
    </row>
    <row r="20645" spans="1:3" x14ac:dyDescent="0.25">
      <c r="A20645">
        <v>41232611</v>
      </c>
      <c r="B20645" s="56">
        <v>480.000045</v>
      </c>
      <c r="C20645" t="s">
        <v>83</v>
      </c>
    </row>
    <row r="20646" spans="1:3" x14ac:dyDescent="0.25">
      <c r="A20646">
        <v>44000626</v>
      </c>
      <c r="B20646" s="56">
        <v>480.000045</v>
      </c>
      <c r="C20646" t="s">
        <v>81</v>
      </c>
    </row>
    <row r="20647" spans="1:3" x14ac:dyDescent="0.25">
      <c r="A20647">
        <v>41234819</v>
      </c>
      <c r="B20647" s="56">
        <v>480.000045</v>
      </c>
      <c r="C20647" t="s">
        <v>83</v>
      </c>
    </row>
    <row r="20648" spans="1:3" x14ac:dyDescent="0.25">
      <c r="A20648">
        <v>40027633</v>
      </c>
      <c r="B20648" s="56">
        <v>7851.2463719999996</v>
      </c>
      <c r="C20648" t="s">
        <v>87</v>
      </c>
    </row>
    <row r="20649" spans="1:3" x14ac:dyDescent="0.25">
      <c r="A20649">
        <v>40027633</v>
      </c>
      <c r="B20649" s="56">
        <v>7851.2463719999996</v>
      </c>
      <c r="C20649" t="s">
        <v>87</v>
      </c>
    </row>
    <row r="20650" spans="1:3" x14ac:dyDescent="0.25">
      <c r="A20650">
        <v>41228418</v>
      </c>
      <c r="B20650" s="56">
        <v>480.000045</v>
      </c>
      <c r="C20650" t="s">
        <v>83</v>
      </c>
    </row>
    <row r="20651" spans="1:3" x14ac:dyDescent="0.25">
      <c r="A20651">
        <v>41235025</v>
      </c>
      <c r="B20651" s="56">
        <v>480.000045</v>
      </c>
      <c r="C20651" t="s">
        <v>83</v>
      </c>
    </row>
    <row r="20652" spans="1:3" x14ac:dyDescent="0.25">
      <c r="A20652">
        <v>41234970</v>
      </c>
      <c r="B20652" s="56">
        <v>480.000045</v>
      </c>
      <c r="C20652" t="s">
        <v>83</v>
      </c>
    </row>
    <row r="20653" spans="1:3" x14ac:dyDescent="0.25">
      <c r="A20653">
        <v>41230344</v>
      </c>
      <c r="B20653" s="56">
        <v>480.000045</v>
      </c>
      <c r="C20653" t="s">
        <v>83</v>
      </c>
    </row>
    <row r="20654" spans="1:3" x14ac:dyDescent="0.25">
      <c r="A20654">
        <v>41227640</v>
      </c>
      <c r="B20654" s="56">
        <v>480.000045</v>
      </c>
      <c r="C20654" t="s">
        <v>83</v>
      </c>
    </row>
    <row r="20655" spans="1:3" x14ac:dyDescent="0.25">
      <c r="A20655">
        <v>41227640</v>
      </c>
      <c r="B20655" s="56">
        <v>480.000045</v>
      </c>
      <c r="C20655" t="s">
        <v>83</v>
      </c>
    </row>
    <row r="20656" spans="1:3" x14ac:dyDescent="0.25">
      <c r="A20656">
        <v>41226342</v>
      </c>
      <c r="B20656" s="56">
        <v>480.000045</v>
      </c>
      <c r="C20656" t="s">
        <v>83</v>
      </c>
    </row>
    <row r="20657" spans="1:3" x14ac:dyDescent="0.25">
      <c r="A20657">
        <v>41226275</v>
      </c>
      <c r="B20657" s="56">
        <v>480.000045</v>
      </c>
      <c r="C20657" t="s">
        <v>83</v>
      </c>
    </row>
    <row r="20658" spans="1:3" x14ac:dyDescent="0.25">
      <c r="A20658">
        <v>41226275</v>
      </c>
      <c r="B20658" s="56">
        <v>480.000045</v>
      </c>
      <c r="C20658" t="s">
        <v>83</v>
      </c>
    </row>
    <row r="20659" spans="1:3" x14ac:dyDescent="0.25">
      <c r="A20659">
        <v>41227698</v>
      </c>
      <c r="B20659" s="56">
        <v>480.000045</v>
      </c>
      <c r="C20659" t="s">
        <v>83</v>
      </c>
    </row>
    <row r="20660" spans="1:3" x14ac:dyDescent="0.25">
      <c r="A20660">
        <v>40016309</v>
      </c>
      <c r="B20660" s="56">
        <v>4877.8601760000001</v>
      </c>
      <c r="C20660" t="s">
        <v>87</v>
      </c>
    </row>
    <row r="20661" spans="1:3" x14ac:dyDescent="0.25">
      <c r="A20661">
        <v>40027363</v>
      </c>
      <c r="B20661" s="56">
        <v>12812.861804</v>
      </c>
      <c r="C20661" t="s">
        <v>87</v>
      </c>
    </row>
    <row r="20662" spans="1:3" x14ac:dyDescent="0.25">
      <c r="A20662">
        <v>40020173</v>
      </c>
      <c r="B20662" s="56">
        <v>13854.205121999999</v>
      </c>
      <c r="C20662" t="s">
        <v>87</v>
      </c>
    </row>
    <row r="20663" spans="1:3" x14ac:dyDescent="0.25">
      <c r="A20663">
        <v>40023365</v>
      </c>
      <c r="B20663" s="56">
        <v>9385.2126250000001</v>
      </c>
      <c r="C20663" t="s">
        <v>87</v>
      </c>
    </row>
    <row r="20664" spans="1:3" x14ac:dyDescent="0.25">
      <c r="A20664">
        <v>40023355</v>
      </c>
      <c r="B20664" s="56">
        <v>8029.3882080000003</v>
      </c>
      <c r="C20664" t="s">
        <v>87</v>
      </c>
    </row>
    <row r="20665" spans="1:3" x14ac:dyDescent="0.25">
      <c r="A20665">
        <v>40023355</v>
      </c>
      <c r="B20665" s="56">
        <v>8029.3882080000003</v>
      </c>
      <c r="C20665" t="s">
        <v>87</v>
      </c>
    </row>
    <row r="20666" spans="1:3" x14ac:dyDescent="0.25">
      <c r="A20666">
        <v>41236518</v>
      </c>
      <c r="B20666" s="56">
        <v>480.000045</v>
      </c>
      <c r="C20666" t="s">
        <v>83</v>
      </c>
    </row>
    <row r="20667" spans="1:3" x14ac:dyDescent="0.25">
      <c r="A20667">
        <v>40019801</v>
      </c>
      <c r="B20667" s="56">
        <v>24899.383441000002</v>
      </c>
      <c r="C20667" t="s">
        <v>82</v>
      </c>
    </row>
    <row r="20668" spans="1:3" x14ac:dyDescent="0.25">
      <c r="A20668">
        <v>40019801</v>
      </c>
      <c r="B20668" s="56">
        <v>24899.383441000002</v>
      </c>
      <c r="C20668" t="s">
        <v>82</v>
      </c>
    </row>
    <row r="20669" spans="1:3" x14ac:dyDescent="0.25">
      <c r="A20669">
        <v>41227959</v>
      </c>
      <c r="B20669" s="56">
        <v>480.000045</v>
      </c>
      <c r="C20669" t="s">
        <v>83</v>
      </c>
    </row>
    <row r="20670" spans="1:3" x14ac:dyDescent="0.25">
      <c r="A20670">
        <v>41229760</v>
      </c>
      <c r="B20670" s="56">
        <v>480.000045</v>
      </c>
      <c r="C20670" t="s">
        <v>83</v>
      </c>
    </row>
    <row r="20671" spans="1:3" x14ac:dyDescent="0.25">
      <c r="A20671">
        <v>42517263</v>
      </c>
      <c r="B20671" s="56">
        <v>480.000045</v>
      </c>
      <c r="C20671" t="s">
        <v>83</v>
      </c>
    </row>
    <row r="20672" spans="1:3" x14ac:dyDescent="0.25">
      <c r="A20672">
        <v>41234564</v>
      </c>
      <c r="B20672" s="56">
        <v>480.000045</v>
      </c>
      <c r="C20672" t="s">
        <v>83</v>
      </c>
    </row>
    <row r="20673" spans="1:3" x14ac:dyDescent="0.25">
      <c r="A20673">
        <v>41229799</v>
      </c>
      <c r="B20673" s="56">
        <v>480.000045</v>
      </c>
      <c r="C20673" t="s">
        <v>83</v>
      </c>
    </row>
    <row r="20674" spans="1:3" x14ac:dyDescent="0.25">
      <c r="A20674">
        <v>41229799</v>
      </c>
      <c r="B20674" s="56">
        <v>480.000045</v>
      </c>
      <c r="C20674" t="s">
        <v>83</v>
      </c>
    </row>
    <row r="20675" spans="1:3" x14ac:dyDescent="0.25">
      <c r="A20675">
        <v>41755755</v>
      </c>
      <c r="B20675" s="56">
        <v>11006.023950000001</v>
      </c>
      <c r="C20675" t="s">
        <v>87</v>
      </c>
    </row>
    <row r="20676" spans="1:3" x14ac:dyDescent="0.25">
      <c r="A20676">
        <v>41228966</v>
      </c>
      <c r="B20676" s="56">
        <v>480.000045</v>
      </c>
      <c r="C20676" t="s">
        <v>83</v>
      </c>
    </row>
    <row r="20677" spans="1:3" x14ac:dyDescent="0.25">
      <c r="A20677">
        <v>41228327</v>
      </c>
      <c r="B20677" s="56">
        <v>480.000045</v>
      </c>
      <c r="C20677" t="s">
        <v>83</v>
      </c>
    </row>
    <row r="20678" spans="1:3" x14ac:dyDescent="0.25">
      <c r="A20678">
        <v>41235456</v>
      </c>
      <c r="B20678" s="56">
        <v>480.000045</v>
      </c>
      <c r="C20678" t="s">
        <v>83</v>
      </c>
    </row>
    <row r="20679" spans="1:3" x14ac:dyDescent="0.25">
      <c r="A20679">
        <v>41232374</v>
      </c>
      <c r="B20679" s="56">
        <v>480.000045</v>
      </c>
      <c r="C20679" t="s">
        <v>83</v>
      </c>
    </row>
    <row r="20680" spans="1:3" x14ac:dyDescent="0.25">
      <c r="A20680">
        <v>40028057</v>
      </c>
      <c r="B20680" s="56">
        <v>2463.1656800000001</v>
      </c>
      <c r="C20680" t="s">
        <v>87</v>
      </c>
    </row>
    <row r="20681" spans="1:3" x14ac:dyDescent="0.25">
      <c r="A20681">
        <v>41234425</v>
      </c>
      <c r="B20681" s="56">
        <v>480.000045</v>
      </c>
      <c r="C20681" t="s">
        <v>83</v>
      </c>
    </row>
    <row r="20682" spans="1:3" x14ac:dyDescent="0.25">
      <c r="A20682">
        <v>40011871</v>
      </c>
      <c r="B20682" s="56">
        <v>82682.619872999989</v>
      </c>
      <c r="C20682" t="s">
        <v>82</v>
      </c>
    </row>
    <row r="20683" spans="1:3" x14ac:dyDescent="0.25">
      <c r="A20683">
        <v>40011871</v>
      </c>
      <c r="B20683" s="56">
        <v>82682.619872999989</v>
      </c>
      <c r="C20683" t="s">
        <v>82</v>
      </c>
    </row>
    <row r="20684" spans="1:3" x14ac:dyDescent="0.25">
      <c r="A20684">
        <v>41231542</v>
      </c>
      <c r="B20684" s="56">
        <v>480.000045</v>
      </c>
      <c r="C20684" t="s">
        <v>83</v>
      </c>
    </row>
    <row r="20685" spans="1:3" x14ac:dyDescent="0.25">
      <c r="A20685">
        <v>41231542</v>
      </c>
      <c r="B20685" s="56">
        <v>480.000045</v>
      </c>
      <c r="C20685" t="s">
        <v>83</v>
      </c>
    </row>
    <row r="20686" spans="1:3" x14ac:dyDescent="0.25">
      <c r="A20686">
        <v>41229756</v>
      </c>
      <c r="B20686" s="56">
        <v>480.000045</v>
      </c>
      <c r="C20686" t="s">
        <v>83</v>
      </c>
    </row>
    <row r="20687" spans="1:3" x14ac:dyDescent="0.25">
      <c r="A20687">
        <v>41229756</v>
      </c>
      <c r="B20687" s="56">
        <v>480.000045</v>
      </c>
      <c r="C20687" t="s">
        <v>83</v>
      </c>
    </row>
    <row r="20688" spans="1:3" x14ac:dyDescent="0.25">
      <c r="A20688">
        <v>40024425</v>
      </c>
      <c r="B20688" s="56">
        <v>14383.997636</v>
      </c>
      <c r="C20688" t="s">
        <v>87</v>
      </c>
    </row>
    <row r="20689" spans="1:3" x14ac:dyDescent="0.25">
      <c r="A20689">
        <v>41237500</v>
      </c>
      <c r="B20689" s="56">
        <v>480.000045</v>
      </c>
      <c r="C20689" t="s">
        <v>83</v>
      </c>
    </row>
    <row r="20690" spans="1:3" x14ac:dyDescent="0.25">
      <c r="A20690">
        <v>41235787</v>
      </c>
      <c r="B20690" s="56">
        <v>480.000045</v>
      </c>
      <c r="C20690" t="s">
        <v>83</v>
      </c>
    </row>
    <row r="20691" spans="1:3" x14ac:dyDescent="0.25">
      <c r="A20691">
        <v>41235787</v>
      </c>
      <c r="B20691" s="56">
        <v>480.000045</v>
      </c>
      <c r="C20691" t="s">
        <v>83</v>
      </c>
    </row>
    <row r="20692" spans="1:3" x14ac:dyDescent="0.25">
      <c r="A20692">
        <v>40025121</v>
      </c>
      <c r="B20692" s="56">
        <v>7573.0636800000002</v>
      </c>
      <c r="C20692" t="s">
        <v>87</v>
      </c>
    </row>
    <row r="20693" spans="1:3" x14ac:dyDescent="0.25">
      <c r="A20693">
        <v>41236389</v>
      </c>
      <c r="B20693" s="56">
        <v>480.000045</v>
      </c>
      <c r="C20693" t="s">
        <v>83</v>
      </c>
    </row>
    <row r="20694" spans="1:3" x14ac:dyDescent="0.25">
      <c r="A20694">
        <v>41235053</v>
      </c>
      <c r="B20694" s="56">
        <v>480.000045</v>
      </c>
      <c r="C20694" t="s">
        <v>83</v>
      </c>
    </row>
    <row r="20695" spans="1:3" x14ac:dyDescent="0.25">
      <c r="A20695">
        <v>41235374</v>
      </c>
      <c r="B20695" s="56">
        <v>480.000045</v>
      </c>
      <c r="C20695" t="s">
        <v>83</v>
      </c>
    </row>
    <row r="20696" spans="1:3" x14ac:dyDescent="0.25">
      <c r="A20696">
        <v>41230885</v>
      </c>
      <c r="B20696" s="56">
        <v>480.000045</v>
      </c>
      <c r="C20696" t="s">
        <v>83</v>
      </c>
    </row>
    <row r="20697" spans="1:3" x14ac:dyDescent="0.25">
      <c r="A20697">
        <v>41237764</v>
      </c>
      <c r="B20697" s="56">
        <v>480.000045</v>
      </c>
      <c r="C20697" t="s">
        <v>83</v>
      </c>
    </row>
    <row r="20698" spans="1:3" x14ac:dyDescent="0.25">
      <c r="A20698">
        <v>41957234</v>
      </c>
      <c r="B20698" s="56">
        <v>24943.965575999999</v>
      </c>
      <c r="C20698" t="s">
        <v>87</v>
      </c>
    </row>
    <row r="20699" spans="1:3" x14ac:dyDescent="0.25">
      <c r="A20699">
        <v>41232543</v>
      </c>
      <c r="B20699" s="56">
        <v>480.000045</v>
      </c>
      <c r="C20699" t="s">
        <v>83</v>
      </c>
    </row>
    <row r="20700" spans="1:3" x14ac:dyDescent="0.25">
      <c r="A20700">
        <v>41235591</v>
      </c>
      <c r="B20700" s="56">
        <v>480.000045</v>
      </c>
      <c r="C20700" t="s">
        <v>83</v>
      </c>
    </row>
    <row r="20701" spans="1:3" x14ac:dyDescent="0.25">
      <c r="A20701">
        <v>40019657</v>
      </c>
      <c r="B20701" s="56">
        <v>9138.8258249999999</v>
      </c>
      <c r="C20701" t="s">
        <v>87</v>
      </c>
    </row>
    <row r="20702" spans="1:3" x14ac:dyDescent="0.25">
      <c r="A20702">
        <v>41236052</v>
      </c>
      <c r="B20702" s="56">
        <v>480.000045</v>
      </c>
      <c r="C20702" t="s">
        <v>83</v>
      </c>
    </row>
    <row r="20703" spans="1:3" x14ac:dyDescent="0.25">
      <c r="A20703">
        <v>40027143</v>
      </c>
      <c r="B20703" s="56">
        <v>14336.589083999999</v>
      </c>
      <c r="C20703" t="s">
        <v>87</v>
      </c>
    </row>
    <row r="20704" spans="1:3" x14ac:dyDescent="0.25">
      <c r="A20704">
        <v>40027143</v>
      </c>
      <c r="B20704" s="56">
        <v>14336.589083999999</v>
      </c>
      <c r="C20704" t="s">
        <v>87</v>
      </c>
    </row>
    <row r="20705" spans="1:3" x14ac:dyDescent="0.25">
      <c r="A20705">
        <v>43004848</v>
      </c>
      <c r="B20705" s="56">
        <v>77062.574175000002</v>
      </c>
      <c r="C20705" t="s">
        <v>82</v>
      </c>
    </row>
    <row r="20706" spans="1:3" x14ac:dyDescent="0.25">
      <c r="A20706">
        <v>42018785</v>
      </c>
      <c r="B20706" s="56">
        <v>16517.085776</v>
      </c>
      <c r="C20706" t="s">
        <v>87</v>
      </c>
    </row>
    <row r="20707" spans="1:3" x14ac:dyDescent="0.25">
      <c r="A20707">
        <v>41234590</v>
      </c>
      <c r="B20707" s="56">
        <v>480.000045</v>
      </c>
      <c r="C20707" t="s">
        <v>83</v>
      </c>
    </row>
    <row r="20708" spans="1:3" x14ac:dyDescent="0.25">
      <c r="A20708">
        <v>41231465</v>
      </c>
      <c r="B20708" s="56">
        <v>480.000045</v>
      </c>
      <c r="C20708" t="s">
        <v>83</v>
      </c>
    </row>
    <row r="20709" spans="1:3" x14ac:dyDescent="0.25">
      <c r="A20709">
        <v>41226189</v>
      </c>
      <c r="B20709" s="56">
        <v>480.000045</v>
      </c>
      <c r="C20709" t="s">
        <v>83</v>
      </c>
    </row>
    <row r="20710" spans="1:3" x14ac:dyDescent="0.25">
      <c r="A20710">
        <v>41235086</v>
      </c>
      <c r="B20710" s="56">
        <v>480.000045</v>
      </c>
      <c r="C20710" t="s">
        <v>83</v>
      </c>
    </row>
    <row r="20711" spans="1:3" x14ac:dyDescent="0.25">
      <c r="A20711">
        <v>41234943</v>
      </c>
      <c r="B20711" s="56">
        <v>480.000045</v>
      </c>
      <c r="C20711" t="s">
        <v>83</v>
      </c>
    </row>
    <row r="20712" spans="1:3" x14ac:dyDescent="0.25">
      <c r="A20712">
        <v>41235245</v>
      </c>
      <c r="B20712" s="56">
        <v>480.000045</v>
      </c>
      <c r="C20712" t="s">
        <v>83</v>
      </c>
    </row>
    <row r="20713" spans="1:3" x14ac:dyDescent="0.25">
      <c r="A20713">
        <v>41235245</v>
      </c>
      <c r="B20713" s="56">
        <v>480.000045</v>
      </c>
      <c r="C20713" t="s">
        <v>83</v>
      </c>
    </row>
    <row r="20714" spans="1:3" x14ac:dyDescent="0.25">
      <c r="A20714">
        <v>41234648</v>
      </c>
      <c r="B20714" s="56">
        <v>480.000045</v>
      </c>
      <c r="C20714" t="s">
        <v>83</v>
      </c>
    </row>
    <row r="20715" spans="1:3" x14ac:dyDescent="0.25">
      <c r="A20715">
        <v>40147575</v>
      </c>
      <c r="B20715" s="56">
        <v>376014.37499999988</v>
      </c>
      <c r="C20715" t="s">
        <v>84</v>
      </c>
    </row>
    <row r="20716" spans="1:3" x14ac:dyDescent="0.25">
      <c r="A20716">
        <v>40019063</v>
      </c>
      <c r="B20716" s="56">
        <v>9525.6295199999986</v>
      </c>
      <c r="C20716" t="s">
        <v>87</v>
      </c>
    </row>
    <row r="20717" spans="1:3" x14ac:dyDescent="0.25">
      <c r="A20717">
        <v>40028945</v>
      </c>
      <c r="B20717" s="56">
        <v>33841.308599999997</v>
      </c>
      <c r="C20717" t="s">
        <v>85</v>
      </c>
    </row>
    <row r="20718" spans="1:3" x14ac:dyDescent="0.25">
      <c r="A20718">
        <v>41232159</v>
      </c>
      <c r="B20718" s="56">
        <v>480.000045</v>
      </c>
      <c r="C20718" t="s">
        <v>83</v>
      </c>
    </row>
    <row r="20719" spans="1:3" x14ac:dyDescent="0.25">
      <c r="A20719">
        <v>41232159</v>
      </c>
      <c r="B20719" s="56">
        <v>480.000045</v>
      </c>
      <c r="C20719" t="s">
        <v>83</v>
      </c>
    </row>
    <row r="20720" spans="1:3" x14ac:dyDescent="0.25">
      <c r="A20720">
        <v>41232263</v>
      </c>
      <c r="B20720" s="56">
        <v>480.000045</v>
      </c>
      <c r="C20720" t="s">
        <v>83</v>
      </c>
    </row>
    <row r="20721" spans="1:3" x14ac:dyDescent="0.25">
      <c r="A20721">
        <v>42516859</v>
      </c>
      <c r="B20721" s="56">
        <v>17561.590174000001</v>
      </c>
      <c r="C20721" t="s">
        <v>87</v>
      </c>
    </row>
    <row r="20722" spans="1:3" x14ac:dyDescent="0.25">
      <c r="A20722">
        <v>42516859</v>
      </c>
      <c r="B20722" s="56">
        <v>17561.590174000001</v>
      </c>
      <c r="C20722" t="s">
        <v>87</v>
      </c>
    </row>
    <row r="20723" spans="1:3" x14ac:dyDescent="0.25">
      <c r="A20723">
        <v>41232797</v>
      </c>
      <c r="B20723" s="56">
        <v>480.000045</v>
      </c>
      <c r="C20723" t="s">
        <v>83</v>
      </c>
    </row>
    <row r="20724" spans="1:3" x14ac:dyDescent="0.25">
      <c r="A20724">
        <v>41232797</v>
      </c>
      <c r="B20724" s="56">
        <v>480.000045</v>
      </c>
      <c r="C20724" t="s">
        <v>83</v>
      </c>
    </row>
    <row r="20725" spans="1:3" x14ac:dyDescent="0.25">
      <c r="A20725">
        <v>40027921</v>
      </c>
      <c r="B20725" s="56">
        <v>5052.0097079999996</v>
      </c>
      <c r="C20725" t="s">
        <v>87</v>
      </c>
    </row>
    <row r="20726" spans="1:3" x14ac:dyDescent="0.25">
      <c r="A20726">
        <v>41236927</v>
      </c>
      <c r="B20726" s="56">
        <v>480.000045</v>
      </c>
      <c r="C20726" t="s">
        <v>83</v>
      </c>
    </row>
    <row r="20727" spans="1:3" x14ac:dyDescent="0.25">
      <c r="A20727">
        <v>41236953</v>
      </c>
      <c r="B20727" s="56">
        <v>480.000045</v>
      </c>
      <c r="C20727" t="s">
        <v>83</v>
      </c>
    </row>
    <row r="20728" spans="1:3" x14ac:dyDescent="0.25">
      <c r="A20728">
        <v>41234974</v>
      </c>
      <c r="B20728" s="56">
        <v>480.000045</v>
      </c>
      <c r="C20728" t="s">
        <v>83</v>
      </c>
    </row>
    <row r="20729" spans="1:3" x14ac:dyDescent="0.25">
      <c r="A20729">
        <v>40019885</v>
      </c>
      <c r="B20729" s="56">
        <v>9481.9188800000011</v>
      </c>
      <c r="C20729" t="s">
        <v>87</v>
      </c>
    </row>
    <row r="20730" spans="1:3" x14ac:dyDescent="0.25">
      <c r="A20730">
        <v>41151490</v>
      </c>
      <c r="B20730" s="56">
        <v>480.000045</v>
      </c>
      <c r="C20730" t="s">
        <v>83</v>
      </c>
    </row>
    <row r="20731" spans="1:3" x14ac:dyDescent="0.25">
      <c r="A20731">
        <v>40032233</v>
      </c>
      <c r="B20731" s="56">
        <v>7885.7479800000001</v>
      </c>
      <c r="C20731" t="s">
        <v>87</v>
      </c>
    </row>
    <row r="20732" spans="1:3" x14ac:dyDescent="0.25">
      <c r="A20732">
        <v>41235893</v>
      </c>
      <c r="B20732" s="56">
        <v>480.000045</v>
      </c>
      <c r="C20732" t="s">
        <v>83</v>
      </c>
    </row>
    <row r="20733" spans="1:3" x14ac:dyDescent="0.25">
      <c r="A20733">
        <v>41226901</v>
      </c>
      <c r="B20733" s="56">
        <v>480.000045</v>
      </c>
      <c r="C20733" t="s">
        <v>83</v>
      </c>
    </row>
    <row r="20734" spans="1:3" x14ac:dyDescent="0.25">
      <c r="A20734">
        <v>41228310</v>
      </c>
      <c r="B20734" s="56">
        <v>480.000045</v>
      </c>
      <c r="C20734" t="s">
        <v>83</v>
      </c>
    </row>
    <row r="20735" spans="1:3" x14ac:dyDescent="0.25">
      <c r="A20735">
        <v>41236702</v>
      </c>
      <c r="B20735" s="56">
        <v>480.000045</v>
      </c>
      <c r="C20735" t="s">
        <v>83</v>
      </c>
    </row>
    <row r="20736" spans="1:3" x14ac:dyDescent="0.25">
      <c r="A20736">
        <v>42968105</v>
      </c>
      <c r="B20736" s="56">
        <v>7382.8523340000002</v>
      </c>
      <c r="C20736" t="s">
        <v>87</v>
      </c>
    </row>
    <row r="20737" spans="1:3" x14ac:dyDescent="0.25">
      <c r="A20737">
        <v>40019419</v>
      </c>
      <c r="B20737" s="56">
        <v>27724.94960399999</v>
      </c>
      <c r="C20737" t="s">
        <v>87</v>
      </c>
    </row>
    <row r="20738" spans="1:3" x14ac:dyDescent="0.25">
      <c r="A20738">
        <v>41232639</v>
      </c>
      <c r="B20738" s="56">
        <v>480.000045</v>
      </c>
      <c r="C20738" t="s">
        <v>83</v>
      </c>
    </row>
    <row r="20739" spans="1:3" x14ac:dyDescent="0.25">
      <c r="A20739">
        <v>41231129</v>
      </c>
      <c r="B20739" s="56">
        <v>480.000045</v>
      </c>
      <c r="C20739" t="s">
        <v>83</v>
      </c>
    </row>
    <row r="20740" spans="1:3" x14ac:dyDescent="0.25">
      <c r="A20740">
        <v>40011395</v>
      </c>
      <c r="B20740" s="56">
        <v>21316.083214999999</v>
      </c>
      <c r="C20740" t="s">
        <v>82</v>
      </c>
    </row>
    <row r="20741" spans="1:3" x14ac:dyDescent="0.25">
      <c r="A20741">
        <v>40025497</v>
      </c>
      <c r="B20741" s="56">
        <v>6494.4431999999997</v>
      </c>
      <c r="C20741" t="s">
        <v>87</v>
      </c>
    </row>
    <row r="20742" spans="1:3" x14ac:dyDescent="0.25">
      <c r="A20742">
        <v>41236355</v>
      </c>
      <c r="B20742" s="56">
        <v>480.000045</v>
      </c>
      <c r="C20742" t="s">
        <v>83</v>
      </c>
    </row>
    <row r="20743" spans="1:3" x14ac:dyDescent="0.25">
      <c r="A20743">
        <v>41236355</v>
      </c>
      <c r="B20743" s="56">
        <v>480.000045</v>
      </c>
      <c r="C20743" t="s">
        <v>83</v>
      </c>
    </row>
    <row r="20744" spans="1:3" x14ac:dyDescent="0.25">
      <c r="A20744">
        <v>41225914</v>
      </c>
      <c r="B20744" s="56">
        <v>480.000045</v>
      </c>
      <c r="C20744" t="s">
        <v>83</v>
      </c>
    </row>
    <row r="20745" spans="1:3" x14ac:dyDescent="0.25">
      <c r="A20745">
        <v>41225914</v>
      </c>
      <c r="B20745" s="56">
        <v>480.000045</v>
      </c>
      <c r="C20745" t="s">
        <v>83</v>
      </c>
    </row>
    <row r="20746" spans="1:3" x14ac:dyDescent="0.25">
      <c r="A20746">
        <v>41228371</v>
      </c>
      <c r="B20746" s="56">
        <v>480.000045</v>
      </c>
      <c r="C20746" t="s">
        <v>83</v>
      </c>
    </row>
    <row r="20747" spans="1:3" x14ac:dyDescent="0.25">
      <c r="A20747">
        <v>42009475</v>
      </c>
      <c r="B20747" s="56">
        <v>480.000045</v>
      </c>
      <c r="C20747" t="s">
        <v>83</v>
      </c>
    </row>
    <row r="20748" spans="1:3" x14ac:dyDescent="0.25">
      <c r="A20748">
        <v>41225931</v>
      </c>
      <c r="B20748" s="56">
        <v>480.000045</v>
      </c>
      <c r="C20748" t="s">
        <v>83</v>
      </c>
    </row>
    <row r="20749" spans="1:3" x14ac:dyDescent="0.25">
      <c r="A20749">
        <v>42858785</v>
      </c>
      <c r="B20749" s="56">
        <v>175.72490099999999</v>
      </c>
      <c r="C20749" t="s">
        <v>82</v>
      </c>
    </row>
    <row r="20750" spans="1:3" x14ac:dyDescent="0.25">
      <c r="A20750">
        <v>41226831</v>
      </c>
      <c r="B20750" s="56">
        <v>480.000045</v>
      </c>
      <c r="C20750" t="s">
        <v>83</v>
      </c>
    </row>
    <row r="20751" spans="1:3" x14ac:dyDescent="0.25">
      <c r="A20751">
        <v>41236198</v>
      </c>
      <c r="B20751" s="56">
        <v>480.000045</v>
      </c>
      <c r="C20751" t="s">
        <v>83</v>
      </c>
    </row>
    <row r="20752" spans="1:3" x14ac:dyDescent="0.25">
      <c r="A20752">
        <v>40031507</v>
      </c>
      <c r="B20752" s="56">
        <v>7263.7230599999984</v>
      </c>
      <c r="C20752" t="s">
        <v>87</v>
      </c>
    </row>
    <row r="20753" spans="1:3" x14ac:dyDescent="0.25">
      <c r="A20753">
        <v>42854840</v>
      </c>
      <c r="B20753" s="56">
        <v>56806.049223000002</v>
      </c>
      <c r="C20753" t="s">
        <v>82</v>
      </c>
    </row>
    <row r="20754" spans="1:3" x14ac:dyDescent="0.25">
      <c r="A20754">
        <v>40016063</v>
      </c>
      <c r="B20754" s="56">
        <v>7415.1502559999999</v>
      </c>
      <c r="C20754" t="s">
        <v>87</v>
      </c>
    </row>
    <row r="20755" spans="1:3" x14ac:dyDescent="0.25">
      <c r="A20755">
        <v>41234922</v>
      </c>
      <c r="B20755" s="56">
        <v>480.000045</v>
      </c>
      <c r="C20755" t="s">
        <v>83</v>
      </c>
    </row>
    <row r="20756" spans="1:3" x14ac:dyDescent="0.25">
      <c r="A20756">
        <v>41230428</v>
      </c>
      <c r="B20756" s="56">
        <v>480.000045</v>
      </c>
      <c r="C20756" t="s">
        <v>83</v>
      </c>
    </row>
    <row r="20757" spans="1:3" x14ac:dyDescent="0.25">
      <c r="A20757">
        <v>41234065</v>
      </c>
      <c r="B20757" s="56">
        <v>480.000045</v>
      </c>
      <c r="C20757" t="s">
        <v>83</v>
      </c>
    </row>
    <row r="20758" spans="1:3" x14ac:dyDescent="0.25">
      <c r="A20758">
        <v>41236892</v>
      </c>
      <c r="B20758" s="56">
        <v>480.000045</v>
      </c>
      <c r="C20758" t="s">
        <v>83</v>
      </c>
    </row>
    <row r="20759" spans="1:3" x14ac:dyDescent="0.25">
      <c r="A20759">
        <v>41230878</v>
      </c>
      <c r="B20759" s="56">
        <v>480.000045</v>
      </c>
      <c r="C20759" t="s">
        <v>83</v>
      </c>
    </row>
    <row r="20760" spans="1:3" x14ac:dyDescent="0.25">
      <c r="A20760">
        <v>40024775</v>
      </c>
      <c r="B20760" s="56">
        <v>3973.617945</v>
      </c>
      <c r="C20760" t="s">
        <v>87</v>
      </c>
    </row>
    <row r="20761" spans="1:3" x14ac:dyDescent="0.25">
      <c r="A20761">
        <v>41229605</v>
      </c>
      <c r="B20761" s="56">
        <v>480.000045</v>
      </c>
      <c r="C20761" t="s">
        <v>83</v>
      </c>
    </row>
    <row r="20762" spans="1:3" x14ac:dyDescent="0.25">
      <c r="A20762">
        <v>41151451</v>
      </c>
      <c r="B20762" s="56">
        <v>480.000045</v>
      </c>
      <c r="C20762" t="s">
        <v>83</v>
      </c>
    </row>
    <row r="20763" spans="1:3" x14ac:dyDescent="0.25">
      <c r="A20763">
        <v>41233302</v>
      </c>
      <c r="B20763" s="56">
        <v>480.000045</v>
      </c>
      <c r="C20763" t="s">
        <v>83</v>
      </c>
    </row>
    <row r="20764" spans="1:3" x14ac:dyDescent="0.25">
      <c r="A20764">
        <v>41233302</v>
      </c>
      <c r="B20764" s="56">
        <v>480.000045</v>
      </c>
      <c r="C20764" t="s">
        <v>83</v>
      </c>
    </row>
    <row r="20765" spans="1:3" x14ac:dyDescent="0.25">
      <c r="A20765">
        <v>40024265</v>
      </c>
      <c r="B20765" s="56">
        <v>13721.162399999999</v>
      </c>
      <c r="C20765" t="s">
        <v>87</v>
      </c>
    </row>
    <row r="20766" spans="1:3" x14ac:dyDescent="0.25">
      <c r="A20766">
        <v>41232439</v>
      </c>
      <c r="B20766" s="56">
        <v>480.000045</v>
      </c>
      <c r="C20766" t="s">
        <v>83</v>
      </c>
    </row>
    <row r="20767" spans="1:3" x14ac:dyDescent="0.25">
      <c r="A20767">
        <v>42498121</v>
      </c>
      <c r="B20767" s="56">
        <v>6505.6076039999998</v>
      </c>
      <c r="C20767" t="s">
        <v>87</v>
      </c>
    </row>
    <row r="20768" spans="1:3" x14ac:dyDescent="0.25">
      <c r="A20768">
        <v>40031057</v>
      </c>
      <c r="B20768" s="56">
        <v>11478.018518999999</v>
      </c>
      <c r="C20768" t="s">
        <v>87</v>
      </c>
    </row>
    <row r="20769" spans="1:3" x14ac:dyDescent="0.25">
      <c r="A20769">
        <v>41233489</v>
      </c>
      <c r="B20769" s="56">
        <v>480.000045</v>
      </c>
      <c r="C20769" t="s">
        <v>83</v>
      </c>
    </row>
    <row r="20770" spans="1:3" x14ac:dyDescent="0.25">
      <c r="A20770">
        <v>41233489</v>
      </c>
      <c r="B20770" s="56">
        <v>480.000045</v>
      </c>
      <c r="C20770" t="s">
        <v>83</v>
      </c>
    </row>
    <row r="20771" spans="1:3" x14ac:dyDescent="0.25">
      <c r="A20771">
        <v>41235795</v>
      </c>
      <c r="B20771" s="56">
        <v>480.000045</v>
      </c>
      <c r="C20771" t="s">
        <v>83</v>
      </c>
    </row>
    <row r="20772" spans="1:3" x14ac:dyDescent="0.25">
      <c r="A20772">
        <v>41230327</v>
      </c>
      <c r="B20772" s="56">
        <v>480.000045</v>
      </c>
      <c r="C20772" t="s">
        <v>83</v>
      </c>
    </row>
    <row r="20773" spans="1:3" x14ac:dyDescent="0.25">
      <c r="A20773">
        <v>41963639</v>
      </c>
      <c r="B20773" s="56">
        <v>0</v>
      </c>
      <c r="C20773" t="s">
        <v>87</v>
      </c>
    </row>
    <row r="20774" spans="1:3" x14ac:dyDescent="0.25">
      <c r="A20774">
        <v>41963639</v>
      </c>
      <c r="B20774" s="56">
        <v>0</v>
      </c>
      <c r="C20774" t="s">
        <v>87</v>
      </c>
    </row>
    <row r="20775" spans="1:3" x14ac:dyDescent="0.25">
      <c r="A20775">
        <v>41230453</v>
      </c>
      <c r="B20775" s="56">
        <v>480.000045</v>
      </c>
      <c r="C20775" t="s">
        <v>83</v>
      </c>
    </row>
    <row r="20776" spans="1:3" x14ac:dyDescent="0.25">
      <c r="A20776">
        <v>41230453</v>
      </c>
      <c r="B20776" s="56">
        <v>480.000045</v>
      </c>
      <c r="C20776" t="s">
        <v>83</v>
      </c>
    </row>
    <row r="20777" spans="1:3" x14ac:dyDescent="0.25">
      <c r="A20777">
        <v>41229290</v>
      </c>
      <c r="B20777" s="56">
        <v>480.000045</v>
      </c>
      <c r="C20777" t="s">
        <v>83</v>
      </c>
    </row>
    <row r="20778" spans="1:3" x14ac:dyDescent="0.25">
      <c r="A20778">
        <v>41236836</v>
      </c>
      <c r="B20778" s="56">
        <v>480.000045</v>
      </c>
      <c r="C20778" t="s">
        <v>83</v>
      </c>
    </row>
    <row r="20779" spans="1:3" x14ac:dyDescent="0.25">
      <c r="A20779">
        <v>40022819</v>
      </c>
      <c r="B20779" s="56">
        <v>14914.666068</v>
      </c>
      <c r="C20779" t="s">
        <v>82</v>
      </c>
    </row>
    <row r="20780" spans="1:3" x14ac:dyDescent="0.25">
      <c r="A20780">
        <v>41236851</v>
      </c>
      <c r="B20780" s="56">
        <v>480.000045</v>
      </c>
      <c r="C20780" t="s">
        <v>83</v>
      </c>
    </row>
    <row r="20781" spans="1:3" x14ac:dyDescent="0.25">
      <c r="A20781">
        <v>41230569</v>
      </c>
      <c r="B20781" s="56">
        <v>480.000045</v>
      </c>
      <c r="C20781" t="s">
        <v>83</v>
      </c>
    </row>
    <row r="20782" spans="1:3" x14ac:dyDescent="0.25">
      <c r="A20782">
        <v>40010157</v>
      </c>
      <c r="B20782" s="56">
        <v>71476.605683999995</v>
      </c>
      <c r="C20782" t="s">
        <v>82</v>
      </c>
    </row>
    <row r="20783" spans="1:3" x14ac:dyDescent="0.25">
      <c r="A20783">
        <v>41226145</v>
      </c>
      <c r="B20783" s="56">
        <v>480.000045</v>
      </c>
      <c r="C20783" t="s">
        <v>83</v>
      </c>
    </row>
    <row r="20784" spans="1:3" x14ac:dyDescent="0.25">
      <c r="A20784">
        <v>41237319</v>
      </c>
      <c r="B20784" s="56">
        <v>480.000045</v>
      </c>
      <c r="C20784" t="s">
        <v>83</v>
      </c>
    </row>
    <row r="20785" spans="1:3" x14ac:dyDescent="0.25">
      <c r="A20785">
        <v>41230949</v>
      </c>
      <c r="B20785" s="56">
        <v>480.000045</v>
      </c>
      <c r="C20785" t="s">
        <v>83</v>
      </c>
    </row>
    <row r="20786" spans="1:3" x14ac:dyDescent="0.25">
      <c r="A20786">
        <v>41234716</v>
      </c>
      <c r="B20786" s="56">
        <v>480.000045</v>
      </c>
      <c r="C20786" t="s">
        <v>83</v>
      </c>
    </row>
    <row r="20787" spans="1:3" x14ac:dyDescent="0.25">
      <c r="A20787">
        <v>40030069</v>
      </c>
      <c r="B20787" s="56">
        <v>7700.9844819999989</v>
      </c>
      <c r="C20787" t="s">
        <v>87</v>
      </c>
    </row>
    <row r="20788" spans="1:3" x14ac:dyDescent="0.25">
      <c r="A20788">
        <v>40030069</v>
      </c>
      <c r="B20788" s="56">
        <v>7700.9844819999989</v>
      </c>
      <c r="C20788" t="s">
        <v>87</v>
      </c>
    </row>
    <row r="20789" spans="1:3" x14ac:dyDescent="0.25">
      <c r="A20789">
        <v>40019055</v>
      </c>
      <c r="B20789" s="56">
        <v>5519.1160529999997</v>
      </c>
      <c r="C20789" t="s">
        <v>87</v>
      </c>
    </row>
    <row r="20790" spans="1:3" x14ac:dyDescent="0.25">
      <c r="A20790">
        <v>40015269</v>
      </c>
      <c r="B20790" s="56">
        <v>20175.713388</v>
      </c>
      <c r="C20790" t="s">
        <v>87</v>
      </c>
    </row>
    <row r="20791" spans="1:3" x14ac:dyDescent="0.25">
      <c r="A20791">
        <v>41227243</v>
      </c>
      <c r="B20791" s="56">
        <v>480.000045</v>
      </c>
      <c r="C20791" t="s">
        <v>83</v>
      </c>
    </row>
    <row r="20792" spans="1:3" x14ac:dyDescent="0.25">
      <c r="A20792">
        <v>42018042</v>
      </c>
      <c r="B20792" s="56">
        <v>9487.3715680000005</v>
      </c>
      <c r="C20792" t="s">
        <v>87</v>
      </c>
    </row>
    <row r="20793" spans="1:3" x14ac:dyDescent="0.25">
      <c r="A20793">
        <v>41231475</v>
      </c>
      <c r="B20793" s="56">
        <v>480.000045</v>
      </c>
      <c r="C20793" t="s">
        <v>83</v>
      </c>
    </row>
    <row r="20794" spans="1:3" x14ac:dyDescent="0.25">
      <c r="A20794">
        <v>42365185</v>
      </c>
      <c r="B20794" s="56">
        <v>12927.852194999999</v>
      </c>
      <c r="C20794" t="s">
        <v>87</v>
      </c>
    </row>
    <row r="20795" spans="1:3" x14ac:dyDescent="0.25">
      <c r="A20795">
        <v>42365185</v>
      </c>
      <c r="B20795" s="56">
        <v>12927.852194999999</v>
      </c>
      <c r="C20795" t="s">
        <v>87</v>
      </c>
    </row>
    <row r="20796" spans="1:3" x14ac:dyDescent="0.25">
      <c r="A20796">
        <v>41231703</v>
      </c>
      <c r="B20796" s="56">
        <v>480.000045</v>
      </c>
      <c r="C20796" t="s">
        <v>83</v>
      </c>
    </row>
    <row r="20797" spans="1:3" x14ac:dyDescent="0.25">
      <c r="A20797">
        <v>41231703</v>
      </c>
      <c r="B20797" s="56">
        <v>480.000045</v>
      </c>
      <c r="C20797" t="s">
        <v>83</v>
      </c>
    </row>
    <row r="20798" spans="1:3" x14ac:dyDescent="0.25">
      <c r="A20798">
        <v>41236059</v>
      </c>
      <c r="B20798" s="56">
        <v>480.000045</v>
      </c>
      <c r="C20798" t="s">
        <v>83</v>
      </c>
    </row>
    <row r="20799" spans="1:3" x14ac:dyDescent="0.25">
      <c r="A20799">
        <v>40008530</v>
      </c>
      <c r="B20799" s="56">
        <v>12711.162123</v>
      </c>
      <c r="C20799" t="s">
        <v>87</v>
      </c>
    </row>
    <row r="20800" spans="1:3" x14ac:dyDescent="0.25">
      <c r="A20800">
        <v>41749736</v>
      </c>
      <c r="B20800" s="56">
        <v>35592.444953999999</v>
      </c>
      <c r="C20800" t="s">
        <v>82</v>
      </c>
    </row>
    <row r="20801" spans="1:3" x14ac:dyDescent="0.25">
      <c r="A20801">
        <v>41749736</v>
      </c>
      <c r="B20801" s="56">
        <v>35592.444953999999</v>
      </c>
      <c r="C20801" t="s">
        <v>82</v>
      </c>
    </row>
    <row r="20802" spans="1:3" x14ac:dyDescent="0.25">
      <c r="A20802">
        <v>41229754</v>
      </c>
      <c r="B20802" s="56">
        <v>480.000045</v>
      </c>
      <c r="C20802" t="s">
        <v>83</v>
      </c>
    </row>
    <row r="20803" spans="1:3" x14ac:dyDescent="0.25">
      <c r="A20803">
        <v>41234157</v>
      </c>
      <c r="B20803" s="56">
        <v>480.000045</v>
      </c>
      <c r="C20803" t="s">
        <v>83</v>
      </c>
    </row>
    <row r="20804" spans="1:3" x14ac:dyDescent="0.25">
      <c r="A20804">
        <v>40032579</v>
      </c>
      <c r="B20804" s="56">
        <v>8679.9202399999995</v>
      </c>
      <c r="C20804" t="s">
        <v>87</v>
      </c>
    </row>
    <row r="20805" spans="1:3" x14ac:dyDescent="0.25">
      <c r="A20805">
        <v>41226164</v>
      </c>
      <c r="B20805" s="56">
        <v>480.000045</v>
      </c>
      <c r="C20805" t="s">
        <v>83</v>
      </c>
    </row>
    <row r="20806" spans="1:3" x14ac:dyDescent="0.25">
      <c r="A20806">
        <v>41226164</v>
      </c>
      <c r="B20806" s="56">
        <v>480.000045</v>
      </c>
      <c r="C20806" t="s">
        <v>83</v>
      </c>
    </row>
    <row r="20807" spans="1:3" x14ac:dyDescent="0.25">
      <c r="A20807">
        <v>41233986</v>
      </c>
      <c r="B20807" s="56">
        <v>480.000045</v>
      </c>
      <c r="C20807" t="s">
        <v>83</v>
      </c>
    </row>
    <row r="20808" spans="1:3" x14ac:dyDescent="0.25">
      <c r="A20808">
        <v>42965888</v>
      </c>
      <c r="B20808" s="56">
        <v>14989.845300000001</v>
      </c>
      <c r="C20808" t="s">
        <v>87</v>
      </c>
    </row>
    <row r="20809" spans="1:3" x14ac:dyDescent="0.25">
      <c r="A20809">
        <v>42647806</v>
      </c>
      <c r="B20809" s="56">
        <v>70348.21586099999</v>
      </c>
      <c r="C20809" t="s">
        <v>82</v>
      </c>
    </row>
    <row r="20810" spans="1:3" x14ac:dyDescent="0.25">
      <c r="A20810">
        <v>42647808</v>
      </c>
      <c r="B20810" s="56">
        <v>63914.755211999996</v>
      </c>
      <c r="C20810" t="s">
        <v>82</v>
      </c>
    </row>
    <row r="20811" spans="1:3" x14ac:dyDescent="0.25">
      <c r="A20811">
        <v>40028471</v>
      </c>
      <c r="B20811" s="56">
        <v>12606.00138</v>
      </c>
      <c r="C20811" t="s">
        <v>87</v>
      </c>
    </row>
    <row r="20812" spans="1:3" x14ac:dyDescent="0.25">
      <c r="A20812">
        <v>42597855</v>
      </c>
      <c r="B20812" s="56">
        <v>480.000045</v>
      </c>
      <c r="C20812" t="s">
        <v>83</v>
      </c>
    </row>
    <row r="20813" spans="1:3" x14ac:dyDescent="0.25">
      <c r="A20813">
        <v>41235091</v>
      </c>
      <c r="B20813" s="56">
        <v>480.000045</v>
      </c>
      <c r="C20813" t="s">
        <v>83</v>
      </c>
    </row>
    <row r="20814" spans="1:3" x14ac:dyDescent="0.25">
      <c r="A20814">
        <v>41235091</v>
      </c>
      <c r="B20814" s="56">
        <v>480.000045</v>
      </c>
      <c r="C20814" t="s">
        <v>83</v>
      </c>
    </row>
    <row r="20815" spans="1:3" x14ac:dyDescent="0.25">
      <c r="A20815">
        <v>40008756</v>
      </c>
      <c r="B20815" s="56">
        <v>0</v>
      </c>
      <c r="C20815" t="s">
        <v>83</v>
      </c>
    </row>
    <row r="20816" spans="1:3" x14ac:dyDescent="0.25">
      <c r="A20816">
        <v>40009363</v>
      </c>
      <c r="B20816" s="56">
        <v>284726.417472</v>
      </c>
      <c r="C20816" t="s">
        <v>84</v>
      </c>
    </row>
    <row r="20817" spans="1:3" x14ac:dyDescent="0.25">
      <c r="A20817">
        <v>40023575</v>
      </c>
      <c r="B20817" s="56">
        <v>8950.6890239999993</v>
      </c>
      <c r="C20817" t="s">
        <v>87</v>
      </c>
    </row>
    <row r="20818" spans="1:3" x14ac:dyDescent="0.25">
      <c r="A20818">
        <v>40018061</v>
      </c>
      <c r="B20818" s="56">
        <v>7753.3408889999992</v>
      </c>
      <c r="C20818" t="s">
        <v>87</v>
      </c>
    </row>
    <row r="20819" spans="1:3" x14ac:dyDescent="0.25">
      <c r="A20819">
        <v>40018061</v>
      </c>
      <c r="B20819" s="56">
        <v>7753.3408889999992</v>
      </c>
      <c r="C20819" t="s">
        <v>87</v>
      </c>
    </row>
    <row r="20820" spans="1:3" x14ac:dyDescent="0.25">
      <c r="A20820">
        <v>41236345</v>
      </c>
      <c r="B20820" s="56">
        <v>480.000045</v>
      </c>
      <c r="C20820" t="s">
        <v>83</v>
      </c>
    </row>
    <row r="20821" spans="1:3" x14ac:dyDescent="0.25">
      <c r="A20821">
        <v>41771132</v>
      </c>
      <c r="B20821" s="56">
        <v>51755.549639999997</v>
      </c>
      <c r="C20821" t="s">
        <v>84</v>
      </c>
    </row>
    <row r="20822" spans="1:3" x14ac:dyDescent="0.25">
      <c r="A20822">
        <v>41771132</v>
      </c>
      <c r="B20822" s="56">
        <v>51755.549639999997</v>
      </c>
      <c r="C20822" t="s">
        <v>84</v>
      </c>
    </row>
    <row r="20823" spans="1:3" x14ac:dyDescent="0.25">
      <c r="A20823">
        <v>41235304</v>
      </c>
      <c r="B20823" s="56">
        <v>480.000045</v>
      </c>
      <c r="C20823" t="s">
        <v>83</v>
      </c>
    </row>
    <row r="20824" spans="1:3" x14ac:dyDescent="0.25">
      <c r="A20824">
        <v>41231885</v>
      </c>
      <c r="B20824" s="56">
        <v>480.000045</v>
      </c>
      <c r="C20824" t="s">
        <v>83</v>
      </c>
    </row>
    <row r="20825" spans="1:3" x14ac:dyDescent="0.25">
      <c r="A20825">
        <v>41227642</v>
      </c>
      <c r="B20825" s="56">
        <v>480.000045</v>
      </c>
      <c r="C20825" t="s">
        <v>83</v>
      </c>
    </row>
    <row r="20826" spans="1:3" x14ac:dyDescent="0.25">
      <c r="A20826">
        <v>42368930</v>
      </c>
      <c r="B20826" s="56">
        <v>9618.9218729999993</v>
      </c>
      <c r="C20826" t="s">
        <v>87</v>
      </c>
    </row>
    <row r="20827" spans="1:3" x14ac:dyDescent="0.25">
      <c r="A20827">
        <v>40012375</v>
      </c>
      <c r="B20827" s="56">
        <v>413340.48</v>
      </c>
      <c r="C20827" t="s">
        <v>84</v>
      </c>
    </row>
    <row r="20828" spans="1:3" x14ac:dyDescent="0.25">
      <c r="A20828">
        <v>41232314</v>
      </c>
      <c r="B20828" s="56">
        <v>480.000045</v>
      </c>
      <c r="C20828" t="s">
        <v>83</v>
      </c>
    </row>
    <row r="20829" spans="1:3" x14ac:dyDescent="0.25">
      <c r="A20829">
        <v>41232314</v>
      </c>
      <c r="B20829" s="56">
        <v>480.000045</v>
      </c>
      <c r="C20829" t="s">
        <v>83</v>
      </c>
    </row>
    <row r="20830" spans="1:3" x14ac:dyDescent="0.25">
      <c r="A20830">
        <v>41234771</v>
      </c>
      <c r="B20830" s="56">
        <v>480.000045</v>
      </c>
      <c r="C20830" t="s">
        <v>83</v>
      </c>
    </row>
    <row r="20831" spans="1:3" x14ac:dyDescent="0.25">
      <c r="A20831">
        <v>41234771</v>
      </c>
      <c r="B20831" s="56">
        <v>480.000045</v>
      </c>
      <c r="C20831" t="s">
        <v>83</v>
      </c>
    </row>
    <row r="20832" spans="1:3" x14ac:dyDescent="0.25">
      <c r="A20832">
        <v>41230623</v>
      </c>
      <c r="B20832" s="56">
        <v>480.000045</v>
      </c>
      <c r="C20832" t="s">
        <v>83</v>
      </c>
    </row>
    <row r="20833" spans="1:3" x14ac:dyDescent="0.25">
      <c r="A20833">
        <v>41230623</v>
      </c>
      <c r="B20833" s="56">
        <v>480.000045</v>
      </c>
      <c r="C20833" t="s">
        <v>83</v>
      </c>
    </row>
    <row r="20834" spans="1:3" x14ac:dyDescent="0.25">
      <c r="A20834">
        <v>40029151</v>
      </c>
      <c r="B20834" s="56">
        <v>15023.635369</v>
      </c>
      <c r="C20834" t="s">
        <v>87</v>
      </c>
    </row>
    <row r="20835" spans="1:3" x14ac:dyDescent="0.25">
      <c r="A20835">
        <v>41230641</v>
      </c>
      <c r="B20835" s="56">
        <v>480.000045</v>
      </c>
      <c r="C20835" t="s">
        <v>83</v>
      </c>
    </row>
    <row r="20836" spans="1:3" x14ac:dyDescent="0.25">
      <c r="A20836">
        <v>41236991</v>
      </c>
      <c r="B20836" s="56">
        <v>480.000045</v>
      </c>
      <c r="C20836" t="s">
        <v>83</v>
      </c>
    </row>
    <row r="20837" spans="1:3" x14ac:dyDescent="0.25">
      <c r="A20837">
        <v>41235044</v>
      </c>
      <c r="B20837" s="56">
        <v>480.000045</v>
      </c>
      <c r="C20837" t="s">
        <v>83</v>
      </c>
    </row>
    <row r="20838" spans="1:3" x14ac:dyDescent="0.25">
      <c r="A20838">
        <v>41151505</v>
      </c>
      <c r="B20838" s="56">
        <v>480.000045</v>
      </c>
      <c r="C20838" t="s">
        <v>83</v>
      </c>
    </row>
    <row r="20839" spans="1:3" x14ac:dyDescent="0.25">
      <c r="A20839">
        <v>40023563</v>
      </c>
      <c r="B20839" s="56">
        <v>8415.0162390000005</v>
      </c>
      <c r="C20839" t="s">
        <v>87</v>
      </c>
    </row>
    <row r="20840" spans="1:3" x14ac:dyDescent="0.25">
      <c r="A20840">
        <v>41226632</v>
      </c>
      <c r="B20840" s="56">
        <v>480.000045</v>
      </c>
      <c r="C20840" t="s">
        <v>83</v>
      </c>
    </row>
    <row r="20841" spans="1:3" x14ac:dyDescent="0.25">
      <c r="A20841">
        <v>41226632</v>
      </c>
      <c r="B20841" s="56">
        <v>480.000045</v>
      </c>
      <c r="C20841" t="s">
        <v>83</v>
      </c>
    </row>
    <row r="20842" spans="1:3" x14ac:dyDescent="0.25">
      <c r="A20842">
        <v>41226109</v>
      </c>
      <c r="B20842" s="56">
        <v>480.000045</v>
      </c>
      <c r="C20842" t="s">
        <v>83</v>
      </c>
    </row>
    <row r="20843" spans="1:3" x14ac:dyDescent="0.25">
      <c r="A20843">
        <v>41227253</v>
      </c>
      <c r="B20843" s="56">
        <v>480.000045</v>
      </c>
      <c r="C20843" t="s">
        <v>83</v>
      </c>
    </row>
    <row r="20844" spans="1:3" x14ac:dyDescent="0.25">
      <c r="A20844">
        <v>41227253</v>
      </c>
      <c r="B20844" s="56">
        <v>480.000045</v>
      </c>
      <c r="C20844" t="s">
        <v>83</v>
      </c>
    </row>
    <row r="20845" spans="1:3" x14ac:dyDescent="0.25">
      <c r="A20845">
        <v>41231283</v>
      </c>
      <c r="B20845" s="56">
        <v>480.000045</v>
      </c>
      <c r="C20845" t="s">
        <v>83</v>
      </c>
    </row>
    <row r="20846" spans="1:3" x14ac:dyDescent="0.25">
      <c r="A20846">
        <v>41736466</v>
      </c>
      <c r="B20846" s="56">
        <v>12869.725473</v>
      </c>
      <c r="C20846" t="s">
        <v>87</v>
      </c>
    </row>
    <row r="20847" spans="1:3" x14ac:dyDescent="0.25">
      <c r="A20847">
        <v>41228789</v>
      </c>
      <c r="B20847" s="56">
        <v>480.000045</v>
      </c>
      <c r="C20847" t="s">
        <v>83</v>
      </c>
    </row>
    <row r="20848" spans="1:3" x14ac:dyDescent="0.25">
      <c r="A20848">
        <v>41228789</v>
      </c>
      <c r="B20848" s="56">
        <v>480.000045</v>
      </c>
      <c r="C20848" t="s">
        <v>83</v>
      </c>
    </row>
    <row r="20849" spans="1:3" x14ac:dyDescent="0.25">
      <c r="A20849">
        <v>40014537</v>
      </c>
      <c r="B20849" s="56">
        <v>16786.629732000001</v>
      </c>
      <c r="C20849" t="s">
        <v>87</v>
      </c>
    </row>
    <row r="20850" spans="1:3" x14ac:dyDescent="0.25">
      <c r="A20850">
        <v>41236756</v>
      </c>
      <c r="B20850" s="56">
        <v>480.000045</v>
      </c>
      <c r="C20850" t="s">
        <v>83</v>
      </c>
    </row>
    <row r="20851" spans="1:3" x14ac:dyDescent="0.25">
      <c r="A20851">
        <v>41765990</v>
      </c>
      <c r="B20851" s="56">
        <v>7214.3239679999988</v>
      </c>
      <c r="C20851" t="s">
        <v>87</v>
      </c>
    </row>
    <row r="20852" spans="1:3" x14ac:dyDescent="0.25">
      <c r="A20852">
        <v>41765990</v>
      </c>
      <c r="B20852" s="56">
        <v>7214.3239679999988</v>
      </c>
      <c r="C20852" t="s">
        <v>87</v>
      </c>
    </row>
    <row r="20853" spans="1:3" x14ac:dyDescent="0.25">
      <c r="A20853">
        <v>40019781</v>
      </c>
      <c r="B20853" s="56">
        <v>12936.670929</v>
      </c>
      <c r="C20853" t="s">
        <v>87</v>
      </c>
    </row>
    <row r="20854" spans="1:3" x14ac:dyDescent="0.25">
      <c r="A20854">
        <v>40019781</v>
      </c>
      <c r="B20854" s="56">
        <v>12936.670929</v>
      </c>
      <c r="C20854" t="s">
        <v>87</v>
      </c>
    </row>
    <row r="20855" spans="1:3" x14ac:dyDescent="0.25">
      <c r="A20855">
        <v>42546130</v>
      </c>
      <c r="B20855" s="56">
        <v>24510.223384000001</v>
      </c>
      <c r="C20855" t="s">
        <v>87</v>
      </c>
    </row>
    <row r="20856" spans="1:3" x14ac:dyDescent="0.25">
      <c r="A20856">
        <v>40028797</v>
      </c>
      <c r="B20856" s="56">
        <v>5181.7246500000001</v>
      </c>
      <c r="C20856" t="s">
        <v>87</v>
      </c>
    </row>
    <row r="20857" spans="1:3" x14ac:dyDescent="0.25">
      <c r="A20857">
        <v>41236972</v>
      </c>
      <c r="B20857" s="56">
        <v>480.000045</v>
      </c>
      <c r="C20857" t="s">
        <v>83</v>
      </c>
    </row>
    <row r="20858" spans="1:3" x14ac:dyDescent="0.25">
      <c r="A20858">
        <v>41234761</v>
      </c>
      <c r="B20858" s="56">
        <v>480.000045</v>
      </c>
      <c r="C20858" t="s">
        <v>83</v>
      </c>
    </row>
    <row r="20859" spans="1:3" x14ac:dyDescent="0.25">
      <c r="A20859">
        <v>41236152</v>
      </c>
      <c r="B20859" s="56">
        <v>480.000045</v>
      </c>
      <c r="C20859" t="s">
        <v>83</v>
      </c>
    </row>
    <row r="20860" spans="1:3" x14ac:dyDescent="0.25">
      <c r="A20860">
        <v>41236152</v>
      </c>
      <c r="B20860" s="56">
        <v>480.000045</v>
      </c>
      <c r="C20860" t="s">
        <v>83</v>
      </c>
    </row>
    <row r="20861" spans="1:3" x14ac:dyDescent="0.25">
      <c r="A20861">
        <v>41235554</v>
      </c>
      <c r="B20861" s="56">
        <v>480.000045</v>
      </c>
      <c r="C20861" t="s">
        <v>83</v>
      </c>
    </row>
    <row r="20862" spans="1:3" x14ac:dyDescent="0.25">
      <c r="A20862">
        <v>40016641</v>
      </c>
      <c r="B20862" s="56">
        <v>4031.1596159999999</v>
      </c>
      <c r="C20862" t="s">
        <v>87</v>
      </c>
    </row>
    <row r="20863" spans="1:3" x14ac:dyDescent="0.25">
      <c r="A20863">
        <v>41231572</v>
      </c>
      <c r="B20863" s="56">
        <v>480.000045</v>
      </c>
      <c r="C20863" t="s">
        <v>83</v>
      </c>
    </row>
    <row r="20864" spans="1:3" x14ac:dyDescent="0.25">
      <c r="A20864">
        <v>41230115</v>
      </c>
      <c r="B20864" s="56">
        <v>480.000045</v>
      </c>
      <c r="C20864" t="s">
        <v>83</v>
      </c>
    </row>
    <row r="20865" spans="1:3" x14ac:dyDescent="0.25">
      <c r="A20865">
        <v>40025629</v>
      </c>
      <c r="B20865" s="56">
        <v>17011.75707</v>
      </c>
      <c r="C20865" t="s">
        <v>87</v>
      </c>
    </row>
    <row r="20866" spans="1:3" x14ac:dyDescent="0.25">
      <c r="A20866">
        <v>41237067</v>
      </c>
      <c r="B20866" s="56">
        <v>480.000045</v>
      </c>
      <c r="C20866" t="s">
        <v>83</v>
      </c>
    </row>
    <row r="20867" spans="1:3" x14ac:dyDescent="0.25">
      <c r="A20867">
        <v>41237067</v>
      </c>
      <c r="B20867" s="56">
        <v>480.000045</v>
      </c>
      <c r="C20867" t="s">
        <v>83</v>
      </c>
    </row>
    <row r="20868" spans="1:3" x14ac:dyDescent="0.25">
      <c r="A20868">
        <v>41234071</v>
      </c>
      <c r="B20868" s="56">
        <v>480.000045</v>
      </c>
      <c r="C20868" t="s">
        <v>83</v>
      </c>
    </row>
    <row r="20869" spans="1:3" x14ac:dyDescent="0.25">
      <c r="A20869">
        <v>41232317</v>
      </c>
      <c r="B20869" s="56">
        <v>480.000045</v>
      </c>
      <c r="C20869" t="s">
        <v>83</v>
      </c>
    </row>
    <row r="20870" spans="1:3" x14ac:dyDescent="0.25">
      <c r="A20870">
        <v>41230199</v>
      </c>
      <c r="B20870" s="56">
        <v>480.000045</v>
      </c>
      <c r="C20870" t="s">
        <v>81</v>
      </c>
    </row>
    <row r="20871" spans="1:3" x14ac:dyDescent="0.25">
      <c r="A20871">
        <v>41236249</v>
      </c>
      <c r="B20871" s="56">
        <v>480.000045</v>
      </c>
      <c r="C20871" t="s">
        <v>83</v>
      </c>
    </row>
    <row r="20872" spans="1:3" x14ac:dyDescent="0.25">
      <c r="A20872">
        <v>41230385</v>
      </c>
      <c r="B20872" s="56">
        <v>480.000045</v>
      </c>
      <c r="C20872" t="s">
        <v>83</v>
      </c>
    </row>
    <row r="20873" spans="1:3" x14ac:dyDescent="0.25">
      <c r="A20873">
        <v>41230385</v>
      </c>
      <c r="B20873" s="56">
        <v>480.000045</v>
      </c>
      <c r="C20873" t="s">
        <v>83</v>
      </c>
    </row>
    <row r="20874" spans="1:3" x14ac:dyDescent="0.25">
      <c r="A20874">
        <v>41233201</v>
      </c>
      <c r="B20874" s="56">
        <v>480.000045</v>
      </c>
      <c r="C20874" t="s">
        <v>83</v>
      </c>
    </row>
    <row r="20875" spans="1:3" x14ac:dyDescent="0.25">
      <c r="A20875">
        <v>40024491</v>
      </c>
      <c r="B20875" s="56">
        <v>8453.9044259999991</v>
      </c>
      <c r="C20875" t="s">
        <v>87</v>
      </c>
    </row>
    <row r="20876" spans="1:3" x14ac:dyDescent="0.25">
      <c r="A20876">
        <v>40032589</v>
      </c>
      <c r="B20876" s="56">
        <v>10867.136165</v>
      </c>
      <c r="C20876" t="s">
        <v>87</v>
      </c>
    </row>
    <row r="20877" spans="1:3" x14ac:dyDescent="0.25">
      <c r="A20877">
        <v>41236470</v>
      </c>
      <c r="B20877" s="56">
        <v>480.000045</v>
      </c>
      <c r="C20877" t="s">
        <v>83</v>
      </c>
    </row>
    <row r="20878" spans="1:3" x14ac:dyDescent="0.25">
      <c r="A20878">
        <v>41236470</v>
      </c>
      <c r="B20878" s="56">
        <v>480.000045</v>
      </c>
      <c r="C20878" t="s">
        <v>83</v>
      </c>
    </row>
    <row r="20879" spans="1:3" x14ac:dyDescent="0.25">
      <c r="A20879">
        <v>40025985</v>
      </c>
      <c r="B20879" s="56">
        <v>21520.574756999998</v>
      </c>
      <c r="C20879" t="s">
        <v>87</v>
      </c>
    </row>
    <row r="20880" spans="1:3" x14ac:dyDescent="0.25">
      <c r="A20880">
        <v>41233728</v>
      </c>
      <c r="B20880" s="56">
        <v>480.000045</v>
      </c>
      <c r="C20880" t="s">
        <v>83</v>
      </c>
    </row>
    <row r="20881" spans="1:3" x14ac:dyDescent="0.25">
      <c r="A20881">
        <v>41231835</v>
      </c>
      <c r="B20881" s="56">
        <v>480.000045</v>
      </c>
      <c r="C20881" t="s">
        <v>83</v>
      </c>
    </row>
    <row r="20882" spans="1:3" x14ac:dyDescent="0.25">
      <c r="A20882">
        <v>41235567</v>
      </c>
      <c r="B20882" s="56">
        <v>480.000045</v>
      </c>
      <c r="C20882" t="s">
        <v>83</v>
      </c>
    </row>
    <row r="20883" spans="1:3" x14ac:dyDescent="0.25">
      <c r="A20883">
        <v>42427662</v>
      </c>
      <c r="B20883" s="56">
        <v>8095.9909379999999</v>
      </c>
      <c r="C20883" t="s">
        <v>87</v>
      </c>
    </row>
    <row r="20884" spans="1:3" x14ac:dyDescent="0.25">
      <c r="A20884">
        <v>41236326</v>
      </c>
      <c r="B20884" s="56">
        <v>480.000045</v>
      </c>
      <c r="C20884" t="s">
        <v>83</v>
      </c>
    </row>
    <row r="20885" spans="1:3" x14ac:dyDescent="0.25">
      <c r="A20885">
        <v>41236326</v>
      </c>
      <c r="B20885" s="56">
        <v>480.000045</v>
      </c>
      <c r="C20885" t="s">
        <v>83</v>
      </c>
    </row>
    <row r="20886" spans="1:3" x14ac:dyDescent="0.25">
      <c r="A20886">
        <v>40016439</v>
      </c>
      <c r="B20886" s="56">
        <v>5807.896560000001</v>
      </c>
      <c r="C20886" t="s">
        <v>87</v>
      </c>
    </row>
    <row r="20887" spans="1:3" x14ac:dyDescent="0.25">
      <c r="A20887">
        <v>40016439</v>
      </c>
      <c r="B20887" s="56">
        <v>5807.896560000001</v>
      </c>
      <c r="C20887" t="s">
        <v>87</v>
      </c>
    </row>
    <row r="20888" spans="1:3" x14ac:dyDescent="0.25">
      <c r="A20888">
        <v>41231704</v>
      </c>
      <c r="B20888" s="56">
        <v>480.000045</v>
      </c>
      <c r="C20888" t="s">
        <v>83</v>
      </c>
    </row>
    <row r="20889" spans="1:3" x14ac:dyDescent="0.25">
      <c r="A20889">
        <v>41234499</v>
      </c>
      <c r="B20889" s="56">
        <v>480.000045</v>
      </c>
      <c r="C20889" t="s">
        <v>83</v>
      </c>
    </row>
    <row r="20890" spans="1:3" x14ac:dyDescent="0.25">
      <c r="A20890">
        <v>41237445</v>
      </c>
      <c r="B20890" s="56">
        <v>480.000045</v>
      </c>
      <c r="C20890" t="s">
        <v>83</v>
      </c>
    </row>
    <row r="20891" spans="1:3" x14ac:dyDescent="0.25">
      <c r="A20891">
        <v>42700348</v>
      </c>
      <c r="B20891" s="56">
        <v>179009.9712</v>
      </c>
      <c r="C20891" t="s">
        <v>82</v>
      </c>
    </row>
    <row r="20892" spans="1:3" x14ac:dyDescent="0.25">
      <c r="A20892">
        <v>41226586</v>
      </c>
      <c r="B20892" s="56">
        <v>480.000045</v>
      </c>
      <c r="C20892" t="s">
        <v>83</v>
      </c>
    </row>
    <row r="20893" spans="1:3" x14ac:dyDescent="0.25">
      <c r="A20893">
        <v>41237545</v>
      </c>
      <c r="B20893" s="56">
        <v>480.000045</v>
      </c>
      <c r="C20893" t="s">
        <v>83</v>
      </c>
    </row>
    <row r="20894" spans="1:3" x14ac:dyDescent="0.25">
      <c r="A20894">
        <v>41235796</v>
      </c>
      <c r="B20894" s="56">
        <v>480.000045</v>
      </c>
      <c r="C20894" t="s">
        <v>83</v>
      </c>
    </row>
    <row r="20895" spans="1:3" x14ac:dyDescent="0.25">
      <c r="A20895">
        <v>41229973</v>
      </c>
      <c r="B20895" s="56">
        <v>480.000045</v>
      </c>
      <c r="C20895" t="s">
        <v>83</v>
      </c>
    </row>
    <row r="20896" spans="1:3" x14ac:dyDescent="0.25">
      <c r="A20896">
        <v>40018047</v>
      </c>
      <c r="B20896" s="56">
        <v>6180.8257280000016</v>
      </c>
      <c r="C20896" t="s">
        <v>87</v>
      </c>
    </row>
    <row r="20897" spans="1:3" x14ac:dyDescent="0.25">
      <c r="A20897">
        <v>40023927</v>
      </c>
      <c r="B20897" s="56">
        <v>7449.8976089999996</v>
      </c>
      <c r="C20897" t="s">
        <v>87</v>
      </c>
    </row>
    <row r="20898" spans="1:3" x14ac:dyDescent="0.25">
      <c r="A20898">
        <v>41232979</v>
      </c>
      <c r="B20898" s="56">
        <v>480.000045</v>
      </c>
      <c r="C20898" t="s">
        <v>83</v>
      </c>
    </row>
    <row r="20899" spans="1:3" x14ac:dyDescent="0.25">
      <c r="A20899">
        <v>41237082</v>
      </c>
      <c r="B20899" s="56">
        <v>480.000045</v>
      </c>
      <c r="C20899" t="s">
        <v>81</v>
      </c>
    </row>
    <row r="20900" spans="1:3" x14ac:dyDescent="0.25">
      <c r="A20900">
        <v>40019045</v>
      </c>
      <c r="B20900" s="56">
        <v>4543.8035939999991</v>
      </c>
      <c r="C20900" t="s">
        <v>87</v>
      </c>
    </row>
    <row r="20901" spans="1:3" x14ac:dyDescent="0.25">
      <c r="A20901">
        <v>42872090</v>
      </c>
      <c r="B20901" s="56">
        <v>3880.7028809999988</v>
      </c>
      <c r="C20901" t="s">
        <v>87</v>
      </c>
    </row>
    <row r="20902" spans="1:3" x14ac:dyDescent="0.25">
      <c r="A20902">
        <v>41233765</v>
      </c>
      <c r="B20902" s="56">
        <v>480.000045</v>
      </c>
      <c r="C20902" t="s">
        <v>83</v>
      </c>
    </row>
    <row r="20903" spans="1:3" x14ac:dyDescent="0.25">
      <c r="A20903">
        <v>41233771</v>
      </c>
      <c r="B20903" s="56">
        <v>480.000045</v>
      </c>
      <c r="C20903" t="s">
        <v>83</v>
      </c>
    </row>
    <row r="20904" spans="1:3" x14ac:dyDescent="0.25">
      <c r="A20904">
        <v>41233770</v>
      </c>
      <c r="B20904" s="56">
        <v>480.000045</v>
      </c>
      <c r="C20904" t="s">
        <v>83</v>
      </c>
    </row>
    <row r="20905" spans="1:3" x14ac:dyDescent="0.25">
      <c r="A20905">
        <v>41226391</v>
      </c>
      <c r="B20905" s="56">
        <v>480.000045</v>
      </c>
      <c r="C20905" t="s">
        <v>83</v>
      </c>
    </row>
    <row r="20906" spans="1:3" x14ac:dyDescent="0.25">
      <c r="A20906">
        <v>41226391</v>
      </c>
      <c r="B20906" s="56">
        <v>480.000045</v>
      </c>
      <c r="C20906" t="s">
        <v>83</v>
      </c>
    </row>
    <row r="20907" spans="1:3" x14ac:dyDescent="0.25">
      <c r="A20907">
        <v>41233778</v>
      </c>
      <c r="B20907" s="56">
        <v>480.000045</v>
      </c>
      <c r="C20907" t="s">
        <v>83</v>
      </c>
    </row>
    <row r="20908" spans="1:3" x14ac:dyDescent="0.25">
      <c r="A20908">
        <v>41231848</v>
      </c>
      <c r="B20908" s="56">
        <v>480.000045</v>
      </c>
      <c r="C20908" t="s">
        <v>83</v>
      </c>
    </row>
    <row r="20909" spans="1:3" x14ac:dyDescent="0.25">
      <c r="A20909">
        <v>41231848</v>
      </c>
      <c r="B20909" s="56">
        <v>480.000045</v>
      </c>
      <c r="C20909" t="s">
        <v>83</v>
      </c>
    </row>
    <row r="20910" spans="1:3" x14ac:dyDescent="0.25">
      <c r="A20910">
        <v>41234792</v>
      </c>
      <c r="B20910" s="56">
        <v>480.000045</v>
      </c>
      <c r="C20910" t="s">
        <v>83</v>
      </c>
    </row>
    <row r="20911" spans="1:3" x14ac:dyDescent="0.25">
      <c r="A20911">
        <v>41233910</v>
      </c>
      <c r="B20911" s="56">
        <v>480.000045</v>
      </c>
      <c r="C20911" t="s">
        <v>83</v>
      </c>
    </row>
    <row r="20912" spans="1:3" x14ac:dyDescent="0.25">
      <c r="A20912">
        <v>41233911</v>
      </c>
      <c r="B20912" s="56">
        <v>480.000045</v>
      </c>
      <c r="C20912" t="s">
        <v>83</v>
      </c>
    </row>
    <row r="20913" spans="1:3" x14ac:dyDescent="0.25">
      <c r="A20913">
        <v>41232462</v>
      </c>
      <c r="B20913" s="56">
        <v>510.96769499999999</v>
      </c>
      <c r="C20913" t="s">
        <v>83</v>
      </c>
    </row>
    <row r="20914" spans="1:3" x14ac:dyDescent="0.25">
      <c r="A20914">
        <v>41232462</v>
      </c>
      <c r="B20914" s="56">
        <v>510.96769499999999</v>
      </c>
      <c r="C20914" t="s">
        <v>83</v>
      </c>
    </row>
    <row r="20915" spans="1:3" x14ac:dyDescent="0.25">
      <c r="A20915">
        <v>41227098</v>
      </c>
      <c r="B20915" s="56">
        <v>480.000045</v>
      </c>
      <c r="C20915" t="s">
        <v>83</v>
      </c>
    </row>
    <row r="20916" spans="1:3" x14ac:dyDescent="0.25">
      <c r="A20916">
        <v>41231517</v>
      </c>
      <c r="B20916" s="56">
        <v>480.000045</v>
      </c>
      <c r="C20916" t="s">
        <v>83</v>
      </c>
    </row>
    <row r="20917" spans="1:3" x14ac:dyDescent="0.25">
      <c r="A20917">
        <v>41229794</v>
      </c>
      <c r="B20917" s="56">
        <v>480.000045</v>
      </c>
      <c r="C20917" t="s">
        <v>83</v>
      </c>
    </row>
    <row r="20918" spans="1:3" x14ac:dyDescent="0.25">
      <c r="A20918">
        <v>41237434</v>
      </c>
      <c r="B20918" s="56">
        <v>480.000045</v>
      </c>
      <c r="C20918" t="s">
        <v>83</v>
      </c>
    </row>
    <row r="20919" spans="1:3" x14ac:dyDescent="0.25">
      <c r="A20919">
        <v>41237434</v>
      </c>
      <c r="B20919" s="56">
        <v>480.000045</v>
      </c>
      <c r="C20919" t="s">
        <v>83</v>
      </c>
    </row>
    <row r="20920" spans="1:3" x14ac:dyDescent="0.25">
      <c r="A20920">
        <v>41226740</v>
      </c>
      <c r="B20920" s="56">
        <v>480.000045</v>
      </c>
      <c r="C20920" t="s">
        <v>83</v>
      </c>
    </row>
    <row r="20921" spans="1:3" x14ac:dyDescent="0.25">
      <c r="A20921">
        <v>41232460</v>
      </c>
      <c r="B20921" s="56">
        <v>480.000045</v>
      </c>
      <c r="C20921" t="s">
        <v>83</v>
      </c>
    </row>
    <row r="20922" spans="1:3" x14ac:dyDescent="0.25">
      <c r="A20922">
        <v>42800465</v>
      </c>
      <c r="B20922" s="56">
        <v>14715.421612</v>
      </c>
      <c r="C20922" t="s">
        <v>87</v>
      </c>
    </row>
    <row r="20923" spans="1:3" x14ac:dyDescent="0.25">
      <c r="A20923">
        <v>42800465</v>
      </c>
      <c r="B20923" s="56">
        <v>14715.421612</v>
      </c>
      <c r="C20923" t="s">
        <v>87</v>
      </c>
    </row>
    <row r="20924" spans="1:3" x14ac:dyDescent="0.25">
      <c r="A20924">
        <v>40023971</v>
      </c>
      <c r="B20924" s="56">
        <v>12112.435071</v>
      </c>
      <c r="C20924" t="s">
        <v>87</v>
      </c>
    </row>
    <row r="20925" spans="1:3" x14ac:dyDescent="0.25">
      <c r="A20925">
        <v>41231383</v>
      </c>
      <c r="B20925" s="56">
        <v>480.000045</v>
      </c>
      <c r="C20925" t="s">
        <v>83</v>
      </c>
    </row>
    <row r="20926" spans="1:3" x14ac:dyDescent="0.25">
      <c r="A20926">
        <v>40017019</v>
      </c>
      <c r="B20926" s="56">
        <v>5344.5329160000001</v>
      </c>
      <c r="C20926" t="s">
        <v>87</v>
      </c>
    </row>
    <row r="20927" spans="1:3" x14ac:dyDescent="0.25">
      <c r="A20927">
        <v>41234110</v>
      </c>
      <c r="B20927" s="56">
        <v>480.000045</v>
      </c>
      <c r="C20927" t="s">
        <v>83</v>
      </c>
    </row>
    <row r="20928" spans="1:3" x14ac:dyDescent="0.25">
      <c r="A20928">
        <v>41234057</v>
      </c>
      <c r="B20928" s="56">
        <v>480.000045</v>
      </c>
      <c r="C20928" t="s">
        <v>83</v>
      </c>
    </row>
    <row r="20929" spans="1:3" x14ac:dyDescent="0.25">
      <c r="A20929">
        <v>41237401</v>
      </c>
      <c r="B20929" s="56">
        <v>480.000045</v>
      </c>
      <c r="C20929" t="s">
        <v>83</v>
      </c>
    </row>
    <row r="20930" spans="1:3" x14ac:dyDescent="0.25">
      <c r="A20930">
        <v>41235635</v>
      </c>
      <c r="B20930" s="56">
        <v>480.000045</v>
      </c>
      <c r="C20930" t="s">
        <v>83</v>
      </c>
    </row>
    <row r="20931" spans="1:3" x14ac:dyDescent="0.25">
      <c r="A20931">
        <v>44000508</v>
      </c>
      <c r="B20931" s="56">
        <v>480.000045</v>
      </c>
      <c r="C20931" t="s">
        <v>81</v>
      </c>
    </row>
    <row r="20932" spans="1:3" x14ac:dyDescent="0.25">
      <c r="A20932">
        <v>41151675</v>
      </c>
      <c r="B20932" s="56">
        <v>480.000045</v>
      </c>
      <c r="C20932" t="s">
        <v>83</v>
      </c>
    </row>
    <row r="20933" spans="1:3" x14ac:dyDescent="0.25">
      <c r="A20933">
        <v>40030375</v>
      </c>
      <c r="B20933" s="56">
        <v>9913.8078450000012</v>
      </c>
      <c r="C20933" t="s">
        <v>87</v>
      </c>
    </row>
    <row r="20934" spans="1:3" x14ac:dyDescent="0.25">
      <c r="A20934">
        <v>40030375</v>
      </c>
      <c r="B20934" s="56">
        <v>9913.8078450000012</v>
      </c>
      <c r="C20934" t="s">
        <v>87</v>
      </c>
    </row>
    <row r="20935" spans="1:3" x14ac:dyDescent="0.25">
      <c r="A20935">
        <v>41227885</v>
      </c>
      <c r="B20935" s="56">
        <v>480.000045</v>
      </c>
      <c r="C20935" t="s">
        <v>83</v>
      </c>
    </row>
    <row r="20936" spans="1:3" x14ac:dyDescent="0.25">
      <c r="A20936">
        <v>41924047</v>
      </c>
      <c r="B20936" s="56">
        <v>9766.9517219999998</v>
      </c>
      <c r="C20936" t="s">
        <v>87</v>
      </c>
    </row>
    <row r="20937" spans="1:3" x14ac:dyDescent="0.25">
      <c r="A20937">
        <v>41226400</v>
      </c>
      <c r="B20937" s="56">
        <v>480.000045</v>
      </c>
      <c r="C20937" t="s">
        <v>83</v>
      </c>
    </row>
    <row r="20938" spans="1:3" x14ac:dyDescent="0.25">
      <c r="A20938">
        <v>40029913</v>
      </c>
      <c r="B20938" s="56">
        <v>7684.9658679999984</v>
      </c>
      <c r="C20938" t="s">
        <v>87</v>
      </c>
    </row>
    <row r="20939" spans="1:3" x14ac:dyDescent="0.25">
      <c r="A20939">
        <v>41226397</v>
      </c>
      <c r="B20939" s="56">
        <v>480.000045</v>
      </c>
      <c r="C20939" t="s">
        <v>83</v>
      </c>
    </row>
    <row r="20940" spans="1:3" x14ac:dyDescent="0.25">
      <c r="A20940">
        <v>41226397</v>
      </c>
      <c r="B20940" s="56">
        <v>480.000045</v>
      </c>
      <c r="C20940" t="s">
        <v>83</v>
      </c>
    </row>
    <row r="20941" spans="1:3" x14ac:dyDescent="0.25">
      <c r="A20941">
        <v>40014569</v>
      </c>
      <c r="B20941" s="56">
        <v>14529.581466</v>
      </c>
      <c r="C20941" t="s">
        <v>87</v>
      </c>
    </row>
    <row r="20942" spans="1:3" x14ac:dyDescent="0.25">
      <c r="A20942">
        <v>41236038</v>
      </c>
      <c r="B20942" s="56">
        <v>480.000045</v>
      </c>
      <c r="C20942" t="s">
        <v>83</v>
      </c>
    </row>
    <row r="20943" spans="1:3" x14ac:dyDescent="0.25">
      <c r="A20943">
        <v>40027281</v>
      </c>
      <c r="B20943" s="56">
        <v>8189.4755519999999</v>
      </c>
      <c r="C20943" t="s">
        <v>87</v>
      </c>
    </row>
    <row r="20944" spans="1:3" x14ac:dyDescent="0.25">
      <c r="A20944">
        <v>40027281</v>
      </c>
      <c r="B20944" s="56">
        <v>8189.4755519999999</v>
      </c>
      <c r="C20944" t="s">
        <v>87</v>
      </c>
    </row>
    <row r="20945" spans="1:3" x14ac:dyDescent="0.25">
      <c r="A20945">
        <v>42986381</v>
      </c>
      <c r="B20945" s="56">
        <v>73827.513836999991</v>
      </c>
      <c r="C20945" t="s">
        <v>82</v>
      </c>
    </row>
    <row r="20946" spans="1:3" x14ac:dyDescent="0.25">
      <c r="A20946">
        <v>41233464</v>
      </c>
      <c r="B20946" s="56">
        <v>480.000045</v>
      </c>
      <c r="C20946" t="s">
        <v>83</v>
      </c>
    </row>
    <row r="20947" spans="1:3" x14ac:dyDescent="0.25">
      <c r="A20947">
        <v>42350223</v>
      </c>
      <c r="B20947" s="56">
        <v>8833.1519550000012</v>
      </c>
      <c r="C20947" t="s">
        <v>87</v>
      </c>
    </row>
    <row r="20948" spans="1:3" x14ac:dyDescent="0.25">
      <c r="A20948">
        <v>41231716</v>
      </c>
      <c r="B20948" s="56">
        <v>480.000045</v>
      </c>
      <c r="C20948" t="s">
        <v>83</v>
      </c>
    </row>
    <row r="20949" spans="1:3" x14ac:dyDescent="0.25">
      <c r="A20949">
        <v>41231716</v>
      </c>
      <c r="B20949" s="56">
        <v>480.000045</v>
      </c>
      <c r="C20949" t="s">
        <v>83</v>
      </c>
    </row>
    <row r="20950" spans="1:3" x14ac:dyDescent="0.25">
      <c r="A20950">
        <v>41229133</v>
      </c>
      <c r="B20950" s="56">
        <v>480.000045</v>
      </c>
      <c r="C20950" t="s">
        <v>83</v>
      </c>
    </row>
    <row r="20951" spans="1:3" x14ac:dyDescent="0.25">
      <c r="A20951">
        <v>41230294</v>
      </c>
      <c r="B20951" s="56">
        <v>480.000045</v>
      </c>
      <c r="C20951" t="s">
        <v>83</v>
      </c>
    </row>
    <row r="20952" spans="1:3" x14ac:dyDescent="0.25">
      <c r="A20952">
        <v>41234763</v>
      </c>
      <c r="B20952" s="56">
        <v>480.000045</v>
      </c>
      <c r="C20952" t="s">
        <v>83</v>
      </c>
    </row>
    <row r="20953" spans="1:3" x14ac:dyDescent="0.25">
      <c r="A20953">
        <v>41234763</v>
      </c>
      <c r="B20953" s="56">
        <v>480.000045</v>
      </c>
      <c r="C20953" t="s">
        <v>83</v>
      </c>
    </row>
    <row r="20954" spans="1:3" x14ac:dyDescent="0.25">
      <c r="A20954">
        <v>41225983</v>
      </c>
      <c r="B20954" s="56">
        <v>480.000045</v>
      </c>
      <c r="C20954" t="s">
        <v>83</v>
      </c>
    </row>
    <row r="20955" spans="1:3" x14ac:dyDescent="0.25">
      <c r="A20955">
        <v>41227197</v>
      </c>
      <c r="B20955" s="56">
        <v>480.000045</v>
      </c>
      <c r="C20955" t="s">
        <v>83</v>
      </c>
    </row>
    <row r="20956" spans="1:3" x14ac:dyDescent="0.25">
      <c r="A20956">
        <v>41234050</v>
      </c>
      <c r="B20956" s="56">
        <v>480.000045</v>
      </c>
      <c r="C20956" t="s">
        <v>83</v>
      </c>
    </row>
    <row r="20957" spans="1:3" x14ac:dyDescent="0.25">
      <c r="A20957">
        <v>41236118</v>
      </c>
      <c r="B20957" s="56">
        <v>480.000045</v>
      </c>
      <c r="C20957" t="s">
        <v>83</v>
      </c>
    </row>
    <row r="20958" spans="1:3" x14ac:dyDescent="0.25">
      <c r="A20958">
        <v>41226036</v>
      </c>
      <c r="B20958" s="56">
        <v>480.000045</v>
      </c>
      <c r="C20958" t="s">
        <v>83</v>
      </c>
    </row>
    <row r="20959" spans="1:3" x14ac:dyDescent="0.25">
      <c r="A20959">
        <v>40023245</v>
      </c>
      <c r="B20959" s="56">
        <v>12059.155746</v>
      </c>
      <c r="C20959" t="s">
        <v>82</v>
      </c>
    </row>
    <row r="20960" spans="1:3" x14ac:dyDescent="0.25">
      <c r="A20960">
        <v>41231421</v>
      </c>
      <c r="B20960" s="56">
        <v>480.000045</v>
      </c>
      <c r="C20960" t="s">
        <v>83</v>
      </c>
    </row>
    <row r="20961" spans="1:3" x14ac:dyDescent="0.25">
      <c r="A20961">
        <v>41233784</v>
      </c>
      <c r="B20961" s="56">
        <v>480.000045</v>
      </c>
      <c r="C20961" t="s">
        <v>83</v>
      </c>
    </row>
    <row r="20962" spans="1:3" x14ac:dyDescent="0.25">
      <c r="A20962">
        <v>41232837</v>
      </c>
      <c r="B20962" s="56">
        <v>480.000045</v>
      </c>
      <c r="C20962" t="s">
        <v>83</v>
      </c>
    </row>
    <row r="20963" spans="1:3" x14ac:dyDescent="0.25">
      <c r="A20963">
        <v>41151677</v>
      </c>
      <c r="B20963" s="56">
        <v>480.000045</v>
      </c>
      <c r="C20963" t="s">
        <v>83</v>
      </c>
    </row>
    <row r="20964" spans="1:3" x14ac:dyDescent="0.25">
      <c r="A20964">
        <v>41231379</v>
      </c>
      <c r="B20964" s="56">
        <v>480.000045</v>
      </c>
      <c r="C20964" t="s">
        <v>83</v>
      </c>
    </row>
    <row r="20965" spans="1:3" x14ac:dyDescent="0.25">
      <c r="A20965">
        <v>41225981</v>
      </c>
      <c r="B20965" s="56">
        <v>480.000045</v>
      </c>
      <c r="C20965" t="s">
        <v>83</v>
      </c>
    </row>
    <row r="20966" spans="1:3" x14ac:dyDescent="0.25">
      <c r="A20966">
        <v>42020646</v>
      </c>
      <c r="B20966" s="56">
        <v>480.000045</v>
      </c>
      <c r="C20966" t="s">
        <v>83</v>
      </c>
    </row>
    <row r="20967" spans="1:3" x14ac:dyDescent="0.25">
      <c r="A20967">
        <v>42347764</v>
      </c>
      <c r="B20967" s="56">
        <v>480.000045</v>
      </c>
      <c r="C20967" t="s">
        <v>83</v>
      </c>
    </row>
    <row r="20968" spans="1:3" x14ac:dyDescent="0.25">
      <c r="A20968">
        <v>40010355</v>
      </c>
      <c r="B20968" s="56">
        <v>34833.261954000001</v>
      </c>
      <c r="C20968" t="s">
        <v>85</v>
      </c>
    </row>
    <row r="20969" spans="1:3" x14ac:dyDescent="0.25">
      <c r="A20969">
        <v>40014791</v>
      </c>
      <c r="B20969" s="56">
        <v>7040.8522679999996</v>
      </c>
      <c r="C20969" t="s">
        <v>87</v>
      </c>
    </row>
    <row r="20970" spans="1:3" x14ac:dyDescent="0.25">
      <c r="A20970">
        <v>41229747</v>
      </c>
      <c r="B20970" s="56">
        <v>480.000045</v>
      </c>
      <c r="C20970" t="s">
        <v>83</v>
      </c>
    </row>
    <row r="20971" spans="1:3" x14ac:dyDescent="0.25">
      <c r="A20971">
        <v>41229450</v>
      </c>
      <c r="B20971" s="56">
        <v>480.000045</v>
      </c>
      <c r="C20971" t="s">
        <v>83</v>
      </c>
    </row>
    <row r="20972" spans="1:3" x14ac:dyDescent="0.25">
      <c r="A20972">
        <v>40018311</v>
      </c>
      <c r="B20972" s="56">
        <v>13065.325065000001</v>
      </c>
      <c r="C20972" t="s">
        <v>87</v>
      </c>
    </row>
    <row r="20973" spans="1:3" x14ac:dyDescent="0.25">
      <c r="A20973">
        <v>41234927</v>
      </c>
      <c r="B20973" s="56">
        <v>480.000045</v>
      </c>
      <c r="C20973" t="s">
        <v>83</v>
      </c>
    </row>
    <row r="20974" spans="1:3" x14ac:dyDescent="0.25">
      <c r="A20974">
        <v>40028101</v>
      </c>
      <c r="B20974" s="56">
        <v>6466.553132</v>
      </c>
      <c r="C20974" t="s">
        <v>87</v>
      </c>
    </row>
    <row r="20975" spans="1:3" x14ac:dyDescent="0.25">
      <c r="A20975">
        <v>40028101</v>
      </c>
      <c r="B20975" s="56">
        <v>6466.553132</v>
      </c>
      <c r="C20975" t="s">
        <v>87</v>
      </c>
    </row>
    <row r="20976" spans="1:3" x14ac:dyDescent="0.25">
      <c r="A20976">
        <v>40024583</v>
      </c>
      <c r="B20976" s="56">
        <v>5863.9967820000002</v>
      </c>
      <c r="C20976" t="s">
        <v>87</v>
      </c>
    </row>
    <row r="20977" spans="1:3" x14ac:dyDescent="0.25">
      <c r="A20977">
        <v>40017945</v>
      </c>
      <c r="B20977" s="56">
        <v>13378.52808</v>
      </c>
      <c r="C20977" t="s">
        <v>82</v>
      </c>
    </row>
    <row r="20978" spans="1:3" x14ac:dyDescent="0.25">
      <c r="A20978">
        <v>40022171</v>
      </c>
      <c r="B20978" s="56">
        <v>5898.3323639999999</v>
      </c>
      <c r="C20978" t="s">
        <v>87</v>
      </c>
    </row>
    <row r="20979" spans="1:3" x14ac:dyDescent="0.25">
      <c r="A20979">
        <v>40016069</v>
      </c>
      <c r="B20979" s="56">
        <v>6244.5738240000001</v>
      </c>
      <c r="C20979" t="s">
        <v>82</v>
      </c>
    </row>
    <row r="20980" spans="1:3" x14ac:dyDescent="0.25">
      <c r="A20980">
        <v>40016069</v>
      </c>
      <c r="B20980" s="56">
        <v>6244.5738240000001</v>
      </c>
      <c r="C20980" t="s">
        <v>82</v>
      </c>
    </row>
    <row r="20981" spans="1:3" x14ac:dyDescent="0.25">
      <c r="A20981">
        <v>41236246</v>
      </c>
      <c r="B20981" s="56">
        <v>480.000045</v>
      </c>
      <c r="C20981" t="s">
        <v>83</v>
      </c>
    </row>
    <row r="20982" spans="1:3" x14ac:dyDescent="0.25">
      <c r="A20982">
        <v>41235273</v>
      </c>
      <c r="B20982" s="56">
        <v>480.000045</v>
      </c>
      <c r="C20982" t="s">
        <v>83</v>
      </c>
    </row>
    <row r="20983" spans="1:3" x14ac:dyDescent="0.25">
      <c r="A20983">
        <v>41151357</v>
      </c>
      <c r="B20983" s="56">
        <v>480.000045</v>
      </c>
      <c r="C20983" t="s">
        <v>83</v>
      </c>
    </row>
    <row r="20984" spans="1:3" x14ac:dyDescent="0.25">
      <c r="A20984">
        <v>41151357</v>
      </c>
      <c r="B20984" s="56">
        <v>480.000045</v>
      </c>
      <c r="C20984" t="s">
        <v>83</v>
      </c>
    </row>
    <row r="20985" spans="1:3" x14ac:dyDescent="0.25">
      <c r="A20985">
        <v>41235048</v>
      </c>
      <c r="B20985" s="56">
        <v>480.000045</v>
      </c>
      <c r="C20985" t="s">
        <v>83</v>
      </c>
    </row>
    <row r="20986" spans="1:3" x14ac:dyDescent="0.25">
      <c r="A20986">
        <v>41235595</v>
      </c>
      <c r="B20986" s="56">
        <v>480.000045</v>
      </c>
      <c r="C20986" t="s">
        <v>83</v>
      </c>
    </row>
    <row r="20987" spans="1:3" x14ac:dyDescent="0.25">
      <c r="A20987">
        <v>40031661</v>
      </c>
      <c r="B20987" s="56">
        <v>6757.3757249999999</v>
      </c>
      <c r="C20987" t="s">
        <v>87</v>
      </c>
    </row>
    <row r="20988" spans="1:3" x14ac:dyDescent="0.25">
      <c r="A20988">
        <v>40009705</v>
      </c>
      <c r="B20988" s="56">
        <v>259950.77275</v>
      </c>
      <c r="C20988" t="s">
        <v>84</v>
      </c>
    </row>
    <row r="20989" spans="1:3" x14ac:dyDescent="0.25">
      <c r="A20989">
        <v>41233819</v>
      </c>
      <c r="B20989" s="56">
        <v>480.000045</v>
      </c>
      <c r="C20989" t="s">
        <v>83</v>
      </c>
    </row>
    <row r="20990" spans="1:3" x14ac:dyDescent="0.25">
      <c r="A20990">
        <v>41231090</v>
      </c>
      <c r="B20990" s="56">
        <v>480.000045</v>
      </c>
      <c r="C20990" t="s">
        <v>83</v>
      </c>
    </row>
    <row r="20991" spans="1:3" x14ac:dyDescent="0.25">
      <c r="A20991">
        <v>42016862</v>
      </c>
      <c r="B20991" s="56">
        <v>496.77421500000003</v>
      </c>
      <c r="C20991" t="s">
        <v>83</v>
      </c>
    </row>
    <row r="20992" spans="1:3" x14ac:dyDescent="0.25">
      <c r="A20992">
        <v>42016862</v>
      </c>
      <c r="B20992" s="56">
        <v>496.77421500000003</v>
      </c>
      <c r="C20992" t="s">
        <v>83</v>
      </c>
    </row>
    <row r="20993" spans="1:3" x14ac:dyDescent="0.25">
      <c r="A20993">
        <v>41235708</v>
      </c>
      <c r="B20993" s="56">
        <v>480.000045</v>
      </c>
      <c r="C20993" t="s">
        <v>83</v>
      </c>
    </row>
    <row r="20994" spans="1:3" x14ac:dyDescent="0.25">
      <c r="A20994">
        <v>41234678</v>
      </c>
      <c r="B20994" s="56">
        <v>480.000045</v>
      </c>
      <c r="C20994" t="s">
        <v>83</v>
      </c>
    </row>
    <row r="20995" spans="1:3" x14ac:dyDescent="0.25">
      <c r="A20995">
        <v>41233469</v>
      </c>
      <c r="B20995" s="56">
        <v>480.000045</v>
      </c>
      <c r="C20995" t="s">
        <v>83</v>
      </c>
    </row>
    <row r="20996" spans="1:3" x14ac:dyDescent="0.25">
      <c r="A20996">
        <v>41233549</v>
      </c>
      <c r="B20996" s="56">
        <v>480.000045</v>
      </c>
      <c r="C20996" t="s">
        <v>83</v>
      </c>
    </row>
    <row r="20997" spans="1:3" x14ac:dyDescent="0.25">
      <c r="A20997">
        <v>41234580</v>
      </c>
      <c r="B20997" s="56">
        <v>480.000045</v>
      </c>
      <c r="C20997" t="s">
        <v>83</v>
      </c>
    </row>
    <row r="20998" spans="1:3" x14ac:dyDescent="0.25">
      <c r="A20998">
        <v>41236420</v>
      </c>
      <c r="B20998" s="56">
        <v>480.000045</v>
      </c>
      <c r="C20998" t="s">
        <v>83</v>
      </c>
    </row>
    <row r="20999" spans="1:3" x14ac:dyDescent="0.25">
      <c r="A20999">
        <v>41235173</v>
      </c>
      <c r="B20999" s="56">
        <v>480.000045</v>
      </c>
      <c r="C20999" t="s">
        <v>83</v>
      </c>
    </row>
    <row r="21000" spans="1:3" x14ac:dyDescent="0.25">
      <c r="A21000">
        <v>41231857</v>
      </c>
      <c r="B21000" s="56">
        <v>480.000045</v>
      </c>
      <c r="C21000" t="s">
        <v>83</v>
      </c>
    </row>
    <row r="21001" spans="1:3" x14ac:dyDescent="0.25">
      <c r="A21001">
        <v>41236774</v>
      </c>
      <c r="B21001" s="56">
        <v>480.000045</v>
      </c>
      <c r="C21001" t="s">
        <v>83</v>
      </c>
    </row>
    <row r="21002" spans="1:3" x14ac:dyDescent="0.25">
      <c r="A21002">
        <v>41236413</v>
      </c>
      <c r="B21002" s="56">
        <v>480.000045</v>
      </c>
      <c r="C21002" t="s">
        <v>83</v>
      </c>
    </row>
    <row r="21003" spans="1:3" x14ac:dyDescent="0.25">
      <c r="A21003">
        <v>41228746</v>
      </c>
      <c r="B21003" s="56">
        <v>480.000045</v>
      </c>
      <c r="C21003" t="s">
        <v>83</v>
      </c>
    </row>
    <row r="21004" spans="1:3" x14ac:dyDescent="0.25">
      <c r="A21004">
        <v>41228746</v>
      </c>
      <c r="B21004" s="56">
        <v>480.000045</v>
      </c>
      <c r="C21004" t="s">
        <v>83</v>
      </c>
    </row>
    <row r="21005" spans="1:3" x14ac:dyDescent="0.25">
      <c r="A21005">
        <v>41225918</v>
      </c>
      <c r="B21005" s="56">
        <v>480.000045</v>
      </c>
      <c r="C21005" t="s">
        <v>83</v>
      </c>
    </row>
    <row r="21006" spans="1:3" x14ac:dyDescent="0.25">
      <c r="A21006">
        <v>40029347</v>
      </c>
      <c r="B21006" s="56">
        <v>5616.6675750000004</v>
      </c>
      <c r="C21006" t="s">
        <v>87</v>
      </c>
    </row>
    <row r="21007" spans="1:3" x14ac:dyDescent="0.25">
      <c r="A21007">
        <v>41237588</v>
      </c>
      <c r="B21007" s="56">
        <v>480.000045</v>
      </c>
      <c r="C21007" t="s">
        <v>83</v>
      </c>
    </row>
    <row r="21008" spans="1:3" x14ac:dyDescent="0.25">
      <c r="A21008">
        <v>42841238</v>
      </c>
      <c r="B21008" s="56">
        <v>480.000045</v>
      </c>
      <c r="C21008" t="s">
        <v>83</v>
      </c>
    </row>
    <row r="21009" spans="1:3" x14ac:dyDescent="0.25">
      <c r="A21009">
        <v>41231072</v>
      </c>
      <c r="B21009" s="56">
        <v>480.000045</v>
      </c>
      <c r="C21009" t="s">
        <v>87</v>
      </c>
    </row>
    <row r="21010" spans="1:3" x14ac:dyDescent="0.25">
      <c r="A21010">
        <v>41231072</v>
      </c>
      <c r="B21010" s="56">
        <v>480.000045</v>
      </c>
      <c r="C21010" t="s">
        <v>87</v>
      </c>
    </row>
    <row r="21011" spans="1:3" x14ac:dyDescent="0.25">
      <c r="A21011">
        <v>41232657</v>
      </c>
      <c r="B21011" s="56">
        <v>480.000045</v>
      </c>
      <c r="C21011" t="s">
        <v>83</v>
      </c>
    </row>
    <row r="21012" spans="1:3" x14ac:dyDescent="0.25">
      <c r="A21012">
        <v>41234082</v>
      </c>
      <c r="B21012" s="56">
        <v>480.000045</v>
      </c>
      <c r="C21012" t="s">
        <v>83</v>
      </c>
    </row>
    <row r="21013" spans="1:3" x14ac:dyDescent="0.25">
      <c r="A21013">
        <v>41233661</v>
      </c>
      <c r="B21013" s="56">
        <v>480.000045</v>
      </c>
      <c r="C21013" t="s">
        <v>83</v>
      </c>
    </row>
    <row r="21014" spans="1:3" x14ac:dyDescent="0.25">
      <c r="A21014">
        <v>41231420</v>
      </c>
      <c r="B21014" s="56">
        <v>480.000045</v>
      </c>
      <c r="C21014" t="s">
        <v>83</v>
      </c>
    </row>
    <row r="21015" spans="1:3" x14ac:dyDescent="0.25">
      <c r="A21015">
        <v>41235619</v>
      </c>
      <c r="B21015" s="56">
        <v>480.000045</v>
      </c>
      <c r="C21015" t="s">
        <v>83</v>
      </c>
    </row>
    <row r="21016" spans="1:3" x14ac:dyDescent="0.25">
      <c r="A21016">
        <v>41235619</v>
      </c>
      <c r="B21016" s="56">
        <v>480.000045</v>
      </c>
      <c r="C21016" t="s">
        <v>83</v>
      </c>
    </row>
    <row r="21017" spans="1:3" x14ac:dyDescent="0.25">
      <c r="A21017">
        <v>40031477</v>
      </c>
      <c r="B21017" s="56">
        <v>7097.8621049999983</v>
      </c>
      <c r="C21017" t="s">
        <v>87</v>
      </c>
    </row>
    <row r="21018" spans="1:3" x14ac:dyDescent="0.25">
      <c r="A21018">
        <v>41236557</v>
      </c>
      <c r="B21018" s="56">
        <v>480.000045</v>
      </c>
      <c r="C21018" t="s">
        <v>83</v>
      </c>
    </row>
    <row r="21019" spans="1:3" x14ac:dyDescent="0.25">
      <c r="A21019">
        <v>41236557</v>
      </c>
      <c r="B21019" s="56">
        <v>480.000045</v>
      </c>
      <c r="C21019" t="s">
        <v>83</v>
      </c>
    </row>
    <row r="21020" spans="1:3" x14ac:dyDescent="0.25">
      <c r="A21020">
        <v>40031229</v>
      </c>
      <c r="B21020" s="56">
        <v>11867.299191</v>
      </c>
      <c r="C21020" t="s">
        <v>87</v>
      </c>
    </row>
    <row r="21021" spans="1:3" x14ac:dyDescent="0.25">
      <c r="A21021">
        <v>42908198</v>
      </c>
      <c r="B21021" s="56">
        <v>9640.2132089999996</v>
      </c>
      <c r="C21021" t="s">
        <v>87</v>
      </c>
    </row>
    <row r="21022" spans="1:3" x14ac:dyDescent="0.25">
      <c r="A21022">
        <v>41225737</v>
      </c>
      <c r="B21022" s="56">
        <v>480.000045</v>
      </c>
      <c r="C21022" t="s">
        <v>87</v>
      </c>
    </row>
    <row r="21023" spans="1:3" x14ac:dyDescent="0.25">
      <c r="A21023">
        <v>41229175</v>
      </c>
      <c r="B21023" s="56">
        <v>480.000045</v>
      </c>
      <c r="C21023" t="s">
        <v>83</v>
      </c>
    </row>
    <row r="21024" spans="1:3" x14ac:dyDescent="0.25">
      <c r="A21024">
        <v>41229175</v>
      </c>
      <c r="B21024" s="56">
        <v>480.000045</v>
      </c>
      <c r="C21024" t="s">
        <v>83</v>
      </c>
    </row>
    <row r="21025" spans="1:3" x14ac:dyDescent="0.25">
      <c r="A21025">
        <v>41235357</v>
      </c>
      <c r="B21025" s="56">
        <v>480.000045</v>
      </c>
      <c r="C21025" t="s">
        <v>83</v>
      </c>
    </row>
    <row r="21026" spans="1:3" x14ac:dyDescent="0.25">
      <c r="A21026">
        <v>41236806</v>
      </c>
      <c r="B21026" s="56">
        <v>480.000045</v>
      </c>
      <c r="C21026" t="s">
        <v>83</v>
      </c>
    </row>
    <row r="21027" spans="1:3" x14ac:dyDescent="0.25">
      <c r="A21027">
        <v>41234207</v>
      </c>
      <c r="B21027" s="56">
        <v>480.000045</v>
      </c>
      <c r="C21027" t="s">
        <v>83</v>
      </c>
    </row>
    <row r="21028" spans="1:3" x14ac:dyDescent="0.25">
      <c r="A21028">
        <v>41225978</v>
      </c>
      <c r="B21028" s="56">
        <v>480.000045</v>
      </c>
      <c r="C21028" t="s">
        <v>83</v>
      </c>
    </row>
    <row r="21029" spans="1:3" x14ac:dyDescent="0.25">
      <c r="A21029">
        <v>41226115</v>
      </c>
      <c r="B21029" s="56">
        <v>480.000045</v>
      </c>
      <c r="C21029" t="s">
        <v>83</v>
      </c>
    </row>
    <row r="21030" spans="1:3" x14ac:dyDescent="0.25">
      <c r="A21030">
        <v>41235196</v>
      </c>
      <c r="B21030" s="56">
        <v>480.000045</v>
      </c>
      <c r="C21030" t="s">
        <v>83</v>
      </c>
    </row>
    <row r="21031" spans="1:3" x14ac:dyDescent="0.25">
      <c r="A21031">
        <v>40020625</v>
      </c>
      <c r="B21031" s="56">
        <v>15308.562357000001</v>
      </c>
      <c r="C21031" t="s">
        <v>87</v>
      </c>
    </row>
    <row r="21032" spans="1:3" x14ac:dyDescent="0.25">
      <c r="A21032">
        <v>41230751</v>
      </c>
      <c r="B21032" s="56">
        <v>480.000045</v>
      </c>
      <c r="C21032" t="s">
        <v>83</v>
      </c>
    </row>
    <row r="21033" spans="1:3" x14ac:dyDescent="0.25">
      <c r="A21033">
        <v>41230751</v>
      </c>
      <c r="B21033" s="56">
        <v>480.000045</v>
      </c>
      <c r="C21033" t="s">
        <v>83</v>
      </c>
    </row>
    <row r="21034" spans="1:3" x14ac:dyDescent="0.25">
      <c r="A21034">
        <v>41228276</v>
      </c>
      <c r="B21034" s="56">
        <v>480.000045</v>
      </c>
      <c r="C21034" t="s">
        <v>83</v>
      </c>
    </row>
    <row r="21035" spans="1:3" x14ac:dyDescent="0.25">
      <c r="A21035">
        <v>40018039</v>
      </c>
      <c r="B21035" s="56">
        <v>7521.5920640000004</v>
      </c>
      <c r="C21035" t="s">
        <v>87</v>
      </c>
    </row>
    <row r="21036" spans="1:3" x14ac:dyDescent="0.25">
      <c r="A21036">
        <v>41227397</v>
      </c>
      <c r="B21036" s="56">
        <v>480.000045</v>
      </c>
      <c r="C21036" t="s">
        <v>83</v>
      </c>
    </row>
    <row r="21037" spans="1:3" x14ac:dyDescent="0.25">
      <c r="A21037">
        <v>41237212</v>
      </c>
      <c r="B21037" s="56">
        <v>480.000045</v>
      </c>
      <c r="C21037" t="s">
        <v>83</v>
      </c>
    </row>
    <row r="21038" spans="1:3" x14ac:dyDescent="0.25">
      <c r="A21038">
        <v>41917253</v>
      </c>
      <c r="B21038" s="56">
        <v>12208.94419</v>
      </c>
      <c r="C21038" t="s">
        <v>87</v>
      </c>
    </row>
    <row r="21039" spans="1:3" x14ac:dyDescent="0.25">
      <c r="A21039">
        <v>41917253</v>
      </c>
      <c r="B21039" s="56">
        <v>12208.94419</v>
      </c>
      <c r="C21039" t="s">
        <v>87</v>
      </c>
    </row>
    <row r="21040" spans="1:3" x14ac:dyDescent="0.25">
      <c r="A21040">
        <v>41229277</v>
      </c>
      <c r="B21040" s="56">
        <v>480.000045</v>
      </c>
      <c r="C21040" t="s">
        <v>83</v>
      </c>
    </row>
    <row r="21041" spans="1:3" x14ac:dyDescent="0.25">
      <c r="A21041">
        <v>42472764</v>
      </c>
      <c r="B21041" s="56">
        <v>480.000045</v>
      </c>
      <c r="C21041" t="s">
        <v>83</v>
      </c>
    </row>
    <row r="21042" spans="1:3" x14ac:dyDescent="0.25">
      <c r="A21042">
        <v>44000580</v>
      </c>
      <c r="B21042" s="56">
        <v>480.000045</v>
      </c>
      <c r="C21042" t="s">
        <v>87</v>
      </c>
    </row>
    <row r="21043" spans="1:3" x14ac:dyDescent="0.25">
      <c r="A21043">
        <v>40030857</v>
      </c>
      <c r="B21043" s="56">
        <v>12380.271219</v>
      </c>
      <c r="C21043" t="s">
        <v>87</v>
      </c>
    </row>
    <row r="21044" spans="1:3" x14ac:dyDescent="0.25">
      <c r="A21044">
        <v>41235821</v>
      </c>
      <c r="B21044" s="56">
        <v>480.000045</v>
      </c>
      <c r="C21044" t="s">
        <v>83</v>
      </c>
    </row>
    <row r="21045" spans="1:3" x14ac:dyDescent="0.25">
      <c r="A21045">
        <v>41234323</v>
      </c>
      <c r="B21045" s="56">
        <v>480.000045</v>
      </c>
      <c r="C21045" t="s">
        <v>83</v>
      </c>
    </row>
    <row r="21046" spans="1:3" x14ac:dyDescent="0.25">
      <c r="A21046">
        <v>41232311</v>
      </c>
      <c r="B21046" s="56">
        <v>480.000045</v>
      </c>
      <c r="C21046" t="s">
        <v>83</v>
      </c>
    </row>
    <row r="21047" spans="1:3" x14ac:dyDescent="0.25">
      <c r="A21047">
        <v>40014915</v>
      </c>
      <c r="B21047" s="56">
        <v>4874.8309120000004</v>
      </c>
      <c r="C21047" t="s">
        <v>87</v>
      </c>
    </row>
    <row r="21048" spans="1:3" x14ac:dyDescent="0.25">
      <c r="A21048">
        <v>41237691</v>
      </c>
      <c r="B21048" s="56">
        <v>480.000045</v>
      </c>
      <c r="C21048" t="s">
        <v>83</v>
      </c>
    </row>
    <row r="21049" spans="1:3" x14ac:dyDescent="0.25">
      <c r="A21049">
        <v>40025019</v>
      </c>
      <c r="B21049" s="56">
        <v>15112.601280000001</v>
      </c>
      <c r="C21049" t="s">
        <v>87</v>
      </c>
    </row>
    <row r="21050" spans="1:3" x14ac:dyDescent="0.25">
      <c r="A21050">
        <v>41231796</v>
      </c>
      <c r="B21050" s="56">
        <v>480.000045</v>
      </c>
      <c r="C21050" t="s">
        <v>83</v>
      </c>
    </row>
    <row r="21051" spans="1:3" x14ac:dyDescent="0.25">
      <c r="A21051">
        <v>41231066</v>
      </c>
      <c r="B21051" s="56">
        <v>480.000045</v>
      </c>
      <c r="C21051" t="s">
        <v>83</v>
      </c>
    </row>
    <row r="21052" spans="1:3" x14ac:dyDescent="0.25">
      <c r="A21052">
        <v>41234053</v>
      </c>
      <c r="B21052" s="56">
        <v>480.000045</v>
      </c>
      <c r="C21052" t="s">
        <v>83</v>
      </c>
    </row>
    <row r="21053" spans="1:3" x14ac:dyDescent="0.25">
      <c r="A21053">
        <v>41232616</v>
      </c>
      <c r="B21053" s="56">
        <v>480.000045</v>
      </c>
      <c r="C21053" t="s">
        <v>83</v>
      </c>
    </row>
    <row r="21054" spans="1:3" x14ac:dyDescent="0.25">
      <c r="A21054">
        <v>41232616</v>
      </c>
      <c r="B21054" s="56">
        <v>480.000045</v>
      </c>
      <c r="C21054" t="s">
        <v>83</v>
      </c>
    </row>
    <row r="21055" spans="1:3" x14ac:dyDescent="0.25">
      <c r="A21055">
        <v>41229852</v>
      </c>
      <c r="B21055" s="56">
        <v>514.66663500000004</v>
      </c>
      <c r="C21055" t="s">
        <v>81</v>
      </c>
    </row>
    <row r="21056" spans="1:3" x14ac:dyDescent="0.25">
      <c r="A21056">
        <v>41229852</v>
      </c>
      <c r="B21056" s="56">
        <v>514.66663500000004</v>
      </c>
      <c r="C21056" t="s">
        <v>81</v>
      </c>
    </row>
    <row r="21057" spans="1:3" x14ac:dyDescent="0.25">
      <c r="A21057">
        <v>41228951</v>
      </c>
      <c r="B21057" s="56">
        <v>480.000045</v>
      </c>
      <c r="C21057" t="s">
        <v>83</v>
      </c>
    </row>
    <row r="21058" spans="1:3" x14ac:dyDescent="0.25">
      <c r="A21058">
        <v>41233047</v>
      </c>
      <c r="B21058" s="56">
        <v>480.000045</v>
      </c>
      <c r="C21058" t="s">
        <v>83</v>
      </c>
    </row>
    <row r="21059" spans="1:3" x14ac:dyDescent="0.25">
      <c r="A21059">
        <v>42520797</v>
      </c>
      <c r="B21059" s="56">
        <v>480.000045</v>
      </c>
      <c r="C21059" t="s">
        <v>83</v>
      </c>
    </row>
    <row r="21060" spans="1:3" x14ac:dyDescent="0.25">
      <c r="A21060">
        <v>40023535</v>
      </c>
      <c r="B21060" s="56">
        <v>6860.9691300000004</v>
      </c>
      <c r="C21060" t="s">
        <v>87</v>
      </c>
    </row>
    <row r="21061" spans="1:3" x14ac:dyDescent="0.25">
      <c r="A21061">
        <v>41232397</v>
      </c>
      <c r="B21061" s="56">
        <v>480.000045</v>
      </c>
      <c r="C21061" t="s">
        <v>83</v>
      </c>
    </row>
    <row r="21062" spans="1:3" x14ac:dyDescent="0.25">
      <c r="A21062">
        <v>41963838</v>
      </c>
      <c r="B21062" s="56">
        <v>480.000045</v>
      </c>
      <c r="C21062" t="s">
        <v>83</v>
      </c>
    </row>
    <row r="21063" spans="1:3" x14ac:dyDescent="0.25">
      <c r="A21063">
        <v>40009491</v>
      </c>
      <c r="B21063" s="56">
        <v>48570.032160000002</v>
      </c>
      <c r="C21063" t="s">
        <v>82</v>
      </c>
    </row>
    <row r="21064" spans="1:3" x14ac:dyDescent="0.25">
      <c r="A21064">
        <v>41236998</v>
      </c>
      <c r="B21064" s="56">
        <v>480.000045</v>
      </c>
      <c r="C21064" t="s">
        <v>83</v>
      </c>
    </row>
    <row r="21065" spans="1:3" x14ac:dyDescent="0.25">
      <c r="A21065">
        <v>41226303</v>
      </c>
      <c r="B21065" s="56">
        <v>480.000045</v>
      </c>
      <c r="C21065" t="s">
        <v>83</v>
      </c>
    </row>
    <row r="21066" spans="1:3" x14ac:dyDescent="0.25">
      <c r="A21066">
        <v>41237164</v>
      </c>
      <c r="B21066" s="56">
        <v>480.000045</v>
      </c>
      <c r="C21066" t="s">
        <v>83</v>
      </c>
    </row>
    <row r="21067" spans="1:3" x14ac:dyDescent="0.25">
      <c r="A21067">
        <v>41226247</v>
      </c>
      <c r="B21067" s="56">
        <v>480.000045</v>
      </c>
      <c r="C21067" t="s">
        <v>83</v>
      </c>
    </row>
    <row r="21068" spans="1:3" x14ac:dyDescent="0.25">
      <c r="A21068">
        <v>41229580</v>
      </c>
      <c r="B21068" s="56">
        <v>480.000045</v>
      </c>
      <c r="C21068" t="s">
        <v>83</v>
      </c>
    </row>
    <row r="21069" spans="1:3" x14ac:dyDescent="0.25">
      <c r="A21069">
        <v>40024931</v>
      </c>
      <c r="B21069" s="56">
        <v>8828.1043200000004</v>
      </c>
      <c r="C21069" t="s">
        <v>87</v>
      </c>
    </row>
    <row r="21070" spans="1:3" x14ac:dyDescent="0.25">
      <c r="A21070">
        <v>41231457</v>
      </c>
      <c r="B21070" s="56">
        <v>480.000045</v>
      </c>
      <c r="C21070" t="s">
        <v>83</v>
      </c>
    </row>
    <row r="21071" spans="1:3" x14ac:dyDescent="0.25">
      <c r="A21071">
        <v>41234158</v>
      </c>
      <c r="B21071" s="56">
        <v>480.000045</v>
      </c>
      <c r="C21071" t="s">
        <v>83</v>
      </c>
    </row>
    <row r="21072" spans="1:3" x14ac:dyDescent="0.25">
      <c r="A21072">
        <v>41283027</v>
      </c>
      <c r="B21072" s="56">
        <v>480.000045</v>
      </c>
      <c r="C21072" t="s">
        <v>83</v>
      </c>
    </row>
    <row r="21073" spans="1:3" x14ac:dyDescent="0.25">
      <c r="A21073">
        <v>40023515</v>
      </c>
      <c r="B21073" s="56">
        <v>17804.8236</v>
      </c>
      <c r="C21073" t="s">
        <v>87</v>
      </c>
    </row>
    <row r="21074" spans="1:3" x14ac:dyDescent="0.25">
      <c r="A21074">
        <v>40008316</v>
      </c>
      <c r="B21074" s="56">
        <v>13492.140155999999</v>
      </c>
      <c r="C21074" t="s">
        <v>87</v>
      </c>
    </row>
    <row r="21075" spans="1:3" x14ac:dyDescent="0.25">
      <c r="A21075">
        <v>41234453</v>
      </c>
      <c r="B21075" s="56">
        <v>480.000045</v>
      </c>
      <c r="C21075" t="s">
        <v>83</v>
      </c>
    </row>
    <row r="21076" spans="1:3" x14ac:dyDescent="0.25">
      <c r="A21076">
        <v>41226065</v>
      </c>
      <c r="B21076" s="56">
        <v>480.000045</v>
      </c>
      <c r="C21076" t="s">
        <v>83</v>
      </c>
    </row>
    <row r="21077" spans="1:3" x14ac:dyDescent="0.25">
      <c r="A21077">
        <v>41236563</v>
      </c>
      <c r="B21077" s="56">
        <v>480.000045</v>
      </c>
      <c r="C21077" t="s">
        <v>83</v>
      </c>
    </row>
    <row r="21078" spans="1:3" x14ac:dyDescent="0.25">
      <c r="A21078">
        <v>41231512</v>
      </c>
      <c r="B21078" s="56">
        <v>480.000045</v>
      </c>
      <c r="C21078" t="s">
        <v>83</v>
      </c>
    </row>
    <row r="21079" spans="1:3" x14ac:dyDescent="0.25">
      <c r="A21079">
        <v>41237003</v>
      </c>
      <c r="B21079" s="56">
        <v>480.000045</v>
      </c>
      <c r="C21079" t="s">
        <v>83</v>
      </c>
    </row>
    <row r="21080" spans="1:3" x14ac:dyDescent="0.25">
      <c r="A21080">
        <v>41236742</v>
      </c>
      <c r="B21080" s="56">
        <v>480.000045</v>
      </c>
      <c r="C21080" t="s">
        <v>83</v>
      </c>
    </row>
    <row r="21081" spans="1:3" x14ac:dyDescent="0.25">
      <c r="A21081">
        <v>41233031</v>
      </c>
      <c r="B21081" s="56">
        <v>480.000045</v>
      </c>
      <c r="C21081" t="s">
        <v>83</v>
      </c>
    </row>
    <row r="21082" spans="1:3" x14ac:dyDescent="0.25">
      <c r="A21082">
        <v>41233031</v>
      </c>
      <c r="B21082" s="56">
        <v>480.000045</v>
      </c>
      <c r="C21082" t="s">
        <v>83</v>
      </c>
    </row>
    <row r="21083" spans="1:3" x14ac:dyDescent="0.25">
      <c r="A21083">
        <v>40011829</v>
      </c>
      <c r="B21083" s="56">
        <v>39.508730999999997</v>
      </c>
      <c r="C21083" t="s">
        <v>82</v>
      </c>
    </row>
    <row r="21084" spans="1:3" x14ac:dyDescent="0.25">
      <c r="A21084">
        <v>40011829</v>
      </c>
      <c r="B21084" s="56">
        <v>39.508730999999997</v>
      </c>
      <c r="C21084" t="s">
        <v>82</v>
      </c>
    </row>
    <row r="21085" spans="1:3" x14ac:dyDescent="0.25">
      <c r="A21085">
        <v>41232300</v>
      </c>
      <c r="B21085" s="56">
        <v>480.000045</v>
      </c>
      <c r="C21085" t="s">
        <v>83</v>
      </c>
    </row>
    <row r="21086" spans="1:3" x14ac:dyDescent="0.25">
      <c r="A21086">
        <v>40017535</v>
      </c>
      <c r="B21086" s="56">
        <v>10521.743859</v>
      </c>
      <c r="C21086" t="s">
        <v>87</v>
      </c>
    </row>
    <row r="21087" spans="1:3" x14ac:dyDescent="0.25">
      <c r="A21087">
        <v>40017535</v>
      </c>
      <c r="B21087" s="56">
        <v>10521.743859</v>
      </c>
      <c r="C21087" t="s">
        <v>87</v>
      </c>
    </row>
    <row r="21088" spans="1:3" x14ac:dyDescent="0.25">
      <c r="A21088">
        <v>41226466</v>
      </c>
      <c r="B21088" s="56">
        <v>480.000045</v>
      </c>
      <c r="C21088" t="s">
        <v>83</v>
      </c>
    </row>
    <row r="21089" spans="1:3" x14ac:dyDescent="0.25">
      <c r="A21089">
        <v>41234646</v>
      </c>
      <c r="B21089" s="56">
        <v>480.000045</v>
      </c>
      <c r="C21089" t="s">
        <v>83</v>
      </c>
    </row>
    <row r="21090" spans="1:3" x14ac:dyDescent="0.25">
      <c r="A21090">
        <v>42908186</v>
      </c>
      <c r="B21090" s="56">
        <v>10034.113122000001</v>
      </c>
      <c r="C21090" t="s">
        <v>87</v>
      </c>
    </row>
    <row r="21091" spans="1:3" x14ac:dyDescent="0.25">
      <c r="A21091">
        <v>42908186</v>
      </c>
      <c r="B21091" s="56">
        <v>10034.113122000001</v>
      </c>
      <c r="C21091" t="s">
        <v>87</v>
      </c>
    </row>
    <row r="21092" spans="1:3" x14ac:dyDescent="0.25">
      <c r="A21092">
        <v>40029649</v>
      </c>
      <c r="B21092" s="56">
        <v>11902.977675</v>
      </c>
      <c r="C21092" t="s">
        <v>87</v>
      </c>
    </row>
    <row r="21093" spans="1:3" x14ac:dyDescent="0.25">
      <c r="A21093">
        <v>40023405</v>
      </c>
      <c r="B21093" s="56">
        <v>8364.9913560000005</v>
      </c>
      <c r="C21093" t="s">
        <v>87</v>
      </c>
    </row>
    <row r="21094" spans="1:3" x14ac:dyDescent="0.25">
      <c r="A21094">
        <v>40018105</v>
      </c>
      <c r="B21094" s="56">
        <v>5878.9258559999998</v>
      </c>
      <c r="C21094" t="s">
        <v>87</v>
      </c>
    </row>
    <row r="21095" spans="1:3" x14ac:dyDescent="0.25">
      <c r="A21095">
        <v>40022491</v>
      </c>
      <c r="B21095" s="56">
        <v>5216.7007199999998</v>
      </c>
      <c r="C21095" t="s">
        <v>87</v>
      </c>
    </row>
    <row r="21096" spans="1:3" x14ac:dyDescent="0.25">
      <c r="A21096">
        <v>41237865</v>
      </c>
      <c r="B21096" s="56">
        <v>480.000045</v>
      </c>
      <c r="C21096" t="s">
        <v>83</v>
      </c>
    </row>
    <row r="21097" spans="1:3" x14ac:dyDescent="0.25">
      <c r="A21097">
        <v>41237865</v>
      </c>
      <c r="B21097" s="56">
        <v>480.000045</v>
      </c>
      <c r="C21097" t="s">
        <v>83</v>
      </c>
    </row>
    <row r="21098" spans="1:3" x14ac:dyDescent="0.25">
      <c r="A21098">
        <v>40008830</v>
      </c>
      <c r="B21098" s="56">
        <v>19697.330763000002</v>
      </c>
      <c r="C21098" t="s">
        <v>85</v>
      </c>
    </row>
    <row r="21099" spans="1:3" x14ac:dyDescent="0.25">
      <c r="A21099">
        <v>41234014</v>
      </c>
      <c r="B21099" s="56">
        <v>480.000045</v>
      </c>
      <c r="C21099" t="s">
        <v>83</v>
      </c>
    </row>
    <row r="21100" spans="1:3" x14ac:dyDescent="0.25">
      <c r="A21100">
        <v>41226726</v>
      </c>
      <c r="B21100" s="56">
        <v>480.000045</v>
      </c>
      <c r="C21100" t="s">
        <v>90</v>
      </c>
    </row>
    <row r="21101" spans="1:3" x14ac:dyDescent="0.25">
      <c r="A21101">
        <v>42640041</v>
      </c>
      <c r="B21101" s="56">
        <v>480.000045</v>
      </c>
      <c r="C21101" t="s">
        <v>83</v>
      </c>
    </row>
    <row r="21102" spans="1:3" x14ac:dyDescent="0.25">
      <c r="A21102">
        <v>42018625</v>
      </c>
      <c r="B21102" s="56">
        <v>36890.217143999987</v>
      </c>
      <c r="C21102" t="s">
        <v>87</v>
      </c>
    </row>
    <row r="21103" spans="1:3" x14ac:dyDescent="0.25">
      <c r="A21103">
        <v>41225930</v>
      </c>
      <c r="B21103" s="56">
        <v>480.000045</v>
      </c>
      <c r="C21103" t="s">
        <v>83</v>
      </c>
    </row>
    <row r="21104" spans="1:3" x14ac:dyDescent="0.25">
      <c r="A21104">
        <v>41234167</v>
      </c>
      <c r="B21104" s="56">
        <v>480.000045</v>
      </c>
      <c r="C21104" t="s">
        <v>83</v>
      </c>
    </row>
    <row r="21105" spans="1:3" x14ac:dyDescent="0.25">
      <c r="A21105">
        <v>40015611</v>
      </c>
      <c r="B21105" s="56">
        <v>7109.6673600000004</v>
      </c>
      <c r="C21105" t="s">
        <v>87</v>
      </c>
    </row>
    <row r="21106" spans="1:3" x14ac:dyDescent="0.25">
      <c r="A21106">
        <v>40015611</v>
      </c>
      <c r="B21106" s="56">
        <v>7109.6673600000004</v>
      </c>
      <c r="C21106" t="s">
        <v>87</v>
      </c>
    </row>
    <row r="21107" spans="1:3" x14ac:dyDescent="0.25">
      <c r="A21107">
        <v>41232215</v>
      </c>
      <c r="B21107" s="56">
        <v>480.000045</v>
      </c>
      <c r="C21107" t="s">
        <v>83</v>
      </c>
    </row>
    <row r="21108" spans="1:3" x14ac:dyDescent="0.25">
      <c r="A21108">
        <v>41236360</v>
      </c>
      <c r="B21108" s="56">
        <v>480.000045</v>
      </c>
      <c r="C21108" t="s">
        <v>83</v>
      </c>
    </row>
    <row r="21109" spans="1:3" x14ac:dyDescent="0.25">
      <c r="A21109">
        <v>40018169</v>
      </c>
      <c r="B21109" s="56">
        <v>11653.427313</v>
      </c>
      <c r="C21109" t="s">
        <v>87</v>
      </c>
    </row>
    <row r="21110" spans="1:3" x14ac:dyDescent="0.25">
      <c r="A21110">
        <v>41234770</v>
      </c>
      <c r="B21110" s="56">
        <v>500.64514500000001</v>
      </c>
      <c r="C21110" t="s">
        <v>83</v>
      </c>
    </row>
    <row r="21111" spans="1:3" x14ac:dyDescent="0.25">
      <c r="A21111">
        <v>41234770</v>
      </c>
      <c r="B21111" s="56">
        <v>500.64514500000001</v>
      </c>
      <c r="C21111" t="s">
        <v>83</v>
      </c>
    </row>
    <row r="21112" spans="1:3" x14ac:dyDescent="0.25">
      <c r="A21112">
        <v>41234749</v>
      </c>
      <c r="B21112" s="56">
        <v>480.000045</v>
      </c>
      <c r="C21112" t="s">
        <v>83</v>
      </c>
    </row>
    <row r="21113" spans="1:3" x14ac:dyDescent="0.25">
      <c r="A21113">
        <v>41234932</v>
      </c>
      <c r="B21113" s="56">
        <v>480.000045</v>
      </c>
      <c r="C21113" t="s">
        <v>83</v>
      </c>
    </row>
    <row r="21114" spans="1:3" x14ac:dyDescent="0.25">
      <c r="A21114">
        <v>41226560</v>
      </c>
      <c r="B21114" s="56">
        <v>480.000045</v>
      </c>
      <c r="C21114" t="s">
        <v>83</v>
      </c>
    </row>
    <row r="21115" spans="1:3" x14ac:dyDescent="0.25">
      <c r="A21115">
        <v>41226813</v>
      </c>
      <c r="B21115" s="56">
        <v>480.000045</v>
      </c>
      <c r="C21115" t="s">
        <v>83</v>
      </c>
    </row>
    <row r="21116" spans="1:3" x14ac:dyDescent="0.25">
      <c r="A21116">
        <v>41231679</v>
      </c>
      <c r="B21116" s="56">
        <v>480.000045</v>
      </c>
      <c r="C21116" t="s">
        <v>83</v>
      </c>
    </row>
    <row r="21117" spans="1:3" x14ac:dyDescent="0.25">
      <c r="A21117">
        <v>41765806</v>
      </c>
      <c r="B21117" s="56">
        <v>10594.040589</v>
      </c>
      <c r="C21117" t="s">
        <v>87</v>
      </c>
    </row>
    <row r="21118" spans="1:3" x14ac:dyDescent="0.25">
      <c r="A21118">
        <v>41230329</v>
      </c>
      <c r="B21118" s="56">
        <v>480.000045</v>
      </c>
      <c r="C21118" t="s">
        <v>83</v>
      </c>
    </row>
    <row r="21119" spans="1:3" x14ac:dyDescent="0.25">
      <c r="A21119">
        <v>41235251</v>
      </c>
      <c r="B21119" s="56">
        <v>480.000045</v>
      </c>
      <c r="C21119" t="s">
        <v>83</v>
      </c>
    </row>
    <row r="21120" spans="1:3" x14ac:dyDescent="0.25">
      <c r="A21120">
        <v>40028795</v>
      </c>
      <c r="B21120" s="56">
        <v>5065.43595</v>
      </c>
      <c r="C21120" t="s">
        <v>87</v>
      </c>
    </row>
    <row r="21121" spans="1:3" x14ac:dyDescent="0.25">
      <c r="A21121">
        <v>41230848</v>
      </c>
      <c r="B21121" s="56">
        <v>480.000045</v>
      </c>
      <c r="C21121" t="s">
        <v>83</v>
      </c>
    </row>
    <row r="21122" spans="1:3" x14ac:dyDescent="0.25">
      <c r="A21122">
        <v>41234730</v>
      </c>
      <c r="B21122" s="56">
        <v>480.000045</v>
      </c>
      <c r="C21122" t="s">
        <v>83</v>
      </c>
    </row>
    <row r="21123" spans="1:3" x14ac:dyDescent="0.25">
      <c r="A21123">
        <v>41756680</v>
      </c>
      <c r="B21123" s="56">
        <v>11193.995849999999</v>
      </c>
      <c r="C21123" t="s">
        <v>87</v>
      </c>
    </row>
    <row r="21124" spans="1:3" x14ac:dyDescent="0.25">
      <c r="A21124">
        <v>40025409</v>
      </c>
      <c r="B21124" s="56">
        <v>8578.7654399999992</v>
      </c>
      <c r="C21124" t="s">
        <v>87</v>
      </c>
    </row>
    <row r="21125" spans="1:3" x14ac:dyDescent="0.25">
      <c r="A21125">
        <v>40025409</v>
      </c>
      <c r="B21125" s="56">
        <v>8578.7654399999992</v>
      </c>
      <c r="C21125" t="s">
        <v>87</v>
      </c>
    </row>
    <row r="21126" spans="1:3" x14ac:dyDescent="0.25">
      <c r="A21126">
        <v>41237330</v>
      </c>
      <c r="B21126" s="56">
        <v>480.000045</v>
      </c>
      <c r="C21126" t="s">
        <v>83</v>
      </c>
    </row>
    <row r="21127" spans="1:3" x14ac:dyDescent="0.25">
      <c r="A21127">
        <v>40031967</v>
      </c>
      <c r="B21127" s="56">
        <v>19435.683053000001</v>
      </c>
      <c r="C21127" t="s">
        <v>87</v>
      </c>
    </row>
    <row r="21128" spans="1:3" x14ac:dyDescent="0.25">
      <c r="A21128">
        <v>41235728</v>
      </c>
      <c r="B21128" s="56">
        <v>480.000045</v>
      </c>
      <c r="C21128" t="s">
        <v>83</v>
      </c>
    </row>
    <row r="21129" spans="1:3" x14ac:dyDescent="0.25">
      <c r="A21129">
        <v>41226233</v>
      </c>
      <c r="B21129" s="56">
        <v>480.000045</v>
      </c>
      <c r="C21129" t="s">
        <v>83</v>
      </c>
    </row>
    <row r="21130" spans="1:3" x14ac:dyDescent="0.25">
      <c r="A21130">
        <v>41231149</v>
      </c>
      <c r="B21130" s="56">
        <v>480.000045</v>
      </c>
      <c r="C21130" t="s">
        <v>83</v>
      </c>
    </row>
    <row r="21131" spans="1:3" x14ac:dyDescent="0.25">
      <c r="A21131">
        <v>41232179</v>
      </c>
      <c r="B21131" s="56">
        <v>480.000045</v>
      </c>
      <c r="C21131" t="s">
        <v>83</v>
      </c>
    </row>
    <row r="21132" spans="1:3" x14ac:dyDescent="0.25">
      <c r="A21132">
        <v>41232179</v>
      </c>
      <c r="B21132" s="56">
        <v>480.000045</v>
      </c>
      <c r="C21132" t="s">
        <v>83</v>
      </c>
    </row>
    <row r="21133" spans="1:3" x14ac:dyDescent="0.25">
      <c r="A21133">
        <v>41237939</v>
      </c>
      <c r="B21133" s="56">
        <v>480.000045</v>
      </c>
      <c r="C21133" t="s">
        <v>83</v>
      </c>
    </row>
    <row r="21134" spans="1:3" x14ac:dyDescent="0.25">
      <c r="A21134">
        <v>41237939</v>
      </c>
      <c r="B21134" s="56">
        <v>480.000045</v>
      </c>
      <c r="C21134" t="s">
        <v>83</v>
      </c>
    </row>
    <row r="21135" spans="1:3" x14ac:dyDescent="0.25">
      <c r="A21135">
        <v>41231083</v>
      </c>
      <c r="B21135" s="56">
        <v>480.000045</v>
      </c>
      <c r="C21135" t="s">
        <v>83</v>
      </c>
    </row>
    <row r="21136" spans="1:3" x14ac:dyDescent="0.25">
      <c r="A21136">
        <v>41234629</v>
      </c>
      <c r="B21136" s="56">
        <v>480.000045</v>
      </c>
      <c r="C21136" t="s">
        <v>83</v>
      </c>
    </row>
    <row r="21137" spans="1:3" x14ac:dyDescent="0.25">
      <c r="A21137">
        <v>41231204</v>
      </c>
      <c r="B21137" s="56">
        <v>480.000045</v>
      </c>
      <c r="C21137" t="s">
        <v>83</v>
      </c>
    </row>
    <row r="21138" spans="1:3" x14ac:dyDescent="0.25">
      <c r="A21138">
        <v>41231205</v>
      </c>
      <c r="B21138" s="56">
        <v>480.000045</v>
      </c>
      <c r="C21138" t="s">
        <v>83</v>
      </c>
    </row>
    <row r="21139" spans="1:3" x14ac:dyDescent="0.25">
      <c r="A21139">
        <v>41231208</v>
      </c>
      <c r="B21139" s="56">
        <v>480.000045</v>
      </c>
      <c r="C21139" t="s">
        <v>83</v>
      </c>
    </row>
    <row r="21140" spans="1:3" x14ac:dyDescent="0.25">
      <c r="A21140">
        <v>41231210</v>
      </c>
      <c r="B21140" s="56">
        <v>480.000045</v>
      </c>
      <c r="C21140" t="s">
        <v>83</v>
      </c>
    </row>
    <row r="21141" spans="1:3" x14ac:dyDescent="0.25">
      <c r="A21141">
        <v>41231214</v>
      </c>
      <c r="B21141" s="56">
        <v>480.000045</v>
      </c>
      <c r="C21141" t="s">
        <v>83</v>
      </c>
    </row>
    <row r="21142" spans="1:3" x14ac:dyDescent="0.25">
      <c r="A21142">
        <v>41231217</v>
      </c>
      <c r="B21142" s="56">
        <v>480.000045</v>
      </c>
      <c r="C21142" t="s">
        <v>83</v>
      </c>
    </row>
    <row r="21143" spans="1:3" x14ac:dyDescent="0.25">
      <c r="A21143">
        <v>41231222</v>
      </c>
      <c r="B21143" s="56">
        <v>480.000045</v>
      </c>
      <c r="C21143" t="s">
        <v>83</v>
      </c>
    </row>
    <row r="21144" spans="1:3" x14ac:dyDescent="0.25">
      <c r="A21144">
        <v>42805316</v>
      </c>
      <c r="B21144" s="56">
        <v>480.000045</v>
      </c>
      <c r="C21144" t="s">
        <v>83</v>
      </c>
    </row>
    <row r="21145" spans="1:3" x14ac:dyDescent="0.25">
      <c r="A21145">
        <v>42805317</v>
      </c>
      <c r="B21145" s="56">
        <v>480.000045</v>
      </c>
      <c r="C21145" t="s">
        <v>83</v>
      </c>
    </row>
    <row r="21146" spans="1:3" x14ac:dyDescent="0.25">
      <c r="A21146">
        <v>40016179</v>
      </c>
      <c r="B21146" s="56">
        <v>7477.6393440000002</v>
      </c>
      <c r="C21146" t="s">
        <v>87</v>
      </c>
    </row>
    <row r="21147" spans="1:3" x14ac:dyDescent="0.25">
      <c r="A21147">
        <v>42466876</v>
      </c>
      <c r="B21147" s="56">
        <v>10157.527413</v>
      </c>
      <c r="C21147" t="s">
        <v>87</v>
      </c>
    </row>
    <row r="21148" spans="1:3" x14ac:dyDescent="0.25">
      <c r="A21148">
        <v>41233515</v>
      </c>
      <c r="B21148" s="56">
        <v>480.000045</v>
      </c>
      <c r="C21148" t="s">
        <v>87</v>
      </c>
    </row>
    <row r="21149" spans="1:3" x14ac:dyDescent="0.25">
      <c r="A21149">
        <v>41231670</v>
      </c>
      <c r="B21149" s="56">
        <v>480.000045</v>
      </c>
      <c r="C21149" t="s">
        <v>83</v>
      </c>
    </row>
    <row r="21150" spans="1:3" x14ac:dyDescent="0.25">
      <c r="A21150">
        <v>43030536</v>
      </c>
      <c r="B21150" s="56">
        <v>90992.419649999996</v>
      </c>
      <c r="C21150" t="s">
        <v>82</v>
      </c>
    </row>
    <row r="21151" spans="1:3" x14ac:dyDescent="0.25">
      <c r="A21151">
        <v>41236878</v>
      </c>
      <c r="B21151" s="56">
        <v>480.000045</v>
      </c>
      <c r="C21151" t="s">
        <v>83</v>
      </c>
    </row>
    <row r="21152" spans="1:3" x14ac:dyDescent="0.25">
      <c r="A21152">
        <v>41233081</v>
      </c>
      <c r="B21152" s="56">
        <v>480.000045</v>
      </c>
      <c r="C21152" t="s">
        <v>83</v>
      </c>
    </row>
    <row r="21153" spans="1:3" x14ac:dyDescent="0.25">
      <c r="A21153">
        <v>41234086</v>
      </c>
      <c r="B21153" s="56">
        <v>480.000045</v>
      </c>
      <c r="C21153" t="s">
        <v>83</v>
      </c>
    </row>
    <row r="21154" spans="1:3" x14ac:dyDescent="0.25">
      <c r="A21154">
        <v>41234086</v>
      </c>
      <c r="B21154" s="56">
        <v>480.000045</v>
      </c>
      <c r="C21154" t="s">
        <v>83</v>
      </c>
    </row>
    <row r="21155" spans="1:3" x14ac:dyDescent="0.25">
      <c r="A21155">
        <v>41235411</v>
      </c>
      <c r="B21155" s="56">
        <v>480.000045</v>
      </c>
      <c r="C21155" t="s">
        <v>83</v>
      </c>
    </row>
    <row r="21156" spans="1:3" x14ac:dyDescent="0.25">
      <c r="A21156">
        <v>43017474</v>
      </c>
      <c r="B21156" s="56">
        <v>17350.735940999999</v>
      </c>
      <c r="C21156" t="s">
        <v>82</v>
      </c>
    </row>
    <row r="21157" spans="1:3" x14ac:dyDescent="0.25">
      <c r="A21157">
        <v>43123698</v>
      </c>
      <c r="B21157" s="56">
        <v>16205.816781</v>
      </c>
      <c r="C21157" t="s">
        <v>87</v>
      </c>
    </row>
    <row r="21158" spans="1:3" x14ac:dyDescent="0.25">
      <c r="A21158">
        <v>43017476</v>
      </c>
      <c r="B21158" s="56">
        <v>36973.016783999992</v>
      </c>
      <c r="C21158" t="s">
        <v>82</v>
      </c>
    </row>
    <row r="21159" spans="1:3" x14ac:dyDescent="0.25">
      <c r="A21159">
        <v>40011191</v>
      </c>
      <c r="B21159" s="56">
        <v>57885.507479999993</v>
      </c>
      <c r="C21159" t="s">
        <v>84</v>
      </c>
    </row>
    <row r="21160" spans="1:3" x14ac:dyDescent="0.25">
      <c r="A21160">
        <v>41225795</v>
      </c>
      <c r="B21160" s="56">
        <v>480.000045</v>
      </c>
      <c r="C21160" t="s">
        <v>83</v>
      </c>
    </row>
    <row r="21161" spans="1:3" x14ac:dyDescent="0.25">
      <c r="A21161">
        <v>41225795</v>
      </c>
      <c r="B21161" s="56">
        <v>480.000045</v>
      </c>
      <c r="C21161" t="s">
        <v>83</v>
      </c>
    </row>
    <row r="21162" spans="1:3" x14ac:dyDescent="0.25">
      <c r="A21162">
        <v>41231890</v>
      </c>
      <c r="B21162" s="56">
        <v>480.000045</v>
      </c>
      <c r="C21162" t="s">
        <v>83</v>
      </c>
    </row>
    <row r="21163" spans="1:3" x14ac:dyDescent="0.25">
      <c r="A21163">
        <v>41237583</v>
      </c>
      <c r="B21163" s="56">
        <v>480.000045</v>
      </c>
      <c r="C21163" t="s">
        <v>83</v>
      </c>
    </row>
    <row r="21164" spans="1:3" x14ac:dyDescent="0.25">
      <c r="A21164">
        <v>41960756</v>
      </c>
      <c r="B21164" s="56">
        <v>289852.57795999991</v>
      </c>
      <c r="C21164" t="s">
        <v>84</v>
      </c>
    </row>
    <row r="21165" spans="1:3" x14ac:dyDescent="0.25">
      <c r="A21165">
        <v>41230233</v>
      </c>
      <c r="B21165" s="56">
        <v>509.33337</v>
      </c>
      <c r="C21165" t="s">
        <v>83</v>
      </c>
    </row>
    <row r="21166" spans="1:3" x14ac:dyDescent="0.25">
      <c r="A21166">
        <v>41230233</v>
      </c>
      <c r="B21166" s="56">
        <v>509.33337</v>
      </c>
      <c r="C21166" t="s">
        <v>83</v>
      </c>
    </row>
    <row r="21167" spans="1:3" x14ac:dyDescent="0.25">
      <c r="A21167">
        <v>41231781</v>
      </c>
      <c r="B21167" s="56">
        <v>480.000045</v>
      </c>
      <c r="C21167" t="s">
        <v>83</v>
      </c>
    </row>
    <row r="21168" spans="1:3" x14ac:dyDescent="0.25">
      <c r="A21168">
        <v>41230950</v>
      </c>
      <c r="B21168" s="56">
        <v>480.000045</v>
      </c>
      <c r="C21168" t="s">
        <v>83</v>
      </c>
    </row>
    <row r="21169" spans="1:3" x14ac:dyDescent="0.25">
      <c r="A21169">
        <v>40013813</v>
      </c>
      <c r="B21169" s="56">
        <v>97070.775120000006</v>
      </c>
      <c r="C21169" t="s">
        <v>82</v>
      </c>
    </row>
    <row r="21170" spans="1:3" x14ac:dyDescent="0.25">
      <c r="A21170">
        <v>41234250</v>
      </c>
      <c r="B21170" s="56">
        <v>480.000045</v>
      </c>
      <c r="C21170" t="s">
        <v>83</v>
      </c>
    </row>
    <row r="21171" spans="1:3" x14ac:dyDescent="0.25">
      <c r="A21171">
        <v>41225830</v>
      </c>
      <c r="B21171" s="56">
        <v>480.000045</v>
      </c>
      <c r="C21171" t="s">
        <v>83</v>
      </c>
    </row>
    <row r="21172" spans="1:3" x14ac:dyDescent="0.25">
      <c r="A21172">
        <v>41231088</v>
      </c>
      <c r="B21172" s="56">
        <v>480.000045</v>
      </c>
      <c r="C21172" t="s">
        <v>83</v>
      </c>
    </row>
    <row r="21173" spans="1:3" x14ac:dyDescent="0.25">
      <c r="A21173">
        <v>41236299</v>
      </c>
      <c r="B21173" s="56">
        <v>480.000045</v>
      </c>
      <c r="C21173" t="s">
        <v>83</v>
      </c>
    </row>
    <row r="21174" spans="1:3" x14ac:dyDescent="0.25">
      <c r="A21174">
        <v>42548183</v>
      </c>
      <c r="B21174" s="56">
        <v>99176.920272000003</v>
      </c>
      <c r="C21174" t="s">
        <v>82</v>
      </c>
    </row>
    <row r="21175" spans="1:3" x14ac:dyDescent="0.25">
      <c r="A21175">
        <v>42548187</v>
      </c>
      <c r="B21175" s="56">
        <v>120920.924736</v>
      </c>
      <c r="C21175" t="s">
        <v>82</v>
      </c>
    </row>
    <row r="21176" spans="1:3" x14ac:dyDescent="0.25">
      <c r="A21176">
        <v>41235742</v>
      </c>
      <c r="B21176" s="56">
        <v>480.000045</v>
      </c>
      <c r="C21176" t="s">
        <v>83</v>
      </c>
    </row>
    <row r="21177" spans="1:3" x14ac:dyDescent="0.25">
      <c r="A21177">
        <v>41226658</v>
      </c>
      <c r="B21177" s="56">
        <v>480.000045</v>
      </c>
      <c r="C21177" t="s">
        <v>83</v>
      </c>
    </row>
    <row r="21178" spans="1:3" x14ac:dyDescent="0.25">
      <c r="A21178">
        <v>43018687</v>
      </c>
      <c r="B21178" s="56">
        <v>23874.042356999998</v>
      </c>
      <c r="C21178" t="s">
        <v>87</v>
      </c>
    </row>
    <row r="21179" spans="1:3" x14ac:dyDescent="0.25">
      <c r="A21179">
        <v>42353260</v>
      </c>
      <c r="B21179" s="56">
        <v>24972.027116000001</v>
      </c>
      <c r="C21179" t="s">
        <v>82</v>
      </c>
    </row>
    <row r="21180" spans="1:3" x14ac:dyDescent="0.25">
      <c r="A21180">
        <v>40028791</v>
      </c>
      <c r="B21180" s="56">
        <v>5559.112724999999</v>
      </c>
      <c r="C21180" t="s">
        <v>87</v>
      </c>
    </row>
    <row r="21181" spans="1:3" x14ac:dyDescent="0.25">
      <c r="A21181">
        <v>40028791</v>
      </c>
      <c r="B21181" s="56">
        <v>5559.112724999999</v>
      </c>
      <c r="C21181" t="s">
        <v>87</v>
      </c>
    </row>
    <row r="21182" spans="1:3" x14ac:dyDescent="0.25">
      <c r="A21182">
        <v>40018539</v>
      </c>
      <c r="B21182" s="56">
        <v>12140.255112000001</v>
      </c>
      <c r="C21182" t="s">
        <v>87</v>
      </c>
    </row>
    <row r="21183" spans="1:3" x14ac:dyDescent="0.25">
      <c r="A21183">
        <v>41229002</v>
      </c>
      <c r="B21183" s="56">
        <v>480.000045</v>
      </c>
      <c r="C21183" t="s">
        <v>83</v>
      </c>
    </row>
    <row r="21184" spans="1:3" x14ac:dyDescent="0.25">
      <c r="A21184">
        <v>41737205</v>
      </c>
      <c r="B21184" s="56">
        <v>37453.999133999998</v>
      </c>
      <c r="C21184" t="s">
        <v>85</v>
      </c>
    </row>
    <row r="21185" spans="1:3" x14ac:dyDescent="0.25">
      <c r="A21185">
        <v>41228912</v>
      </c>
      <c r="B21185" s="56">
        <v>480.000045</v>
      </c>
      <c r="C21185" t="s">
        <v>83</v>
      </c>
    </row>
    <row r="21186" spans="1:3" x14ac:dyDescent="0.25">
      <c r="A21186">
        <v>40029975</v>
      </c>
      <c r="B21186" s="56">
        <v>876.50255199999992</v>
      </c>
      <c r="C21186" t="s">
        <v>87</v>
      </c>
    </row>
    <row r="21187" spans="1:3" x14ac:dyDescent="0.25">
      <c r="A21187">
        <v>40010021</v>
      </c>
      <c r="B21187" s="56">
        <v>697882.67999999982</v>
      </c>
      <c r="C21187" t="s">
        <v>84</v>
      </c>
    </row>
    <row r="21188" spans="1:3" x14ac:dyDescent="0.25">
      <c r="A21188">
        <v>40028839</v>
      </c>
      <c r="B21188" s="56">
        <v>8295.8762999999999</v>
      </c>
      <c r="C21188" t="s">
        <v>87</v>
      </c>
    </row>
    <row r="21189" spans="1:3" x14ac:dyDescent="0.25">
      <c r="A21189">
        <v>40029923</v>
      </c>
      <c r="B21189" s="56">
        <v>13222.844177999999</v>
      </c>
      <c r="C21189" t="s">
        <v>87</v>
      </c>
    </row>
    <row r="21190" spans="1:3" x14ac:dyDescent="0.25">
      <c r="A21190">
        <v>41225996</v>
      </c>
      <c r="B21190" s="56">
        <v>480.000045</v>
      </c>
      <c r="C21190" t="s">
        <v>83</v>
      </c>
    </row>
    <row r="21191" spans="1:3" x14ac:dyDescent="0.25">
      <c r="A21191">
        <v>40015905</v>
      </c>
      <c r="B21191" s="56">
        <v>9410.4558720000005</v>
      </c>
      <c r="C21191" t="s">
        <v>87</v>
      </c>
    </row>
    <row r="21192" spans="1:3" x14ac:dyDescent="0.25">
      <c r="A21192">
        <v>40028073</v>
      </c>
      <c r="B21192" s="56">
        <v>8667.0907359999983</v>
      </c>
      <c r="C21192" t="s">
        <v>87</v>
      </c>
    </row>
    <row r="21193" spans="1:3" x14ac:dyDescent="0.25">
      <c r="A21193">
        <v>40008984</v>
      </c>
      <c r="B21193" s="56">
        <v>58537.81592999999</v>
      </c>
      <c r="C21193" t="s">
        <v>82</v>
      </c>
    </row>
    <row r="21194" spans="1:3" x14ac:dyDescent="0.25">
      <c r="A21194">
        <v>41268762</v>
      </c>
      <c r="B21194" s="56">
        <v>182897.36856</v>
      </c>
      <c r="C21194" t="s">
        <v>82</v>
      </c>
    </row>
    <row r="21195" spans="1:3" x14ac:dyDescent="0.25">
      <c r="A21195">
        <v>42843187</v>
      </c>
      <c r="B21195" s="56">
        <v>19227.93765</v>
      </c>
      <c r="C21195" t="s">
        <v>87</v>
      </c>
    </row>
    <row r="21196" spans="1:3" x14ac:dyDescent="0.25">
      <c r="A21196">
        <v>41237196</v>
      </c>
      <c r="B21196" s="56">
        <v>480.000045</v>
      </c>
      <c r="C21196" t="s">
        <v>83</v>
      </c>
    </row>
    <row r="21197" spans="1:3" x14ac:dyDescent="0.25">
      <c r="A21197">
        <v>40012777</v>
      </c>
      <c r="B21197" s="56">
        <v>10000474.5</v>
      </c>
      <c r="C21197" t="s">
        <v>86</v>
      </c>
    </row>
    <row r="21198" spans="1:3" x14ac:dyDescent="0.25">
      <c r="A21198">
        <v>42436029</v>
      </c>
      <c r="B21198" s="56">
        <v>14585.768405999999</v>
      </c>
      <c r="C21198" t="s">
        <v>82</v>
      </c>
    </row>
    <row r="21199" spans="1:3" x14ac:dyDescent="0.25">
      <c r="A21199">
        <v>40008832</v>
      </c>
      <c r="B21199" s="56">
        <v>279713.69842500001</v>
      </c>
      <c r="C21199" t="s">
        <v>84</v>
      </c>
    </row>
    <row r="21200" spans="1:3" x14ac:dyDescent="0.25">
      <c r="A21200">
        <v>41226853</v>
      </c>
      <c r="B21200" s="56">
        <v>480.000045</v>
      </c>
      <c r="C21200" t="s">
        <v>83</v>
      </c>
    </row>
    <row r="21201" spans="1:3" x14ac:dyDescent="0.25">
      <c r="A21201">
        <v>42466937</v>
      </c>
      <c r="B21201" s="56">
        <v>9970.6363679999995</v>
      </c>
      <c r="C21201" t="s">
        <v>87</v>
      </c>
    </row>
    <row r="21202" spans="1:3" x14ac:dyDescent="0.25">
      <c r="A21202">
        <v>42466937</v>
      </c>
      <c r="B21202" s="56">
        <v>9970.6363679999995</v>
      </c>
      <c r="C21202" t="s">
        <v>87</v>
      </c>
    </row>
    <row r="21203" spans="1:3" x14ac:dyDescent="0.25">
      <c r="A21203">
        <v>41234554</v>
      </c>
      <c r="B21203" s="56">
        <v>480.000045</v>
      </c>
      <c r="C21203" t="s">
        <v>83</v>
      </c>
    </row>
    <row r="21204" spans="1:3" x14ac:dyDescent="0.25">
      <c r="A21204">
        <v>41236126</v>
      </c>
      <c r="B21204" s="56">
        <v>480.000045</v>
      </c>
      <c r="C21204" t="s">
        <v>83</v>
      </c>
    </row>
    <row r="21205" spans="1:3" x14ac:dyDescent="0.25">
      <c r="A21205">
        <v>41232119</v>
      </c>
      <c r="B21205" s="56">
        <v>480.000045</v>
      </c>
      <c r="C21205" t="s">
        <v>83</v>
      </c>
    </row>
    <row r="21206" spans="1:3" x14ac:dyDescent="0.25">
      <c r="A21206">
        <v>41227373</v>
      </c>
      <c r="B21206" s="56">
        <v>480.000045</v>
      </c>
      <c r="C21206" t="s">
        <v>83</v>
      </c>
    </row>
    <row r="21207" spans="1:3" x14ac:dyDescent="0.25">
      <c r="A21207">
        <v>40029199</v>
      </c>
      <c r="B21207" s="56">
        <v>7603.3709999999983</v>
      </c>
      <c r="C21207" t="s">
        <v>82</v>
      </c>
    </row>
    <row r="21208" spans="1:3" x14ac:dyDescent="0.25">
      <c r="A21208">
        <v>40029199</v>
      </c>
      <c r="B21208" s="56">
        <v>7603.3709999999983</v>
      </c>
      <c r="C21208" t="s">
        <v>82</v>
      </c>
    </row>
    <row r="21209" spans="1:3" x14ac:dyDescent="0.25">
      <c r="A21209">
        <v>41237028</v>
      </c>
      <c r="B21209" s="56">
        <v>480.000045</v>
      </c>
      <c r="C21209" t="s">
        <v>83</v>
      </c>
    </row>
    <row r="21210" spans="1:3" x14ac:dyDescent="0.25">
      <c r="A21210">
        <v>41237028</v>
      </c>
      <c r="B21210" s="56">
        <v>480.000045</v>
      </c>
      <c r="C21210" t="s">
        <v>83</v>
      </c>
    </row>
    <row r="21211" spans="1:3" x14ac:dyDescent="0.25">
      <c r="A21211">
        <v>41231320</v>
      </c>
      <c r="B21211" s="56">
        <v>480.000045</v>
      </c>
      <c r="C21211" t="s">
        <v>83</v>
      </c>
    </row>
    <row r="21212" spans="1:3" x14ac:dyDescent="0.25">
      <c r="A21212">
        <v>41947964</v>
      </c>
      <c r="B21212" s="56">
        <v>40816.754025000002</v>
      </c>
      <c r="C21212" t="s">
        <v>82</v>
      </c>
    </row>
    <row r="21213" spans="1:3" x14ac:dyDescent="0.25">
      <c r="A21213">
        <v>41229376</v>
      </c>
      <c r="B21213" s="56">
        <v>480.000045</v>
      </c>
      <c r="C21213" t="s">
        <v>83</v>
      </c>
    </row>
    <row r="21214" spans="1:3" x14ac:dyDescent="0.25">
      <c r="A21214">
        <v>41232996</v>
      </c>
      <c r="B21214" s="56">
        <v>480.000045</v>
      </c>
      <c r="C21214" t="s">
        <v>83</v>
      </c>
    </row>
    <row r="21215" spans="1:3" x14ac:dyDescent="0.25">
      <c r="A21215">
        <v>40019167</v>
      </c>
      <c r="B21215" s="56">
        <v>3857.6168729999999</v>
      </c>
      <c r="C21215" t="s">
        <v>85</v>
      </c>
    </row>
    <row r="21216" spans="1:3" x14ac:dyDescent="0.25">
      <c r="A21216">
        <v>40019167</v>
      </c>
      <c r="B21216" s="56">
        <v>3857.6168729999999</v>
      </c>
      <c r="C21216" t="s">
        <v>85</v>
      </c>
    </row>
    <row r="21217" spans="1:3" x14ac:dyDescent="0.25">
      <c r="A21217">
        <v>41234632</v>
      </c>
      <c r="B21217" s="56">
        <v>480.000045</v>
      </c>
      <c r="C21217" t="s">
        <v>83</v>
      </c>
    </row>
    <row r="21218" spans="1:3" x14ac:dyDescent="0.25">
      <c r="A21218">
        <v>41226096</v>
      </c>
      <c r="B21218" s="56">
        <v>480.000045</v>
      </c>
      <c r="C21218" t="s">
        <v>83</v>
      </c>
    </row>
    <row r="21219" spans="1:3" x14ac:dyDescent="0.25">
      <c r="A21219">
        <v>41226932</v>
      </c>
      <c r="B21219" s="56">
        <v>480.000045</v>
      </c>
      <c r="C21219" t="s">
        <v>83</v>
      </c>
    </row>
    <row r="21220" spans="1:3" x14ac:dyDescent="0.25">
      <c r="A21220">
        <v>41226932</v>
      </c>
      <c r="B21220" s="56">
        <v>480.000045</v>
      </c>
      <c r="C21220" t="s">
        <v>83</v>
      </c>
    </row>
    <row r="21221" spans="1:3" x14ac:dyDescent="0.25">
      <c r="A21221">
        <v>41233738</v>
      </c>
      <c r="B21221" s="56">
        <v>480.000045</v>
      </c>
      <c r="C21221" t="s">
        <v>83</v>
      </c>
    </row>
    <row r="21222" spans="1:3" x14ac:dyDescent="0.25">
      <c r="A21222">
        <v>42354374</v>
      </c>
      <c r="B21222" s="56">
        <v>5151.2184899999993</v>
      </c>
      <c r="C21222" t="s">
        <v>87</v>
      </c>
    </row>
    <row r="21223" spans="1:3" x14ac:dyDescent="0.25">
      <c r="A21223">
        <v>41233174</v>
      </c>
      <c r="B21223" s="56">
        <v>480.000045</v>
      </c>
      <c r="C21223" t="s">
        <v>83</v>
      </c>
    </row>
    <row r="21224" spans="1:3" x14ac:dyDescent="0.25">
      <c r="A21224">
        <v>41234655</v>
      </c>
      <c r="B21224" s="56">
        <v>480.000045</v>
      </c>
      <c r="C21224" t="s">
        <v>83</v>
      </c>
    </row>
    <row r="21225" spans="1:3" x14ac:dyDescent="0.25">
      <c r="A21225">
        <v>41234655</v>
      </c>
      <c r="B21225" s="56">
        <v>480.000045</v>
      </c>
      <c r="C21225" t="s">
        <v>83</v>
      </c>
    </row>
    <row r="21226" spans="1:3" x14ac:dyDescent="0.25">
      <c r="A21226">
        <v>41230140</v>
      </c>
      <c r="B21226" s="56">
        <v>480.000045</v>
      </c>
      <c r="C21226" t="s">
        <v>83</v>
      </c>
    </row>
    <row r="21227" spans="1:3" x14ac:dyDescent="0.25">
      <c r="A21227">
        <v>41229441</v>
      </c>
      <c r="B21227" s="56">
        <v>480.000045</v>
      </c>
      <c r="C21227" t="s">
        <v>83</v>
      </c>
    </row>
    <row r="21228" spans="1:3" x14ac:dyDescent="0.25">
      <c r="A21228">
        <v>40018025</v>
      </c>
      <c r="B21228" s="56">
        <v>7905.7457279999999</v>
      </c>
      <c r="C21228" t="s">
        <v>87</v>
      </c>
    </row>
    <row r="21229" spans="1:3" x14ac:dyDescent="0.25">
      <c r="A21229">
        <v>41229677</v>
      </c>
      <c r="B21229" s="56">
        <v>480.000045</v>
      </c>
      <c r="C21229" t="s">
        <v>83</v>
      </c>
    </row>
    <row r="21230" spans="1:3" x14ac:dyDescent="0.25">
      <c r="A21230">
        <v>40016341</v>
      </c>
      <c r="B21230" s="56">
        <v>6617.8009439999996</v>
      </c>
      <c r="C21230" t="s">
        <v>87</v>
      </c>
    </row>
    <row r="21231" spans="1:3" x14ac:dyDescent="0.25">
      <c r="A21231">
        <v>40020987</v>
      </c>
      <c r="B21231" s="56">
        <v>15103.377512999999</v>
      </c>
      <c r="C21231" t="s">
        <v>87</v>
      </c>
    </row>
    <row r="21232" spans="1:3" x14ac:dyDescent="0.25">
      <c r="A21232">
        <v>40022169</v>
      </c>
      <c r="B21232" s="56">
        <v>8160.5486760000003</v>
      </c>
      <c r="C21232" t="s">
        <v>87</v>
      </c>
    </row>
    <row r="21233" spans="1:3" x14ac:dyDescent="0.25">
      <c r="A21233">
        <v>41230866</v>
      </c>
      <c r="B21233" s="56">
        <v>480.000045</v>
      </c>
      <c r="C21233" t="s">
        <v>83</v>
      </c>
    </row>
    <row r="21234" spans="1:3" x14ac:dyDescent="0.25">
      <c r="A21234">
        <v>41230866</v>
      </c>
      <c r="B21234" s="56">
        <v>480.000045</v>
      </c>
      <c r="C21234" t="s">
        <v>83</v>
      </c>
    </row>
    <row r="21235" spans="1:3" x14ac:dyDescent="0.25">
      <c r="A21235">
        <v>41233313</v>
      </c>
      <c r="B21235" s="56">
        <v>480.000045</v>
      </c>
      <c r="C21235" t="s">
        <v>83</v>
      </c>
    </row>
    <row r="21236" spans="1:3" x14ac:dyDescent="0.25">
      <c r="A21236">
        <v>41954975</v>
      </c>
      <c r="B21236" s="56">
        <v>15438.084650999999</v>
      </c>
      <c r="C21236" t="s">
        <v>87</v>
      </c>
    </row>
    <row r="21237" spans="1:3" x14ac:dyDescent="0.25">
      <c r="A21237">
        <v>41235046</v>
      </c>
      <c r="B21237" s="56">
        <v>480.000045</v>
      </c>
      <c r="C21237" t="s">
        <v>83</v>
      </c>
    </row>
    <row r="21238" spans="1:3" x14ac:dyDescent="0.25">
      <c r="A21238">
        <v>41227382</v>
      </c>
      <c r="B21238" s="56">
        <v>512.25803999999994</v>
      </c>
      <c r="C21238" t="s">
        <v>83</v>
      </c>
    </row>
    <row r="21239" spans="1:3" x14ac:dyDescent="0.25">
      <c r="A21239">
        <v>41227382</v>
      </c>
      <c r="B21239" s="56">
        <v>512.25803999999994</v>
      </c>
      <c r="C21239" t="s">
        <v>83</v>
      </c>
    </row>
    <row r="21240" spans="1:3" x14ac:dyDescent="0.25">
      <c r="A21240">
        <v>41237520</v>
      </c>
      <c r="B21240" s="56">
        <v>480.000045</v>
      </c>
      <c r="C21240" t="s">
        <v>83</v>
      </c>
    </row>
    <row r="21241" spans="1:3" x14ac:dyDescent="0.25">
      <c r="A21241">
        <v>41151497</v>
      </c>
      <c r="B21241" s="56">
        <v>480.000045</v>
      </c>
      <c r="C21241" t="s">
        <v>81</v>
      </c>
    </row>
    <row r="21242" spans="1:3" x14ac:dyDescent="0.25">
      <c r="A21242">
        <v>41151497</v>
      </c>
      <c r="B21242" s="56">
        <v>480.000045</v>
      </c>
      <c r="C21242" t="s">
        <v>81</v>
      </c>
    </row>
    <row r="21243" spans="1:3" x14ac:dyDescent="0.25">
      <c r="A21243">
        <v>41151484</v>
      </c>
      <c r="B21243" s="56">
        <v>480.000045</v>
      </c>
      <c r="C21243" t="s">
        <v>83</v>
      </c>
    </row>
    <row r="21244" spans="1:3" x14ac:dyDescent="0.25">
      <c r="A21244">
        <v>41235246</v>
      </c>
      <c r="B21244" s="56">
        <v>480.000045</v>
      </c>
      <c r="C21244" t="s">
        <v>83</v>
      </c>
    </row>
    <row r="21245" spans="1:3" x14ac:dyDescent="0.25">
      <c r="A21245">
        <v>41151496</v>
      </c>
      <c r="B21245" s="56">
        <v>480.000045</v>
      </c>
      <c r="C21245" t="s">
        <v>83</v>
      </c>
    </row>
    <row r="21246" spans="1:3" x14ac:dyDescent="0.25">
      <c r="A21246">
        <v>41232785</v>
      </c>
      <c r="B21246" s="56">
        <v>480.000045</v>
      </c>
      <c r="C21246" t="s">
        <v>83</v>
      </c>
    </row>
    <row r="21247" spans="1:3" x14ac:dyDescent="0.25">
      <c r="A21247">
        <v>41232785</v>
      </c>
      <c r="B21247" s="56">
        <v>480.000045</v>
      </c>
      <c r="C21247" t="s">
        <v>83</v>
      </c>
    </row>
    <row r="21248" spans="1:3" x14ac:dyDescent="0.25">
      <c r="A21248">
        <v>41228208</v>
      </c>
      <c r="B21248" s="56">
        <v>480.000045</v>
      </c>
      <c r="C21248" t="s">
        <v>83</v>
      </c>
    </row>
    <row r="21249" spans="1:3" x14ac:dyDescent="0.25">
      <c r="A21249">
        <v>40026815</v>
      </c>
      <c r="B21249" s="56">
        <v>8691.9954779999989</v>
      </c>
      <c r="C21249" t="s">
        <v>87</v>
      </c>
    </row>
    <row r="21250" spans="1:3" x14ac:dyDescent="0.25">
      <c r="A21250">
        <v>41232748</v>
      </c>
      <c r="B21250" s="56">
        <v>480.000045</v>
      </c>
      <c r="C21250" t="s">
        <v>83</v>
      </c>
    </row>
    <row r="21251" spans="1:3" x14ac:dyDescent="0.25">
      <c r="A21251">
        <v>41234756</v>
      </c>
      <c r="B21251" s="56">
        <v>480.000045</v>
      </c>
      <c r="C21251" t="s">
        <v>83</v>
      </c>
    </row>
    <row r="21252" spans="1:3" x14ac:dyDescent="0.25">
      <c r="A21252">
        <v>41235014</v>
      </c>
      <c r="B21252" s="56">
        <v>480.000045</v>
      </c>
      <c r="C21252" t="s">
        <v>83</v>
      </c>
    </row>
    <row r="21253" spans="1:3" x14ac:dyDescent="0.25">
      <c r="A21253">
        <v>41231120</v>
      </c>
      <c r="B21253" s="56">
        <v>480.000045</v>
      </c>
      <c r="C21253" t="s">
        <v>83</v>
      </c>
    </row>
    <row r="21254" spans="1:3" x14ac:dyDescent="0.25">
      <c r="A21254">
        <v>40019625</v>
      </c>
      <c r="B21254" s="56">
        <v>10842.385469000001</v>
      </c>
      <c r="C21254" t="s">
        <v>87</v>
      </c>
    </row>
    <row r="21255" spans="1:3" x14ac:dyDescent="0.25">
      <c r="A21255">
        <v>41234727</v>
      </c>
      <c r="B21255" s="56">
        <v>480.000045</v>
      </c>
      <c r="C21255" t="s">
        <v>83</v>
      </c>
    </row>
    <row r="21256" spans="1:3" x14ac:dyDescent="0.25">
      <c r="A21256">
        <v>41234727</v>
      </c>
      <c r="B21256" s="56">
        <v>480.000045</v>
      </c>
      <c r="C21256" t="s">
        <v>83</v>
      </c>
    </row>
    <row r="21257" spans="1:3" x14ac:dyDescent="0.25">
      <c r="A21257">
        <v>41226011</v>
      </c>
      <c r="B21257" s="56">
        <v>480.000045</v>
      </c>
      <c r="C21257" t="s">
        <v>83</v>
      </c>
    </row>
    <row r="21258" spans="1:3" x14ac:dyDescent="0.25">
      <c r="A21258">
        <v>41236301</v>
      </c>
      <c r="B21258" s="56">
        <v>480.000045</v>
      </c>
      <c r="C21258" t="s">
        <v>83</v>
      </c>
    </row>
    <row r="21259" spans="1:3" x14ac:dyDescent="0.25">
      <c r="A21259">
        <v>41236303</v>
      </c>
      <c r="B21259" s="56">
        <v>480.000045</v>
      </c>
      <c r="C21259" t="s">
        <v>83</v>
      </c>
    </row>
    <row r="21260" spans="1:3" x14ac:dyDescent="0.25">
      <c r="A21260">
        <v>41226620</v>
      </c>
      <c r="B21260" s="56">
        <v>480.000045</v>
      </c>
      <c r="C21260" t="s">
        <v>83</v>
      </c>
    </row>
    <row r="21261" spans="1:3" x14ac:dyDescent="0.25">
      <c r="A21261">
        <v>41235772</v>
      </c>
      <c r="B21261" s="56">
        <v>480.000045</v>
      </c>
      <c r="C21261" t="s">
        <v>83</v>
      </c>
    </row>
    <row r="21262" spans="1:3" x14ac:dyDescent="0.25">
      <c r="A21262">
        <v>42815692</v>
      </c>
      <c r="B21262" s="56">
        <v>47841.869160000009</v>
      </c>
      <c r="C21262" t="s">
        <v>82</v>
      </c>
    </row>
    <row r="21263" spans="1:3" x14ac:dyDescent="0.25">
      <c r="A21263">
        <v>41236589</v>
      </c>
      <c r="B21263" s="56">
        <v>480.000045</v>
      </c>
      <c r="C21263" t="s">
        <v>83</v>
      </c>
    </row>
    <row r="21264" spans="1:3" x14ac:dyDescent="0.25">
      <c r="A21264">
        <v>41228592</v>
      </c>
      <c r="B21264" s="56">
        <v>480.000045</v>
      </c>
      <c r="C21264" t="s">
        <v>83</v>
      </c>
    </row>
    <row r="21265" spans="1:3" x14ac:dyDescent="0.25">
      <c r="A21265">
        <v>41235621</v>
      </c>
      <c r="B21265" s="56">
        <v>480.000045</v>
      </c>
      <c r="C21265" t="s">
        <v>83</v>
      </c>
    </row>
    <row r="21266" spans="1:3" x14ac:dyDescent="0.25">
      <c r="A21266">
        <v>43021534</v>
      </c>
      <c r="B21266" s="56">
        <v>31232.737998000001</v>
      </c>
      <c r="C21266" t="s">
        <v>82</v>
      </c>
    </row>
    <row r="21267" spans="1:3" x14ac:dyDescent="0.25">
      <c r="A21267">
        <v>40025415</v>
      </c>
      <c r="B21267" s="56">
        <v>8629.7500799999998</v>
      </c>
      <c r="C21267" t="s">
        <v>87</v>
      </c>
    </row>
    <row r="21268" spans="1:3" x14ac:dyDescent="0.25">
      <c r="A21268">
        <v>41231651</v>
      </c>
      <c r="B21268" s="56">
        <v>480.000045</v>
      </c>
      <c r="C21268" t="s">
        <v>83</v>
      </c>
    </row>
    <row r="21269" spans="1:3" x14ac:dyDescent="0.25">
      <c r="A21269">
        <v>41231550</v>
      </c>
      <c r="B21269" s="56">
        <v>480.000045</v>
      </c>
      <c r="C21269" t="s">
        <v>83</v>
      </c>
    </row>
    <row r="21270" spans="1:3" x14ac:dyDescent="0.25">
      <c r="A21270">
        <v>41236108</v>
      </c>
      <c r="B21270" s="56">
        <v>480.000045</v>
      </c>
      <c r="C21270" t="s">
        <v>83</v>
      </c>
    </row>
    <row r="21271" spans="1:3" x14ac:dyDescent="0.25">
      <c r="A21271">
        <v>41233118</v>
      </c>
      <c r="B21271" s="56">
        <v>480.000045</v>
      </c>
      <c r="C21271" t="s">
        <v>83</v>
      </c>
    </row>
    <row r="21272" spans="1:3" x14ac:dyDescent="0.25">
      <c r="A21272">
        <v>40026721</v>
      </c>
      <c r="B21272" s="56">
        <v>8384.4016739999988</v>
      </c>
      <c r="C21272" t="s">
        <v>87</v>
      </c>
    </row>
    <row r="21273" spans="1:3" x14ac:dyDescent="0.25">
      <c r="A21273">
        <v>41226866</v>
      </c>
      <c r="B21273" s="56">
        <v>480.000045</v>
      </c>
      <c r="C21273" t="s">
        <v>83</v>
      </c>
    </row>
    <row r="21274" spans="1:3" x14ac:dyDescent="0.25">
      <c r="A21274">
        <v>41952926</v>
      </c>
      <c r="B21274" s="56">
        <v>23138.506280000001</v>
      </c>
      <c r="C21274" t="s">
        <v>87</v>
      </c>
    </row>
    <row r="21275" spans="1:3" x14ac:dyDescent="0.25">
      <c r="A21275">
        <v>41227052</v>
      </c>
      <c r="B21275" s="56">
        <v>480.000045</v>
      </c>
      <c r="C21275" t="s">
        <v>83</v>
      </c>
    </row>
    <row r="21276" spans="1:3" x14ac:dyDescent="0.25">
      <c r="A21276">
        <v>41226449</v>
      </c>
      <c r="B21276" s="56">
        <v>480.000045</v>
      </c>
      <c r="C21276" t="s">
        <v>83</v>
      </c>
    </row>
    <row r="21277" spans="1:3" x14ac:dyDescent="0.25">
      <c r="A21277">
        <v>41226449</v>
      </c>
      <c r="B21277" s="56">
        <v>480.000045</v>
      </c>
      <c r="C21277" t="s">
        <v>83</v>
      </c>
    </row>
    <row r="21278" spans="1:3" x14ac:dyDescent="0.25">
      <c r="A21278">
        <v>41230085</v>
      </c>
      <c r="B21278" s="56">
        <v>480.000045</v>
      </c>
      <c r="C21278" t="s">
        <v>83</v>
      </c>
    </row>
    <row r="21279" spans="1:3" x14ac:dyDescent="0.25">
      <c r="A21279">
        <v>41227084</v>
      </c>
      <c r="B21279" s="56">
        <v>480.000045</v>
      </c>
      <c r="C21279" t="s">
        <v>83</v>
      </c>
    </row>
    <row r="21280" spans="1:3" x14ac:dyDescent="0.25">
      <c r="A21280">
        <v>41227084</v>
      </c>
      <c r="B21280" s="56">
        <v>480.000045</v>
      </c>
      <c r="C21280" t="s">
        <v>83</v>
      </c>
    </row>
    <row r="21281" spans="1:3" x14ac:dyDescent="0.25">
      <c r="A21281">
        <v>41226508</v>
      </c>
      <c r="B21281" s="56">
        <v>480.000045</v>
      </c>
      <c r="C21281" t="s">
        <v>83</v>
      </c>
    </row>
    <row r="21282" spans="1:3" x14ac:dyDescent="0.25">
      <c r="A21282">
        <v>41230608</v>
      </c>
      <c r="B21282" s="56">
        <v>480.000045</v>
      </c>
      <c r="C21282" t="s">
        <v>83</v>
      </c>
    </row>
    <row r="21283" spans="1:3" x14ac:dyDescent="0.25">
      <c r="A21283">
        <v>41230619</v>
      </c>
      <c r="B21283" s="56">
        <v>480.000045</v>
      </c>
      <c r="C21283" t="s">
        <v>83</v>
      </c>
    </row>
    <row r="21284" spans="1:3" x14ac:dyDescent="0.25">
      <c r="A21284">
        <v>41230609</v>
      </c>
      <c r="B21284" s="56">
        <v>480.000045</v>
      </c>
      <c r="C21284" t="s">
        <v>83</v>
      </c>
    </row>
    <row r="21285" spans="1:3" x14ac:dyDescent="0.25">
      <c r="A21285">
        <v>41234567</v>
      </c>
      <c r="B21285" s="56">
        <v>480.000045</v>
      </c>
      <c r="C21285" t="s">
        <v>83</v>
      </c>
    </row>
    <row r="21286" spans="1:3" x14ac:dyDescent="0.25">
      <c r="A21286">
        <v>40031085</v>
      </c>
      <c r="B21286" s="56">
        <v>11368.421163000001</v>
      </c>
      <c r="C21286" t="s">
        <v>87</v>
      </c>
    </row>
    <row r="21287" spans="1:3" x14ac:dyDescent="0.25">
      <c r="A21287">
        <v>40010525</v>
      </c>
      <c r="B21287" s="56">
        <v>79.049205000000001</v>
      </c>
      <c r="C21287" t="s">
        <v>82</v>
      </c>
    </row>
    <row r="21288" spans="1:3" x14ac:dyDescent="0.25">
      <c r="A21288">
        <v>40010525</v>
      </c>
      <c r="B21288" s="56">
        <v>79.049205000000001</v>
      </c>
      <c r="C21288" t="s">
        <v>82</v>
      </c>
    </row>
    <row r="21289" spans="1:3" x14ac:dyDescent="0.25">
      <c r="A21289">
        <v>40008378</v>
      </c>
      <c r="B21289" s="56">
        <v>94606.521966</v>
      </c>
      <c r="C21289" t="s">
        <v>82</v>
      </c>
    </row>
    <row r="21290" spans="1:3" x14ac:dyDescent="0.25">
      <c r="A21290">
        <v>40008378</v>
      </c>
      <c r="B21290" s="56">
        <v>94606.521966</v>
      </c>
      <c r="C21290" t="s">
        <v>82</v>
      </c>
    </row>
    <row r="21291" spans="1:3" x14ac:dyDescent="0.25">
      <c r="A21291">
        <v>41226507</v>
      </c>
      <c r="B21291" s="56">
        <v>480.000045</v>
      </c>
      <c r="C21291" t="s">
        <v>83</v>
      </c>
    </row>
    <row r="21292" spans="1:3" x14ac:dyDescent="0.25">
      <c r="A21292">
        <v>41234885</v>
      </c>
      <c r="B21292" s="56">
        <v>480.000045</v>
      </c>
      <c r="C21292" t="s">
        <v>83</v>
      </c>
    </row>
    <row r="21293" spans="1:3" x14ac:dyDescent="0.25">
      <c r="A21293">
        <v>41234885</v>
      </c>
      <c r="B21293" s="56">
        <v>480.000045</v>
      </c>
      <c r="C21293" t="s">
        <v>83</v>
      </c>
    </row>
    <row r="21294" spans="1:3" x14ac:dyDescent="0.25">
      <c r="A21294">
        <v>41227329</v>
      </c>
      <c r="B21294" s="56">
        <v>480.000045</v>
      </c>
      <c r="C21294" t="s">
        <v>83</v>
      </c>
    </row>
    <row r="21295" spans="1:3" x14ac:dyDescent="0.25">
      <c r="A21295">
        <v>41237795</v>
      </c>
      <c r="B21295" s="56">
        <v>480.000045</v>
      </c>
      <c r="C21295" t="s">
        <v>83</v>
      </c>
    </row>
    <row r="21296" spans="1:3" x14ac:dyDescent="0.25">
      <c r="A21296">
        <v>41237795</v>
      </c>
      <c r="B21296" s="56">
        <v>480.000045</v>
      </c>
      <c r="C21296" t="s">
        <v>83</v>
      </c>
    </row>
    <row r="21297" spans="1:3" x14ac:dyDescent="0.25">
      <c r="A21297">
        <v>41234608</v>
      </c>
      <c r="B21297" s="56">
        <v>480.000045</v>
      </c>
      <c r="C21297" t="s">
        <v>87</v>
      </c>
    </row>
    <row r="21298" spans="1:3" x14ac:dyDescent="0.25">
      <c r="A21298">
        <v>41226200</v>
      </c>
      <c r="B21298" s="56">
        <v>480.000045</v>
      </c>
      <c r="C21298" t="s">
        <v>83</v>
      </c>
    </row>
    <row r="21299" spans="1:3" x14ac:dyDescent="0.25">
      <c r="A21299">
        <v>41227273</v>
      </c>
      <c r="B21299" s="56">
        <v>480.000045</v>
      </c>
      <c r="C21299" t="s">
        <v>83</v>
      </c>
    </row>
    <row r="21300" spans="1:3" x14ac:dyDescent="0.25">
      <c r="A21300">
        <v>41227273</v>
      </c>
      <c r="B21300" s="56">
        <v>480.000045</v>
      </c>
      <c r="C21300" t="s">
        <v>83</v>
      </c>
    </row>
    <row r="21301" spans="1:3" x14ac:dyDescent="0.25">
      <c r="A21301">
        <v>40027551</v>
      </c>
      <c r="B21301" s="56">
        <v>8055.1089439999987</v>
      </c>
      <c r="C21301" t="s">
        <v>87</v>
      </c>
    </row>
    <row r="21302" spans="1:3" x14ac:dyDescent="0.25">
      <c r="A21302">
        <v>41274747</v>
      </c>
      <c r="B21302" s="56">
        <v>50601.220432000002</v>
      </c>
      <c r="C21302" t="s">
        <v>82</v>
      </c>
    </row>
    <row r="21303" spans="1:3" x14ac:dyDescent="0.25">
      <c r="A21303">
        <v>41234559</v>
      </c>
      <c r="B21303" s="56">
        <v>480.000045</v>
      </c>
      <c r="C21303" t="s">
        <v>83</v>
      </c>
    </row>
    <row r="21304" spans="1:3" x14ac:dyDescent="0.25">
      <c r="A21304">
        <v>40011589</v>
      </c>
      <c r="B21304" s="56">
        <v>0</v>
      </c>
      <c r="C21304" t="s">
        <v>84</v>
      </c>
    </row>
    <row r="21305" spans="1:3" x14ac:dyDescent="0.25">
      <c r="A21305">
        <v>41236802</v>
      </c>
      <c r="B21305" s="56">
        <v>480.000045</v>
      </c>
      <c r="C21305" t="s">
        <v>83</v>
      </c>
    </row>
    <row r="21306" spans="1:3" x14ac:dyDescent="0.25">
      <c r="A21306">
        <v>41233495</v>
      </c>
      <c r="B21306" s="56">
        <v>480.000045</v>
      </c>
      <c r="C21306" t="s">
        <v>83</v>
      </c>
    </row>
    <row r="21307" spans="1:3" x14ac:dyDescent="0.25">
      <c r="A21307">
        <v>41236268</v>
      </c>
      <c r="B21307" s="56">
        <v>480.000045</v>
      </c>
      <c r="C21307" t="s">
        <v>83</v>
      </c>
    </row>
    <row r="21308" spans="1:3" x14ac:dyDescent="0.25">
      <c r="A21308">
        <v>40032813</v>
      </c>
      <c r="B21308" s="56">
        <v>4458.3812529999996</v>
      </c>
      <c r="C21308" t="s">
        <v>87</v>
      </c>
    </row>
    <row r="21309" spans="1:3" x14ac:dyDescent="0.25">
      <c r="A21309">
        <v>40016047</v>
      </c>
      <c r="B21309" s="56">
        <v>4598.9392319999997</v>
      </c>
      <c r="C21309" t="s">
        <v>87</v>
      </c>
    </row>
    <row r="21310" spans="1:3" x14ac:dyDescent="0.25">
      <c r="A21310">
        <v>40023243</v>
      </c>
      <c r="B21310" s="56">
        <v>10393.999911999999</v>
      </c>
      <c r="C21310" t="s">
        <v>87</v>
      </c>
    </row>
    <row r="21311" spans="1:3" x14ac:dyDescent="0.25">
      <c r="A21311">
        <v>41235138</v>
      </c>
      <c r="B21311" s="56">
        <v>480.000045</v>
      </c>
      <c r="C21311" t="s">
        <v>83</v>
      </c>
    </row>
    <row r="21312" spans="1:3" x14ac:dyDescent="0.25">
      <c r="A21312">
        <v>41235138</v>
      </c>
      <c r="B21312" s="56">
        <v>480.000045</v>
      </c>
      <c r="C21312" t="s">
        <v>83</v>
      </c>
    </row>
    <row r="21313" spans="1:3" x14ac:dyDescent="0.25">
      <c r="A21313">
        <v>41236960</v>
      </c>
      <c r="B21313" s="56">
        <v>480.000045</v>
      </c>
      <c r="C21313" t="s">
        <v>83</v>
      </c>
    </row>
    <row r="21314" spans="1:3" x14ac:dyDescent="0.25">
      <c r="A21314">
        <v>40025991</v>
      </c>
      <c r="B21314" s="56">
        <v>16553.473299000001</v>
      </c>
      <c r="C21314" t="s">
        <v>87</v>
      </c>
    </row>
    <row r="21315" spans="1:3" x14ac:dyDescent="0.25">
      <c r="A21315">
        <v>40025991</v>
      </c>
      <c r="B21315" s="56">
        <v>16553.473299000001</v>
      </c>
      <c r="C21315" t="s">
        <v>87</v>
      </c>
    </row>
    <row r="21316" spans="1:3" x14ac:dyDescent="0.25">
      <c r="A21316">
        <v>41226122</v>
      </c>
      <c r="B21316" s="56">
        <v>480.000045</v>
      </c>
      <c r="C21316" t="s">
        <v>83</v>
      </c>
    </row>
    <row r="21317" spans="1:3" x14ac:dyDescent="0.25">
      <c r="A21317">
        <v>41236263</v>
      </c>
      <c r="B21317" s="56">
        <v>480.000045</v>
      </c>
      <c r="C21317" t="s">
        <v>83</v>
      </c>
    </row>
    <row r="21318" spans="1:3" x14ac:dyDescent="0.25">
      <c r="A21318">
        <v>41232648</v>
      </c>
      <c r="B21318" s="56">
        <v>480.000045</v>
      </c>
      <c r="C21318" t="s">
        <v>83</v>
      </c>
    </row>
    <row r="21319" spans="1:3" x14ac:dyDescent="0.25">
      <c r="A21319">
        <v>41235400</v>
      </c>
      <c r="B21319" s="56">
        <v>480.000045</v>
      </c>
      <c r="C21319" t="s">
        <v>83</v>
      </c>
    </row>
    <row r="21320" spans="1:3" x14ac:dyDescent="0.25">
      <c r="A21320">
        <v>40016025</v>
      </c>
      <c r="B21320" s="56">
        <v>6149.143008</v>
      </c>
      <c r="C21320" t="s">
        <v>87</v>
      </c>
    </row>
    <row r="21321" spans="1:3" x14ac:dyDescent="0.25">
      <c r="A21321">
        <v>41226808</v>
      </c>
      <c r="B21321" s="56">
        <v>480.000045</v>
      </c>
      <c r="C21321" t="s">
        <v>83</v>
      </c>
    </row>
    <row r="21322" spans="1:3" x14ac:dyDescent="0.25">
      <c r="A21322">
        <v>41226590</v>
      </c>
      <c r="B21322" s="56">
        <v>480.000045</v>
      </c>
      <c r="C21322" t="s">
        <v>83</v>
      </c>
    </row>
    <row r="21323" spans="1:3" x14ac:dyDescent="0.25">
      <c r="A21323">
        <v>41236558</v>
      </c>
      <c r="B21323" s="56">
        <v>480.000045</v>
      </c>
      <c r="C21323" t="s">
        <v>83</v>
      </c>
    </row>
    <row r="21324" spans="1:3" x14ac:dyDescent="0.25">
      <c r="A21324">
        <v>41236558</v>
      </c>
      <c r="B21324" s="56">
        <v>480.000045</v>
      </c>
      <c r="C21324" t="s">
        <v>83</v>
      </c>
    </row>
    <row r="21325" spans="1:3" x14ac:dyDescent="0.25">
      <c r="A21325">
        <v>41761998</v>
      </c>
      <c r="B21325" s="56">
        <v>28189.003371999999</v>
      </c>
      <c r="C21325" t="s">
        <v>87</v>
      </c>
    </row>
    <row r="21326" spans="1:3" x14ac:dyDescent="0.25">
      <c r="A21326">
        <v>41229392</v>
      </c>
      <c r="B21326" s="56">
        <v>480.000045</v>
      </c>
      <c r="C21326" t="s">
        <v>83</v>
      </c>
    </row>
    <row r="21327" spans="1:3" x14ac:dyDescent="0.25">
      <c r="A21327">
        <v>41233256</v>
      </c>
      <c r="B21327" s="56">
        <v>480.000045</v>
      </c>
      <c r="C21327" t="s">
        <v>83</v>
      </c>
    </row>
    <row r="21328" spans="1:3" x14ac:dyDescent="0.25">
      <c r="A21328">
        <v>41948138</v>
      </c>
      <c r="B21328" s="56">
        <v>480.000045</v>
      </c>
      <c r="C21328" t="s">
        <v>83</v>
      </c>
    </row>
    <row r="21329" spans="1:3" x14ac:dyDescent="0.25">
      <c r="A21329">
        <v>41151431</v>
      </c>
      <c r="B21329" s="56">
        <v>480.000045</v>
      </c>
      <c r="C21329" t="s">
        <v>83</v>
      </c>
    </row>
    <row r="21330" spans="1:3" x14ac:dyDescent="0.25">
      <c r="A21330">
        <v>41151431</v>
      </c>
      <c r="B21330" s="56">
        <v>480.000045</v>
      </c>
      <c r="C21330" t="s">
        <v>83</v>
      </c>
    </row>
    <row r="21331" spans="1:3" x14ac:dyDescent="0.25">
      <c r="A21331">
        <v>41232984</v>
      </c>
      <c r="B21331" s="56">
        <v>480.000045</v>
      </c>
      <c r="C21331" t="s">
        <v>83</v>
      </c>
    </row>
    <row r="21332" spans="1:3" x14ac:dyDescent="0.25">
      <c r="A21332">
        <v>41225953</v>
      </c>
      <c r="B21332" s="56">
        <v>480.000045</v>
      </c>
      <c r="C21332" t="s">
        <v>83</v>
      </c>
    </row>
    <row r="21333" spans="1:3" x14ac:dyDescent="0.25">
      <c r="A21333">
        <v>41229219</v>
      </c>
      <c r="B21333" s="56">
        <v>480.000045</v>
      </c>
      <c r="C21333" t="s">
        <v>83</v>
      </c>
    </row>
    <row r="21334" spans="1:3" x14ac:dyDescent="0.25">
      <c r="A21334">
        <v>41234914</v>
      </c>
      <c r="B21334" s="56">
        <v>480.000045</v>
      </c>
      <c r="C21334" t="s">
        <v>83</v>
      </c>
    </row>
    <row r="21335" spans="1:3" x14ac:dyDescent="0.25">
      <c r="A21335">
        <v>41235170</v>
      </c>
      <c r="B21335" s="56">
        <v>480.000045</v>
      </c>
      <c r="C21335" t="s">
        <v>83</v>
      </c>
    </row>
    <row r="21336" spans="1:3" x14ac:dyDescent="0.25">
      <c r="A21336">
        <v>41232804</v>
      </c>
      <c r="B21336" s="56">
        <v>480.000045</v>
      </c>
      <c r="C21336" t="s">
        <v>83</v>
      </c>
    </row>
    <row r="21337" spans="1:3" x14ac:dyDescent="0.25">
      <c r="A21337">
        <v>41229977</v>
      </c>
      <c r="B21337" s="56">
        <v>480.000045</v>
      </c>
      <c r="C21337" t="s">
        <v>83</v>
      </c>
    </row>
    <row r="21338" spans="1:3" x14ac:dyDescent="0.25">
      <c r="A21338">
        <v>41229977</v>
      </c>
      <c r="B21338" s="56">
        <v>480.000045</v>
      </c>
      <c r="C21338" t="s">
        <v>83</v>
      </c>
    </row>
    <row r="21339" spans="1:3" x14ac:dyDescent="0.25">
      <c r="A21339">
        <v>41227570</v>
      </c>
      <c r="B21339" s="56">
        <v>514.83873000000006</v>
      </c>
      <c r="C21339" t="s">
        <v>83</v>
      </c>
    </row>
    <row r="21340" spans="1:3" x14ac:dyDescent="0.25">
      <c r="A21340">
        <v>41779488</v>
      </c>
      <c r="B21340" s="56">
        <v>191.46906899999999</v>
      </c>
      <c r="C21340" t="s">
        <v>87</v>
      </c>
    </row>
    <row r="21341" spans="1:3" x14ac:dyDescent="0.25">
      <c r="A21341">
        <v>41232277</v>
      </c>
      <c r="B21341" s="56">
        <v>480.000045</v>
      </c>
      <c r="C21341" t="s">
        <v>83</v>
      </c>
    </row>
    <row r="21342" spans="1:3" x14ac:dyDescent="0.25">
      <c r="A21342">
        <v>40028315</v>
      </c>
      <c r="B21342" s="56">
        <v>7672.9998870000009</v>
      </c>
      <c r="C21342" t="s">
        <v>87</v>
      </c>
    </row>
    <row r="21343" spans="1:3" x14ac:dyDescent="0.25">
      <c r="A21343">
        <v>41227431</v>
      </c>
      <c r="B21343" s="56">
        <v>480.000045</v>
      </c>
      <c r="C21343" t="s">
        <v>83</v>
      </c>
    </row>
    <row r="21344" spans="1:3" x14ac:dyDescent="0.25">
      <c r="A21344">
        <v>40008394</v>
      </c>
      <c r="B21344" s="56">
        <v>67393.849247999999</v>
      </c>
      <c r="C21344" t="s">
        <v>82</v>
      </c>
    </row>
    <row r="21345" spans="1:3" x14ac:dyDescent="0.25">
      <c r="A21345">
        <v>41228751</v>
      </c>
      <c r="B21345" s="56">
        <v>480.000045</v>
      </c>
      <c r="C21345" t="s">
        <v>87</v>
      </c>
    </row>
    <row r="21346" spans="1:3" x14ac:dyDescent="0.25">
      <c r="A21346">
        <v>40030265</v>
      </c>
      <c r="B21346" s="56">
        <v>13838.850495999999</v>
      </c>
      <c r="C21346" t="s">
        <v>87</v>
      </c>
    </row>
    <row r="21347" spans="1:3" x14ac:dyDescent="0.25">
      <c r="A21347">
        <v>41233457</v>
      </c>
      <c r="B21347" s="56">
        <v>480.000045</v>
      </c>
      <c r="C21347" t="s">
        <v>83</v>
      </c>
    </row>
    <row r="21348" spans="1:3" x14ac:dyDescent="0.25">
      <c r="A21348">
        <v>41233457</v>
      </c>
      <c r="B21348" s="56">
        <v>480.000045</v>
      </c>
      <c r="C21348" t="s">
        <v>83</v>
      </c>
    </row>
    <row r="21349" spans="1:3" x14ac:dyDescent="0.25">
      <c r="A21349">
        <v>41230873</v>
      </c>
      <c r="B21349" s="56">
        <v>480.000045</v>
      </c>
      <c r="C21349" t="s">
        <v>83</v>
      </c>
    </row>
    <row r="21350" spans="1:3" x14ac:dyDescent="0.25">
      <c r="A21350">
        <v>41228952</v>
      </c>
      <c r="B21350" s="56">
        <v>480.000045</v>
      </c>
      <c r="C21350" t="s">
        <v>83</v>
      </c>
    </row>
    <row r="21351" spans="1:3" x14ac:dyDescent="0.25">
      <c r="A21351">
        <v>40024829</v>
      </c>
      <c r="B21351" s="56">
        <v>10157.792535</v>
      </c>
      <c r="C21351" t="s">
        <v>87</v>
      </c>
    </row>
    <row r="21352" spans="1:3" x14ac:dyDescent="0.25">
      <c r="A21352">
        <v>40024829</v>
      </c>
      <c r="B21352" s="56">
        <v>10157.792535</v>
      </c>
      <c r="C21352" t="s">
        <v>87</v>
      </c>
    </row>
    <row r="21353" spans="1:3" x14ac:dyDescent="0.25">
      <c r="A21353">
        <v>40018639</v>
      </c>
      <c r="B21353" s="56">
        <v>8992.8281040000002</v>
      </c>
      <c r="C21353" t="s">
        <v>87</v>
      </c>
    </row>
    <row r="21354" spans="1:3" x14ac:dyDescent="0.25">
      <c r="A21354">
        <v>42939154</v>
      </c>
      <c r="B21354" s="56">
        <v>17659.072827</v>
      </c>
      <c r="C21354" t="s">
        <v>87</v>
      </c>
    </row>
    <row r="21355" spans="1:3" x14ac:dyDescent="0.25">
      <c r="A21355">
        <v>41229828</v>
      </c>
      <c r="B21355" s="56">
        <v>480.000045</v>
      </c>
      <c r="C21355" t="s">
        <v>83</v>
      </c>
    </row>
    <row r="21356" spans="1:3" x14ac:dyDescent="0.25">
      <c r="A21356">
        <v>41235773</v>
      </c>
      <c r="B21356" s="56">
        <v>480.000045</v>
      </c>
      <c r="C21356" t="s">
        <v>83</v>
      </c>
    </row>
    <row r="21357" spans="1:3" x14ac:dyDescent="0.25">
      <c r="A21357">
        <v>41235137</v>
      </c>
      <c r="B21357" s="56">
        <v>480.000045</v>
      </c>
      <c r="C21357" t="s">
        <v>83</v>
      </c>
    </row>
    <row r="21358" spans="1:3" x14ac:dyDescent="0.25">
      <c r="A21358">
        <v>41235275</v>
      </c>
      <c r="B21358" s="56">
        <v>480.000045</v>
      </c>
      <c r="C21358" t="s">
        <v>83</v>
      </c>
    </row>
    <row r="21359" spans="1:3" x14ac:dyDescent="0.25">
      <c r="A21359">
        <v>42662374</v>
      </c>
      <c r="B21359" s="56">
        <v>480.000045</v>
      </c>
      <c r="C21359" t="s">
        <v>83</v>
      </c>
    </row>
    <row r="21360" spans="1:3" x14ac:dyDescent="0.25">
      <c r="A21360">
        <v>40021293</v>
      </c>
      <c r="B21360" s="56">
        <v>41458.513931999987</v>
      </c>
      <c r="C21360" t="s">
        <v>85</v>
      </c>
    </row>
    <row r="21361" spans="1:3" x14ac:dyDescent="0.25">
      <c r="A21361">
        <v>40016027</v>
      </c>
      <c r="B21361" s="56">
        <v>8362.771920000001</v>
      </c>
      <c r="C21361" t="s">
        <v>87</v>
      </c>
    </row>
    <row r="21362" spans="1:3" x14ac:dyDescent="0.25">
      <c r="A21362">
        <v>41236975</v>
      </c>
      <c r="B21362" s="56">
        <v>480.000045</v>
      </c>
      <c r="C21362" t="s">
        <v>83</v>
      </c>
    </row>
    <row r="21363" spans="1:3" x14ac:dyDescent="0.25">
      <c r="A21363">
        <v>41235003</v>
      </c>
      <c r="B21363" s="56">
        <v>480.000045</v>
      </c>
      <c r="C21363" t="s">
        <v>83</v>
      </c>
    </row>
    <row r="21364" spans="1:3" x14ac:dyDescent="0.25">
      <c r="A21364">
        <v>41229538</v>
      </c>
      <c r="B21364" s="56">
        <v>480.000045</v>
      </c>
      <c r="C21364" t="s">
        <v>87</v>
      </c>
    </row>
    <row r="21365" spans="1:3" x14ac:dyDescent="0.25">
      <c r="A21365">
        <v>41229538</v>
      </c>
      <c r="B21365" s="56">
        <v>480.000045</v>
      </c>
      <c r="C21365" t="s">
        <v>87</v>
      </c>
    </row>
    <row r="21366" spans="1:3" x14ac:dyDescent="0.25">
      <c r="A21366">
        <v>42465746</v>
      </c>
      <c r="B21366" s="56">
        <v>13114.443276</v>
      </c>
      <c r="C21366" t="s">
        <v>87</v>
      </c>
    </row>
    <row r="21367" spans="1:3" x14ac:dyDescent="0.25">
      <c r="A21367">
        <v>41232279</v>
      </c>
      <c r="B21367" s="56">
        <v>480.000045</v>
      </c>
      <c r="C21367" t="s">
        <v>83</v>
      </c>
    </row>
    <row r="21368" spans="1:3" x14ac:dyDescent="0.25">
      <c r="A21368">
        <v>41235628</v>
      </c>
      <c r="B21368" s="56">
        <v>480.000045</v>
      </c>
      <c r="C21368" t="s">
        <v>83</v>
      </c>
    </row>
    <row r="21369" spans="1:3" x14ac:dyDescent="0.25">
      <c r="A21369">
        <v>41236450</v>
      </c>
      <c r="B21369" s="56">
        <v>480.000045</v>
      </c>
      <c r="C21369" t="s">
        <v>83</v>
      </c>
    </row>
    <row r="21370" spans="1:3" x14ac:dyDescent="0.25">
      <c r="A21370">
        <v>41235277</v>
      </c>
      <c r="B21370" s="56">
        <v>480.000045</v>
      </c>
      <c r="C21370" t="s">
        <v>83</v>
      </c>
    </row>
    <row r="21371" spans="1:3" x14ac:dyDescent="0.25">
      <c r="A21371">
        <v>41231462</v>
      </c>
      <c r="B21371" s="56">
        <v>480.000045</v>
      </c>
      <c r="C21371" t="s">
        <v>83</v>
      </c>
    </row>
    <row r="21372" spans="1:3" x14ac:dyDescent="0.25">
      <c r="A21372">
        <v>41226022</v>
      </c>
      <c r="B21372" s="56">
        <v>480.000045</v>
      </c>
      <c r="C21372" t="s">
        <v>83</v>
      </c>
    </row>
    <row r="21373" spans="1:3" x14ac:dyDescent="0.25">
      <c r="A21373">
        <v>41226616</v>
      </c>
      <c r="B21373" s="56">
        <v>480.000045</v>
      </c>
      <c r="C21373" t="s">
        <v>83</v>
      </c>
    </row>
    <row r="21374" spans="1:3" x14ac:dyDescent="0.25">
      <c r="A21374">
        <v>41237818</v>
      </c>
      <c r="B21374" s="56">
        <v>480.000045</v>
      </c>
      <c r="C21374" t="s">
        <v>83</v>
      </c>
    </row>
    <row r="21375" spans="1:3" x14ac:dyDescent="0.25">
      <c r="A21375">
        <v>41232813</v>
      </c>
      <c r="B21375" s="56">
        <v>480.000045</v>
      </c>
      <c r="C21375" t="s">
        <v>83</v>
      </c>
    </row>
    <row r="21376" spans="1:3" x14ac:dyDescent="0.25">
      <c r="A21376">
        <v>41234166</v>
      </c>
      <c r="B21376" s="56">
        <v>480.000045</v>
      </c>
      <c r="C21376" t="s">
        <v>83</v>
      </c>
    </row>
    <row r="21377" spans="1:3" x14ac:dyDescent="0.25">
      <c r="A21377">
        <v>40031787</v>
      </c>
      <c r="B21377" s="56">
        <v>14192.45541</v>
      </c>
      <c r="C21377" t="s">
        <v>87</v>
      </c>
    </row>
    <row r="21378" spans="1:3" x14ac:dyDescent="0.25">
      <c r="A21378">
        <v>40015585</v>
      </c>
      <c r="B21378" s="56">
        <v>9146.7891359999994</v>
      </c>
      <c r="C21378" t="s">
        <v>87</v>
      </c>
    </row>
    <row r="21379" spans="1:3" x14ac:dyDescent="0.25">
      <c r="A21379">
        <v>40015585</v>
      </c>
      <c r="B21379" s="56">
        <v>9146.7891359999994</v>
      </c>
      <c r="C21379" t="s">
        <v>87</v>
      </c>
    </row>
    <row r="21380" spans="1:3" x14ac:dyDescent="0.25">
      <c r="A21380">
        <v>40018049</v>
      </c>
      <c r="B21380" s="56">
        <v>6556.7765120000004</v>
      </c>
      <c r="C21380" t="s">
        <v>87</v>
      </c>
    </row>
    <row r="21381" spans="1:3" x14ac:dyDescent="0.25">
      <c r="A21381">
        <v>42646349</v>
      </c>
      <c r="B21381" s="56">
        <v>480.000045</v>
      </c>
      <c r="C21381" t="s">
        <v>83</v>
      </c>
    </row>
    <row r="21382" spans="1:3" x14ac:dyDescent="0.25">
      <c r="A21382">
        <v>41234424</v>
      </c>
      <c r="B21382" s="56">
        <v>480.000045</v>
      </c>
      <c r="C21382" t="s">
        <v>83</v>
      </c>
    </row>
    <row r="21383" spans="1:3" x14ac:dyDescent="0.25">
      <c r="A21383">
        <v>41237379</v>
      </c>
      <c r="B21383" s="56">
        <v>480.000045</v>
      </c>
      <c r="C21383" t="s">
        <v>83</v>
      </c>
    </row>
    <row r="21384" spans="1:3" x14ac:dyDescent="0.25">
      <c r="A21384">
        <v>41237379</v>
      </c>
      <c r="B21384" s="56">
        <v>480.000045</v>
      </c>
      <c r="C21384" t="s">
        <v>83</v>
      </c>
    </row>
    <row r="21385" spans="1:3" x14ac:dyDescent="0.25">
      <c r="A21385">
        <v>42352889</v>
      </c>
      <c r="B21385" s="56">
        <v>480.000045</v>
      </c>
      <c r="C21385" t="s">
        <v>83</v>
      </c>
    </row>
    <row r="21386" spans="1:3" x14ac:dyDescent="0.25">
      <c r="A21386">
        <v>42877751</v>
      </c>
      <c r="B21386" s="56">
        <v>480.000045</v>
      </c>
      <c r="C21386" t="s">
        <v>83</v>
      </c>
    </row>
    <row r="21387" spans="1:3" x14ac:dyDescent="0.25">
      <c r="A21387">
        <v>41760380</v>
      </c>
      <c r="B21387" s="56">
        <v>13758.954857999999</v>
      </c>
      <c r="C21387" t="s">
        <v>87</v>
      </c>
    </row>
    <row r="21388" spans="1:3" x14ac:dyDescent="0.25">
      <c r="A21388">
        <v>43037917</v>
      </c>
      <c r="B21388" s="56">
        <v>15819.713925</v>
      </c>
      <c r="C21388" t="s">
        <v>87</v>
      </c>
    </row>
    <row r="21389" spans="1:3" x14ac:dyDescent="0.25">
      <c r="A21389">
        <v>43037919</v>
      </c>
      <c r="B21389" s="56">
        <v>14277.464024999999</v>
      </c>
      <c r="C21389" t="s">
        <v>87</v>
      </c>
    </row>
    <row r="21390" spans="1:3" x14ac:dyDescent="0.25">
      <c r="A21390">
        <v>40028955</v>
      </c>
      <c r="B21390" s="56">
        <v>9871.4231249999993</v>
      </c>
      <c r="C21390" t="s">
        <v>87</v>
      </c>
    </row>
    <row r="21391" spans="1:3" x14ac:dyDescent="0.25">
      <c r="A21391">
        <v>41234847</v>
      </c>
      <c r="B21391" s="56">
        <v>480.000045</v>
      </c>
      <c r="C21391" t="s">
        <v>83</v>
      </c>
    </row>
    <row r="21392" spans="1:3" x14ac:dyDescent="0.25">
      <c r="A21392">
        <v>40017029</v>
      </c>
      <c r="B21392" s="56">
        <v>3962.9390520000002</v>
      </c>
      <c r="C21392" t="s">
        <v>87</v>
      </c>
    </row>
    <row r="21393" spans="1:3" x14ac:dyDescent="0.25">
      <c r="A21393">
        <v>40010159</v>
      </c>
      <c r="B21393" s="56">
        <v>11817.904923</v>
      </c>
      <c r="C21393" t="s">
        <v>87</v>
      </c>
    </row>
    <row r="21394" spans="1:3" x14ac:dyDescent="0.25">
      <c r="A21394">
        <v>42011381</v>
      </c>
      <c r="B21394" s="56">
        <v>22502.953737</v>
      </c>
      <c r="C21394" t="s">
        <v>82</v>
      </c>
    </row>
    <row r="21395" spans="1:3" x14ac:dyDescent="0.25">
      <c r="A21395">
        <v>41955604</v>
      </c>
      <c r="B21395" s="56">
        <v>209141.94398400001</v>
      </c>
      <c r="C21395" t="s">
        <v>82</v>
      </c>
    </row>
    <row r="21396" spans="1:3" x14ac:dyDescent="0.25">
      <c r="A21396">
        <v>43028582</v>
      </c>
      <c r="B21396" s="56">
        <v>1677.5696519999999</v>
      </c>
      <c r="C21396" t="s">
        <v>87</v>
      </c>
    </row>
    <row r="21397" spans="1:3" x14ac:dyDescent="0.25">
      <c r="A21397">
        <v>40025879</v>
      </c>
      <c r="B21397" s="56">
        <v>7962.3485179999989</v>
      </c>
      <c r="C21397" t="s">
        <v>87</v>
      </c>
    </row>
    <row r="21398" spans="1:3" x14ac:dyDescent="0.25">
      <c r="A21398">
        <v>41234310</v>
      </c>
      <c r="B21398" s="56">
        <v>480.000045</v>
      </c>
      <c r="C21398" t="s">
        <v>83</v>
      </c>
    </row>
    <row r="21399" spans="1:3" x14ac:dyDescent="0.25">
      <c r="A21399">
        <v>41235000</v>
      </c>
      <c r="B21399" s="56">
        <v>480.000045</v>
      </c>
      <c r="C21399" t="s">
        <v>83</v>
      </c>
    </row>
    <row r="21400" spans="1:3" x14ac:dyDescent="0.25">
      <c r="A21400">
        <v>41227247</v>
      </c>
      <c r="B21400" s="56">
        <v>480.000045</v>
      </c>
      <c r="C21400" t="s">
        <v>82</v>
      </c>
    </row>
    <row r="21401" spans="1:3" x14ac:dyDescent="0.25">
      <c r="A21401">
        <v>40015593</v>
      </c>
      <c r="B21401" s="56">
        <v>7580.6461440000003</v>
      </c>
      <c r="C21401" t="s">
        <v>87</v>
      </c>
    </row>
    <row r="21402" spans="1:3" x14ac:dyDescent="0.25">
      <c r="A21402">
        <v>41237649</v>
      </c>
      <c r="B21402" s="56">
        <v>480.000045</v>
      </c>
      <c r="C21402" t="s">
        <v>83</v>
      </c>
    </row>
    <row r="21403" spans="1:3" x14ac:dyDescent="0.25">
      <c r="A21403">
        <v>40025129</v>
      </c>
      <c r="B21403" s="56">
        <v>6801.3086399999984</v>
      </c>
      <c r="C21403" t="s">
        <v>87</v>
      </c>
    </row>
    <row r="21404" spans="1:3" x14ac:dyDescent="0.25">
      <c r="A21404">
        <v>41228165</v>
      </c>
      <c r="B21404" s="56">
        <v>480.000045</v>
      </c>
      <c r="C21404" t="s">
        <v>83</v>
      </c>
    </row>
    <row r="21405" spans="1:3" x14ac:dyDescent="0.25">
      <c r="A21405">
        <v>41228165</v>
      </c>
      <c r="B21405" s="56">
        <v>480.000045</v>
      </c>
      <c r="C21405" t="s">
        <v>83</v>
      </c>
    </row>
    <row r="21406" spans="1:3" x14ac:dyDescent="0.25">
      <c r="A21406">
        <v>40012851</v>
      </c>
      <c r="B21406" s="56">
        <v>533687.04389999993</v>
      </c>
      <c r="C21406" t="s">
        <v>84</v>
      </c>
    </row>
    <row r="21407" spans="1:3" x14ac:dyDescent="0.25">
      <c r="A21407">
        <v>41232129</v>
      </c>
      <c r="B21407" s="56">
        <v>480.000045</v>
      </c>
      <c r="C21407" t="s">
        <v>83</v>
      </c>
    </row>
    <row r="21408" spans="1:3" x14ac:dyDescent="0.25">
      <c r="A21408">
        <v>41225807</v>
      </c>
      <c r="B21408" s="56">
        <v>480.000045</v>
      </c>
      <c r="C21408" t="s">
        <v>83</v>
      </c>
    </row>
    <row r="21409" spans="1:3" x14ac:dyDescent="0.25">
      <c r="A21409">
        <v>40020829</v>
      </c>
      <c r="B21409" s="56">
        <v>16287.321402</v>
      </c>
      <c r="C21409" t="s">
        <v>87</v>
      </c>
    </row>
    <row r="21410" spans="1:3" x14ac:dyDescent="0.25">
      <c r="A21410">
        <v>42637589</v>
      </c>
      <c r="B21410" s="56">
        <v>12783.938112</v>
      </c>
      <c r="C21410" t="s">
        <v>87</v>
      </c>
    </row>
    <row r="21411" spans="1:3" x14ac:dyDescent="0.25">
      <c r="A21411">
        <v>40020311</v>
      </c>
      <c r="B21411" s="56">
        <v>12898.241231</v>
      </c>
      <c r="C21411" t="s">
        <v>87</v>
      </c>
    </row>
    <row r="21412" spans="1:3" x14ac:dyDescent="0.25">
      <c r="A21412">
        <v>41231987</v>
      </c>
      <c r="B21412" s="56">
        <v>480.000045</v>
      </c>
      <c r="C21412" t="s">
        <v>83</v>
      </c>
    </row>
    <row r="21413" spans="1:3" x14ac:dyDescent="0.25">
      <c r="A21413">
        <v>41234321</v>
      </c>
      <c r="B21413" s="56">
        <v>480.000045</v>
      </c>
      <c r="C21413" t="s">
        <v>83</v>
      </c>
    </row>
    <row r="21414" spans="1:3" x14ac:dyDescent="0.25">
      <c r="A21414">
        <v>40012289</v>
      </c>
      <c r="B21414" s="56">
        <v>55158.163200000003</v>
      </c>
      <c r="C21414" t="s">
        <v>82</v>
      </c>
    </row>
    <row r="21415" spans="1:3" x14ac:dyDescent="0.25">
      <c r="A21415">
        <v>40012325</v>
      </c>
      <c r="B21415" s="56">
        <v>50781.880799999999</v>
      </c>
      <c r="C21415" t="s">
        <v>82</v>
      </c>
    </row>
    <row r="21416" spans="1:3" x14ac:dyDescent="0.25">
      <c r="A21416">
        <v>40017511</v>
      </c>
      <c r="B21416" s="56">
        <v>16366.858002000001</v>
      </c>
      <c r="C21416" t="s">
        <v>87</v>
      </c>
    </row>
    <row r="21417" spans="1:3" x14ac:dyDescent="0.25">
      <c r="A21417">
        <v>41236398</v>
      </c>
      <c r="B21417" s="56">
        <v>480.000045</v>
      </c>
      <c r="C21417" t="s">
        <v>83</v>
      </c>
    </row>
    <row r="21418" spans="1:3" x14ac:dyDescent="0.25">
      <c r="A21418">
        <v>41233169</v>
      </c>
      <c r="B21418" s="56">
        <v>480.000045</v>
      </c>
      <c r="C21418" t="s">
        <v>83</v>
      </c>
    </row>
    <row r="21419" spans="1:3" x14ac:dyDescent="0.25">
      <c r="A21419">
        <v>41234537</v>
      </c>
      <c r="B21419" s="56">
        <v>480.000045</v>
      </c>
      <c r="C21419" t="s">
        <v>87</v>
      </c>
    </row>
    <row r="21420" spans="1:3" x14ac:dyDescent="0.25">
      <c r="A21420">
        <v>41234537</v>
      </c>
      <c r="B21420" s="56">
        <v>480.000045</v>
      </c>
      <c r="C21420" t="s">
        <v>87</v>
      </c>
    </row>
    <row r="21421" spans="1:3" x14ac:dyDescent="0.25">
      <c r="A21421">
        <v>41234079</v>
      </c>
      <c r="B21421" s="56">
        <v>480.000045</v>
      </c>
      <c r="C21421" t="s">
        <v>83</v>
      </c>
    </row>
    <row r="21422" spans="1:3" x14ac:dyDescent="0.25">
      <c r="A21422">
        <v>40016467</v>
      </c>
      <c r="B21422" s="56">
        <v>8580.7987200000007</v>
      </c>
      <c r="C21422" t="s">
        <v>87</v>
      </c>
    </row>
    <row r="21423" spans="1:3" x14ac:dyDescent="0.25">
      <c r="A21423">
        <v>41234613</v>
      </c>
      <c r="B21423" s="56">
        <v>480.000045</v>
      </c>
      <c r="C21423" t="s">
        <v>83</v>
      </c>
    </row>
    <row r="21424" spans="1:3" x14ac:dyDescent="0.25">
      <c r="A21424">
        <v>41231484</v>
      </c>
      <c r="B21424" s="56">
        <v>480.000045</v>
      </c>
      <c r="C21424" t="s">
        <v>83</v>
      </c>
    </row>
    <row r="21425" spans="1:3" x14ac:dyDescent="0.25">
      <c r="A21425">
        <v>40012523</v>
      </c>
      <c r="B21425" s="56">
        <v>114055.852208</v>
      </c>
      <c r="C21425" t="s">
        <v>82</v>
      </c>
    </row>
    <row r="21426" spans="1:3" x14ac:dyDescent="0.25">
      <c r="A21426">
        <v>40012509</v>
      </c>
      <c r="B21426" s="56">
        <v>161311.47216400001</v>
      </c>
      <c r="C21426" t="s">
        <v>82</v>
      </c>
    </row>
    <row r="21427" spans="1:3" x14ac:dyDescent="0.25">
      <c r="A21427">
        <v>40012529</v>
      </c>
      <c r="B21427" s="56">
        <v>68196.121295999998</v>
      </c>
      <c r="C21427" t="s">
        <v>82</v>
      </c>
    </row>
    <row r="21428" spans="1:3" x14ac:dyDescent="0.25">
      <c r="A21428">
        <v>40147605</v>
      </c>
      <c r="B21428" s="56">
        <v>44230.64776</v>
      </c>
      <c r="C21428" t="s">
        <v>82</v>
      </c>
    </row>
    <row r="21429" spans="1:3" x14ac:dyDescent="0.25">
      <c r="A21429">
        <v>41226365</v>
      </c>
      <c r="B21429" s="56">
        <v>480.000045</v>
      </c>
      <c r="C21429" t="s">
        <v>83</v>
      </c>
    </row>
    <row r="21430" spans="1:3" x14ac:dyDescent="0.25">
      <c r="A21430">
        <v>41236111</v>
      </c>
      <c r="B21430" s="56">
        <v>480.000045</v>
      </c>
      <c r="C21430" t="s">
        <v>83</v>
      </c>
    </row>
    <row r="21431" spans="1:3" x14ac:dyDescent="0.25">
      <c r="A21431">
        <v>42952477</v>
      </c>
      <c r="B21431" s="56">
        <v>0</v>
      </c>
      <c r="C21431" t="s">
        <v>87</v>
      </c>
    </row>
    <row r="21432" spans="1:3" x14ac:dyDescent="0.25">
      <c r="A21432">
        <v>43033366</v>
      </c>
      <c r="B21432" s="56">
        <v>42758.537550000001</v>
      </c>
      <c r="C21432" t="s">
        <v>82</v>
      </c>
    </row>
    <row r="21433" spans="1:3" x14ac:dyDescent="0.25">
      <c r="A21433">
        <v>41225760</v>
      </c>
      <c r="B21433" s="56">
        <v>480.000045</v>
      </c>
      <c r="C21433" t="s">
        <v>83</v>
      </c>
    </row>
    <row r="21434" spans="1:3" x14ac:dyDescent="0.25">
      <c r="A21434">
        <v>41225760</v>
      </c>
      <c r="B21434" s="56">
        <v>480.000045</v>
      </c>
      <c r="C21434" t="s">
        <v>83</v>
      </c>
    </row>
    <row r="21435" spans="1:3" x14ac:dyDescent="0.25">
      <c r="A21435">
        <v>41228282</v>
      </c>
      <c r="B21435" s="56">
        <v>480.000045</v>
      </c>
      <c r="C21435" t="s">
        <v>83</v>
      </c>
    </row>
    <row r="21436" spans="1:3" x14ac:dyDescent="0.25">
      <c r="A21436">
        <v>40021167</v>
      </c>
      <c r="B21436" s="56">
        <v>16349.013252000001</v>
      </c>
      <c r="C21436" t="s">
        <v>85</v>
      </c>
    </row>
    <row r="21437" spans="1:3" x14ac:dyDescent="0.25">
      <c r="A21437">
        <v>41232796</v>
      </c>
      <c r="B21437" s="56">
        <v>480.000045</v>
      </c>
      <c r="C21437" t="s">
        <v>83</v>
      </c>
    </row>
    <row r="21438" spans="1:3" x14ac:dyDescent="0.25">
      <c r="A21438">
        <v>41235099</v>
      </c>
      <c r="B21438" s="56">
        <v>480.000045</v>
      </c>
      <c r="C21438" t="s">
        <v>83</v>
      </c>
    </row>
    <row r="21439" spans="1:3" x14ac:dyDescent="0.25">
      <c r="A21439">
        <v>40015785</v>
      </c>
      <c r="B21439" s="56">
        <v>6880.8031199999996</v>
      </c>
      <c r="C21439" t="s">
        <v>82</v>
      </c>
    </row>
    <row r="21440" spans="1:3" x14ac:dyDescent="0.25">
      <c r="A21440">
        <v>41235105</v>
      </c>
      <c r="B21440" s="56">
        <v>480.000045</v>
      </c>
      <c r="C21440" t="s">
        <v>83</v>
      </c>
    </row>
    <row r="21441" spans="1:3" x14ac:dyDescent="0.25">
      <c r="A21441">
        <v>41233983</v>
      </c>
      <c r="B21441" s="56">
        <v>480.000045</v>
      </c>
      <c r="C21441" t="s">
        <v>83</v>
      </c>
    </row>
    <row r="21442" spans="1:3" x14ac:dyDescent="0.25">
      <c r="A21442">
        <v>40018925</v>
      </c>
      <c r="B21442" s="56">
        <v>8886.6141210000005</v>
      </c>
      <c r="C21442" t="s">
        <v>87</v>
      </c>
    </row>
    <row r="21443" spans="1:3" x14ac:dyDescent="0.25">
      <c r="A21443">
        <v>41234362</v>
      </c>
      <c r="B21443" s="56">
        <v>480.000045</v>
      </c>
      <c r="C21443" t="s">
        <v>83</v>
      </c>
    </row>
    <row r="21444" spans="1:3" x14ac:dyDescent="0.25">
      <c r="A21444">
        <v>42732757</v>
      </c>
      <c r="B21444" s="56">
        <v>480.000045</v>
      </c>
      <c r="C21444" t="s">
        <v>83</v>
      </c>
    </row>
    <row r="21445" spans="1:3" x14ac:dyDescent="0.25">
      <c r="A21445">
        <v>40027193</v>
      </c>
      <c r="B21445" s="56">
        <v>6473.4833079999989</v>
      </c>
      <c r="C21445" t="s">
        <v>87</v>
      </c>
    </row>
    <row r="21446" spans="1:3" x14ac:dyDescent="0.25">
      <c r="A21446">
        <v>40023979</v>
      </c>
      <c r="B21446" s="56">
        <v>14903.445744000001</v>
      </c>
      <c r="C21446" t="s">
        <v>87</v>
      </c>
    </row>
    <row r="21447" spans="1:3" x14ac:dyDescent="0.25">
      <c r="A21447">
        <v>41232833</v>
      </c>
      <c r="B21447" s="56">
        <v>480.000045</v>
      </c>
      <c r="C21447" t="s">
        <v>83</v>
      </c>
    </row>
    <row r="21448" spans="1:3" x14ac:dyDescent="0.25">
      <c r="A21448">
        <v>41234454</v>
      </c>
      <c r="B21448" s="56">
        <v>480.000045</v>
      </c>
      <c r="C21448" t="s">
        <v>83</v>
      </c>
    </row>
    <row r="21449" spans="1:3" x14ac:dyDescent="0.25">
      <c r="A21449">
        <v>40015567</v>
      </c>
      <c r="B21449" s="56">
        <v>5348.3379839999998</v>
      </c>
      <c r="C21449" t="s">
        <v>82</v>
      </c>
    </row>
    <row r="21450" spans="1:3" x14ac:dyDescent="0.25">
      <c r="A21450">
        <v>41230212</v>
      </c>
      <c r="B21450" s="56">
        <v>480.000045</v>
      </c>
      <c r="C21450" t="s">
        <v>83</v>
      </c>
    </row>
    <row r="21451" spans="1:3" x14ac:dyDescent="0.25">
      <c r="A21451">
        <v>41230468</v>
      </c>
      <c r="B21451" s="56">
        <v>480.000045</v>
      </c>
      <c r="C21451" t="s">
        <v>83</v>
      </c>
    </row>
    <row r="21452" spans="1:3" x14ac:dyDescent="0.25">
      <c r="A21452">
        <v>41228927</v>
      </c>
      <c r="B21452" s="56">
        <v>480.000045</v>
      </c>
      <c r="C21452" t="s">
        <v>83</v>
      </c>
    </row>
    <row r="21453" spans="1:3" x14ac:dyDescent="0.25">
      <c r="A21453">
        <v>40009613</v>
      </c>
      <c r="B21453" s="56">
        <v>15133.319423999999</v>
      </c>
      <c r="C21453" t="s">
        <v>87</v>
      </c>
    </row>
    <row r="21454" spans="1:3" x14ac:dyDescent="0.25">
      <c r="A21454">
        <v>41950001</v>
      </c>
      <c r="B21454" s="56">
        <v>5612.9917619999997</v>
      </c>
      <c r="C21454" t="s">
        <v>87</v>
      </c>
    </row>
    <row r="21455" spans="1:3" x14ac:dyDescent="0.25">
      <c r="A21455">
        <v>41950001</v>
      </c>
      <c r="B21455" s="56">
        <v>5612.9917619999997</v>
      </c>
      <c r="C21455" t="s">
        <v>87</v>
      </c>
    </row>
    <row r="21456" spans="1:3" x14ac:dyDescent="0.25">
      <c r="A21456">
        <v>40021125</v>
      </c>
      <c r="B21456" s="56">
        <v>11152.540476</v>
      </c>
      <c r="C21456" t="s">
        <v>87</v>
      </c>
    </row>
    <row r="21457" spans="1:3" x14ac:dyDescent="0.25">
      <c r="A21457">
        <v>41236553</v>
      </c>
      <c r="B21457" s="56">
        <v>480.000045</v>
      </c>
      <c r="C21457" t="s">
        <v>83</v>
      </c>
    </row>
    <row r="21458" spans="1:3" x14ac:dyDescent="0.25">
      <c r="A21458">
        <v>41230738</v>
      </c>
      <c r="B21458" s="56">
        <v>480.000045</v>
      </c>
      <c r="C21458" t="s">
        <v>83</v>
      </c>
    </row>
    <row r="21459" spans="1:3" x14ac:dyDescent="0.25">
      <c r="A21459">
        <v>41230738</v>
      </c>
      <c r="B21459" s="56">
        <v>480.000045</v>
      </c>
      <c r="C21459" t="s">
        <v>83</v>
      </c>
    </row>
    <row r="21460" spans="1:3" x14ac:dyDescent="0.25">
      <c r="A21460">
        <v>41234877</v>
      </c>
      <c r="B21460" s="56">
        <v>480.000045</v>
      </c>
      <c r="C21460" t="s">
        <v>83</v>
      </c>
    </row>
    <row r="21461" spans="1:3" x14ac:dyDescent="0.25">
      <c r="A21461">
        <v>40026017</v>
      </c>
      <c r="B21461" s="56">
        <v>6208.3618739999984</v>
      </c>
      <c r="C21461" t="s">
        <v>87</v>
      </c>
    </row>
    <row r="21462" spans="1:3" x14ac:dyDescent="0.25">
      <c r="A21462">
        <v>40025127</v>
      </c>
      <c r="B21462" s="56">
        <v>9248.2991999999995</v>
      </c>
      <c r="C21462" t="s">
        <v>87</v>
      </c>
    </row>
    <row r="21463" spans="1:3" x14ac:dyDescent="0.25">
      <c r="A21463">
        <v>41231352</v>
      </c>
      <c r="B21463" s="56">
        <v>480.000045</v>
      </c>
      <c r="C21463" t="s">
        <v>83</v>
      </c>
    </row>
    <row r="21464" spans="1:3" x14ac:dyDescent="0.25">
      <c r="A21464">
        <v>42538307</v>
      </c>
      <c r="B21464" s="56">
        <v>8423.0005559999991</v>
      </c>
      <c r="C21464" t="s">
        <v>87</v>
      </c>
    </row>
    <row r="21465" spans="1:3" x14ac:dyDescent="0.25">
      <c r="A21465">
        <v>41235691</v>
      </c>
      <c r="B21465" s="56">
        <v>480.000045</v>
      </c>
      <c r="C21465" t="s">
        <v>83</v>
      </c>
    </row>
    <row r="21466" spans="1:3" x14ac:dyDescent="0.25">
      <c r="A21466">
        <v>41227319</v>
      </c>
      <c r="B21466" s="56">
        <v>480.000045</v>
      </c>
      <c r="C21466" t="s">
        <v>83</v>
      </c>
    </row>
    <row r="21467" spans="1:3" x14ac:dyDescent="0.25">
      <c r="A21467">
        <v>40008814</v>
      </c>
      <c r="B21467" s="56">
        <v>5.251455</v>
      </c>
      <c r="C21467" t="s">
        <v>83</v>
      </c>
    </row>
    <row r="21468" spans="1:3" x14ac:dyDescent="0.25">
      <c r="A21468">
        <v>42585350</v>
      </c>
      <c r="B21468" s="56">
        <v>11737.809600000001</v>
      </c>
      <c r="C21468" t="s">
        <v>87</v>
      </c>
    </row>
    <row r="21469" spans="1:3" x14ac:dyDescent="0.25">
      <c r="A21469">
        <v>41773919</v>
      </c>
      <c r="B21469" s="56">
        <v>15638.737316000001</v>
      </c>
      <c r="C21469" t="s">
        <v>87</v>
      </c>
    </row>
    <row r="21470" spans="1:3" x14ac:dyDescent="0.25">
      <c r="A21470">
        <v>41236085</v>
      </c>
      <c r="B21470" s="56">
        <v>480.000045</v>
      </c>
      <c r="C21470" t="s">
        <v>83</v>
      </c>
    </row>
    <row r="21471" spans="1:3" x14ac:dyDescent="0.25">
      <c r="A21471">
        <v>41233453</v>
      </c>
      <c r="B21471" s="56">
        <v>480.000045</v>
      </c>
      <c r="C21471" t="s">
        <v>83</v>
      </c>
    </row>
    <row r="21472" spans="1:3" x14ac:dyDescent="0.25">
      <c r="A21472">
        <v>41228361</v>
      </c>
      <c r="B21472" s="56">
        <v>480.000045</v>
      </c>
      <c r="C21472" t="s">
        <v>83</v>
      </c>
    </row>
    <row r="21473" spans="1:3" x14ac:dyDescent="0.25">
      <c r="A21473">
        <v>41237195</v>
      </c>
      <c r="B21473" s="56">
        <v>480.000045</v>
      </c>
      <c r="C21473" t="s">
        <v>83</v>
      </c>
    </row>
    <row r="21474" spans="1:3" x14ac:dyDescent="0.25">
      <c r="A21474">
        <v>40149696</v>
      </c>
      <c r="B21474" s="56">
        <v>22455.576351</v>
      </c>
      <c r="C21474" t="s">
        <v>87</v>
      </c>
    </row>
    <row r="21475" spans="1:3" x14ac:dyDescent="0.25">
      <c r="A21475">
        <v>41232101</v>
      </c>
      <c r="B21475" s="56">
        <v>480.000045</v>
      </c>
      <c r="C21475" t="s">
        <v>83</v>
      </c>
    </row>
    <row r="21476" spans="1:3" x14ac:dyDescent="0.25">
      <c r="A21476">
        <v>43008894</v>
      </c>
      <c r="B21476" s="56">
        <v>141870.493908</v>
      </c>
      <c r="C21476" t="s">
        <v>82</v>
      </c>
    </row>
    <row r="21477" spans="1:3" x14ac:dyDescent="0.25">
      <c r="A21477">
        <v>43008894</v>
      </c>
      <c r="B21477" s="56">
        <v>141870.493908</v>
      </c>
      <c r="C21477" t="s">
        <v>82</v>
      </c>
    </row>
    <row r="21478" spans="1:3" x14ac:dyDescent="0.25">
      <c r="A21478">
        <v>40012029</v>
      </c>
      <c r="B21478" s="56">
        <v>138758.28108099999</v>
      </c>
      <c r="C21478" t="s">
        <v>82</v>
      </c>
    </row>
    <row r="21479" spans="1:3" x14ac:dyDescent="0.25">
      <c r="A21479">
        <v>41229728</v>
      </c>
      <c r="B21479" s="56">
        <v>480.000045</v>
      </c>
      <c r="C21479" t="s">
        <v>83</v>
      </c>
    </row>
    <row r="21480" spans="1:3" x14ac:dyDescent="0.25">
      <c r="A21480">
        <v>41229734</v>
      </c>
      <c r="B21480" s="56">
        <v>480.000045</v>
      </c>
      <c r="C21480" t="s">
        <v>83</v>
      </c>
    </row>
    <row r="21481" spans="1:3" x14ac:dyDescent="0.25">
      <c r="A21481">
        <v>41229734</v>
      </c>
      <c r="B21481" s="56">
        <v>480.000045</v>
      </c>
      <c r="C21481" t="s">
        <v>83</v>
      </c>
    </row>
    <row r="21482" spans="1:3" x14ac:dyDescent="0.25">
      <c r="A21482">
        <v>40022411</v>
      </c>
      <c r="B21482" s="56">
        <v>8475.5436960000006</v>
      </c>
      <c r="C21482" t="s">
        <v>87</v>
      </c>
    </row>
    <row r="21483" spans="1:3" x14ac:dyDescent="0.25">
      <c r="A21483">
        <v>42408714</v>
      </c>
      <c r="B21483" s="56">
        <v>10831.712265</v>
      </c>
      <c r="C21483" t="s">
        <v>87</v>
      </c>
    </row>
    <row r="21484" spans="1:3" x14ac:dyDescent="0.25">
      <c r="A21484">
        <v>40010579</v>
      </c>
      <c r="B21484" s="56">
        <v>56484.342932</v>
      </c>
      <c r="C21484" t="s">
        <v>82</v>
      </c>
    </row>
    <row r="21485" spans="1:3" x14ac:dyDescent="0.25">
      <c r="A21485">
        <v>40010579</v>
      </c>
      <c r="B21485" s="56">
        <v>56484.342932</v>
      </c>
      <c r="C21485" t="s">
        <v>82</v>
      </c>
    </row>
    <row r="21486" spans="1:3" x14ac:dyDescent="0.25">
      <c r="A21486">
        <v>40008826</v>
      </c>
      <c r="B21486" s="56">
        <v>32275.651548000002</v>
      </c>
      <c r="C21486" t="s">
        <v>85</v>
      </c>
    </row>
    <row r="21487" spans="1:3" x14ac:dyDescent="0.25">
      <c r="A21487">
        <v>40008826</v>
      </c>
      <c r="B21487" s="56">
        <v>32275.651548000002</v>
      </c>
      <c r="C21487" t="s">
        <v>85</v>
      </c>
    </row>
    <row r="21488" spans="1:3" x14ac:dyDescent="0.25">
      <c r="A21488">
        <v>41778164</v>
      </c>
      <c r="B21488" s="56">
        <v>7824.9942539999984</v>
      </c>
      <c r="C21488" t="s">
        <v>87</v>
      </c>
    </row>
    <row r="21489" spans="1:3" x14ac:dyDescent="0.25">
      <c r="A21489">
        <v>41237945</v>
      </c>
      <c r="B21489" s="56">
        <v>480.000045</v>
      </c>
      <c r="C21489" t="s">
        <v>83</v>
      </c>
    </row>
    <row r="21490" spans="1:3" x14ac:dyDescent="0.25">
      <c r="A21490">
        <v>41232852</v>
      </c>
      <c r="B21490" s="56">
        <v>480.000045</v>
      </c>
      <c r="C21490" t="s">
        <v>83</v>
      </c>
    </row>
    <row r="21491" spans="1:3" x14ac:dyDescent="0.25">
      <c r="A21491">
        <v>41232852</v>
      </c>
      <c r="B21491" s="56">
        <v>480.000045</v>
      </c>
      <c r="C21491" t="s">
        <v>83</v>
      </c>
    </row>
    <row r="21492" spans="1:3" x14ac:dyDescent="0.25">
      <c r="A21492">
        <v>41225971</v>
      </c>
      <c r="B21492" s="56">
        <v>480.000045</v>
      </c>
      <c r="C21492" t="s">
        <v>83</v>
      </c>
    </row>
    <row r="21493" spans="1:3" x14ac:dyDescent="0.25">
      <c r="A21493">
        <v>41225971</v>
      </c>
      <c r="B21493" s="56">
        <v>480.000045</v>
      </c>
      <c r="C21493" t="s">
        <v>83</v>
      </c>
    </row>
    <row r="21494" spans="1:3" x14ac:dyDescent="0.25">
      <c r="A21494">
        <v>44000542</v>
      </c>
      <c r="B21494" s="56">
        <v>480.000045</v>
      </c>
      <c r="C21494" t="s">
        <v>87</v>
      </c>
    </row>
    <row r="21495" spans="1:3" x14ac:dyDescent="0.25">
      <c r="A21495">
        <v>41236744</v>
      </c>
      <c r="B21495" s="56">
        <v>480.000045</v>
      </c>
      <c r="C21495" t="s">
        <v>83</v>
      </c>
    </row>
    <row r="21496" spans="1:3" x14ac:dyDescent="0.25">
      <c r="A21496">
        <v>41236314</v>
      </c>
      <c r="B21496" s="56">
        <v>480.000045</v>
      </c>
      <c r="C21496" t="s">
        <v>83</v>
      </c>
    </row>
    <row r="21497" spans="1:3" x14ac:dyDescent="0.25">
      <c r="A21497">
        <v>41225938</v>
      </c>
      <c r="B21497" s="56">
        <v>480.000045</v>
      </c>
      <c r="C21497" t="s">
        <v>83</v>
      </c>
    </row>
    <row r="21498" spans="1:3" x14ac:dyDescent="0.25">
      <c r="A21498">
        <v>41235907</v>
      </c>
      <c r="B21498" s="56">
        <v>480.000045</v>
      </c>
      <c r="C21498" t="s">
        <v>83</v>
      </c>
    </row>
    <row r="21499" spans="1:3" x14ac:dyDescent="0.25">
      <c r="A21499">
        <v>42800956</v>
      </c>
      <c r="B21499" s="56">
        <v>11935.000791</v>
      </c>
      <c r="C21499" t="s">
        <v>87</v>
      </c>
    </row>
    <row r="21500" spans="1:3" x14ac:dyDescent="0.25">
      <c r="A21500">
        <v>41237811</v>
      </c>
      <c r="B21500" s="56">
        <v>480.000045</v>
      </c>
      <c r="C21500" t="s">
        <v>83</v>
      </c>
    </row>
    <row r="21501" spans="1:3" x14ac:dyDescent="0.25">
      <c r="A21501">
        <v>41237811</v>
      </c>
      <c r="B21501" s="56">
        <v>480.000045</v>
      </c>
      <c r="C21501" t="s">
        <v>83</v>
      </c>
    </row>
    <row r="21502" spans="1:3" x14ac:dyDescent="0.25">
      <c r="A21502">
        <v>41235104</v>
      </c>
      <c r="B21502" s="56">
        <v>480.000045</v>
      </c>
      <c r="C21502" t="s">
        <v>83</v>
      </c>
    </row>
    <row r="21503" spans="1:3" x14ac:dyDescent="0.25">
      <c r="A21503">
        <v>41226814</v>
      </c>
      <c r="B21503" s="56">
        <v>480.000045</v>
      </c>
      <c r="C21503" t="s">
        <v>83</v>
      </c>
    </row>
    <row r="21504" spans="1:3" x14ac:dyDescent="0.25">
      <c r="A21504">
        <v>40029863</v>
      </c>
      <c r="B21504" s="56">
        <v>12916.250361</v>
      </c>
      <c r="C21504" t="s">
        <v>87</v>
      </c>
    </row>
    <row r="21505" spans="1:3" x14ac:dyDescent="0.25">
      <c r="A21505">
        <v>41235108</v>
      </c>
      <c r="B21505" s="56">
        <v>480.000045</v>
      </c>
      <c r="C21505" t="s">
        <v>83</v>
      </c>
    </row>
    <row r="21506" spans="1:3" x14ac:dyDescent="0.25">
      <c r="A21506">
        <v>41234302</v>
      </c>
      <c r="B21506" s="56">
        <v>480.000045</v>
      </c>
      <c r="C21506" t="s">
        <v>83</v>
      </c>
    </row>
    <row r="21507" spans="1:3" x14ac:dyDescent="0.25">
      <c r="A21507">
        <v>41234329</v>
      </c>
      <c r="B21507" s="56">
        <v>480.000045</v>
      </c>
      <c r="C21507" t="s">
        <v>83</v>
      </c>
    </row>
    <row r="21508" spans="1:3" x14ac:dyDescent="0.25">
      <c r="A21508">
        <v>42960514</v>
      </c>
      <c r="B21508" s="56">
        <v>393418.400463</v>
      </c>
      <c r="C21508" t="s">
        <v>82</v>
      </c>
    </row>
    <row r="21509" spans="1:3" x14ac:dyDescent="0.25">
      <c r="A21509">
        <v>41233595</v>
      </c>
      <c r="B21509" s="56">
        <v>480.000045</v>
      </c>
      <c r="C21509" t="s">
        <v>83</v>
      </c>
    </row>
    <row r="21510" spans="1:3" x14ac:dyDescent="0.25">
      <c r="A21510">
        <v>40029391</v>
      </c>
      <c r="B21510" s="56">
        <v>6444.6497999999983</v>
      </c>
      <c r="C21510" t="s">
        <v>87</v>
      </c>
    </row>
    <row r="21511" spans="1:3" x14ac:dyDescent="0.25">
      <c r="A21511">
        <v>41234680</v>
      </c>
      <c r="B21511" s="56">
        <v>480.000045</v>
      </c>
      <c r="C21511" t="s">
        <v>83</v>
      </c>
    </row>
    <row r="21512" spans="1:3" x14ac:dyDescent="0.25">
      <c r="A21512">
        <v>42562792</v>
      </c>
      <c r="B21512" s="56">
        <v>480.000045</v>
      </c>
      <c r="C21512" t="s">
        <v>87</v>
      </c>
    </row>
    <row r="21513" spans="1:3" x14ac:dyDescent="0.25">
      <c r="A21513">
        <v>40022661</v>
      </c>
      <c r="B21513" s="56">
        <v>5850.7991760000004</v>
      </c>
      <c r="C21513" t="s">
        <v>87</v>
      </c>
    </row>
    <row r="21514" spans="1:3" x14ac:dyDescent="0.25">
      <c r="A21514">
        <v>41229966</v>
      </c>
      <c r="B21514" s="56">
        <v>480.000045</v>
      </c>
      <c r="C21514" t="s">
        <v>83</v>
      </c>
    </row>
    <row r="21515" spans="1:3" x14ac:dyDescent="0.25">
      <c r="A21515">
        <v>41229966</v>
      </c>
      <c r="B21515" s="56">
        <v>480.000045</v>
      </c>
      <c r="C21515" t="s">
        <v>83</v>
      </c>
    </row>
    <row r="21516" spans="1:3" x14ac:dyDescent="0.25">
      <c r="A21516">
        <v>41234316</v>
      </c>
      <c r="B21516" s="56">
        <v>480.000045</v>
      </c>
      <c r="C21516" t="s">
        <v>83</v>
      </c>
    </row>
    <row r="21517" spans="1:3" x14ac:dyDescent="0.25">
      <c r="A21517">
        <v>40016505</v>
      </c>
      <c r="B21517" s="56">
        <v>5992.071696</v>
      </c>
      <c r="C21517" t="s">
        <v>87</v>
      </c>
    </row>
    <row r="21518" spans="1:3" x14ac:dyDescent="0.25">
      <c r="A21518">
        <v>41234609</v>
      </c>
      <c r="B21518" s="56">
        <v>480.000045</v>
      </c>
      <c r="C21518" t="s">
        <v>83</v>
      </c>
    </row>
    <row r="21519" spans="1:3" x14ac:dyDescent="0.25">
      <c r="A21519">
        <v>41225755</v>
      </c>
      <c r="B21519" s="56">
        <v>480.000045</v>
      </c>
      <c r="C21519" t="s">
        <v>83</v>
      </c>
    </row>
    <row r="21520" spans="1:3" x14ac:dyDescent="0.25">
      <c r="A21520">
        <v>41225755</v>
      </c>
      <c r="B21520" s="56">
        <v>480.000045</v>
      </c>
      <c r="C21520" t="s">
        <v>83</v>
      </c>
    </row>
    <row r="21521" spans="1:3" x14ac:dyDescent="0.25">
      <c r="A21521">
        <v>41227292</v>
      </c>
      <c r="B21521" s="56">
        <v>480.000045</v>
      </c>
      <c r="C21521" t="s">
        <v>83</v>
      </c>
    </row>
    <row r="21522" spans="1:3" x14ac:dyDescent="0.25">
      <c r="A21522">
        <v>41230876</v>
      </c>
      <c r="B21522" s="56">
        <v>480.000045</v>
      </c>
      <c r="C21522" t="s">
        <v>83</v>
      </c>
    </row>
    <row r="21523" spans="1:3" x14ac:dyDescent="0.25">
      <c r="A21523">
        <v>43033832</v>
      </c>
      <c r="B21523" s="56">
        <v>96310.314251999996</v>
      </c>
      <c r="C21523" t="s">
        <v>82</v>
      </c>
    </row>
    <row r="21524" spans="1:3" x14ac:dyDescent="0.25">
      <c r="A21524">
        <v>41229003</v>
      </c>
      <c r="B21524" s="56">
        <v>480.000045</v>
      </c>
      <c r="C21524" t="s">
        <v>83</v>
      </c>
    </row>
    <row r="21525" spans="1:3" x14ac:dyDescent="0.25">
      <c r="A21525">
        <v>41233981</v>
      </c>
      <c r="B21525" s="56">
        <v>480.000045</v>
      </c>
      <c r="C21525" t="s">
        <v>83</v>
      </c>
    </row>
    <row r="21526" spans="1:3" x14ac:dyDescent="0.25">
      <c r="A21526">
        <v>41231866</v>
      </c>
      <c r="B21526" s="56">
        <v>480.000045</v>
      </c>
      <c r="C21526" t="s">
        <v>83</v>
      </c>
    </row>
    <row r="21527" spans="1:3" x14ac:dyDescent="0.25">
      <c r="A21527">
        <v>40028655</v>
      </c>
      <c r="B21527" s="56">
        <v>10943.271675</v>
      </c>
      <c r="C21527" t="s">
        <v>81</v>
      </c>
    </row>
    <row r="21528" spans="1:3" x14ac:dyDescent="0.25">
      <c r="A21528">
        <v>40028655</v>
      </c>
      <c r="B21528" s="56">
        <v>10943.271675</v>
      </c>
      <c r="C21528" t="s">
        <v>81</v>
      </c>
    </row>
    <row r="21529" spans="1:3" x14ac:dyDescent="0.25">
      <c r="A21529">
        <v>40016511</v>
      </c>
      <c r="B21529" s="56">
        <v>7223.9512320000003</v>
      </c>
      <c r="C21529" t="s">
        <v>87</v>
      </c>
    </row>
    <row r="21530" spans="1:3" x14ac:dyDescent="0.25">
      <c r="A21530">
        <v>41230062</v>
      </c>
      <c r="B21530" s="56">
        <v>480.000045</v>
      </c>
      <c r="C21530" t="s">
        <v>83</v>
      </c>
    </row>
    <row r="21531" spans="1:3" x14ac:dyDescent="0.25">
      <c r="A21531">
        <v>41151622</v>
      </c>
      <c r="B21531" s="56">
        <v>480.000045</v>
      </c>
      <c r="C21531" t="s">
        <v>83</v>
      </c>
    </row>
    <row r="21532" spans="1:3" x14ac:dyDescent="0.25">
      <c r="A21532">
        <v>41227616</v>
      </c>
      <c r="B21532" s="56">
        <v>480.000045</v>
      </c>
      <c r="C21532" t="s">
        <v>83</v>
      </c>
    </row>
    <row r="21533" spans="1:3" x14ac:dyDescent="0.25">
      <c r="A21533">
        <v>40026729</v>
      </c>
      <c r="B21533" s="56">
        <v>10388.234538000001</v>
      </c>
      <c r="C21533" t="s">
        <v>87</v>
      </c>
    </row>
    <row r="21534" spans="1:3" x14ac:dyDescent="0.25">
      <c r="A21534">
        <v>40031611</v>
      </c>
      <c r="B21534" s="56">
        <v>12092.629365000001</v>
      </c>
      <c r="C21534" t="s">
        <v>87</v>
      </c>
    </row>
    <row r="21535" spans="1:3" x14ac:dyDescent="0.25">
      <c r="A21535">
        <v>41229529</v>
      </c>
      <c r="B21535" s="56">
        <v>480.000045</v>
      </c>
      <c r="C21535" t="s">
        <v>83</v>
      </c>
    </row>
    <row r="21536" spans="1:3" x14ac:dyDescent="0.25">
      <c r="A21536">
        <v>40025053</v>
      </c>
      <c r="B21536" s="56">
        <v>6715.9310400000004</v>
      </c>
      <c r="C21536" t="s">
        <v>87</v>
      </c>
    </row>
    <row r="21537" spans="1:3" x14ac:dyDescent="0.25">
      <c r="A21537">
        <v>41151450</v>
      </c>
      <c r="B21537" s="56">
        <v>480.000045</v>
      </c>
      <c r="C21537" t="s">
        <v>83</v>
      </c>
    </row>
    <row r="21538" spans="1:3" x14ac:dyDescent="0.25">
      <c r="A21538">
        <v>41234387</v>
      </c>
      <c r="B21538" s="56">
        <v>480.000045</v>
      </c>
      <c r="C21538" t="s">
        <v>83</v>
      </c>
    </row>
    <row r="21539" spans="1:3" x14ac:dyDescent="0.25">
      <c r="A21539">
        <v>41229689</v>
      </c>
      <c r="B21539" s="56">
        <v>480.000045</v>
      </c>
      <c r="C21539" t="s">
        <v>83</v>
      </c>
    </row>
    <row r="21540" spans="1:3" x14ac:dyDescent="0.25">
      <c r="A21540">
        <v>41229689</v>
      </c>
      <c r="B21540" s="56">
        <v>480.000045</v>
      </c>
      <c r="C21540" t="s">
        <v>83</v>
      </c>
    </row>
    <row r="21541" spans="1:3" x14ac:dyDescent="0.25">
      <c r="A21541">
        <v>40016245</v>
      </c>
      <c r="B21541" s="56">
        <v>8533.0117439999995</v>
      </c>
      <c r="C21541" t="s">
        <v>87</v>
      </c>
    </row>
    <row r="21542" spans="1:3" x14ac:dyDescent="0.25">
      <c r="A21542">
        <v>41226984</v>
      </c>
      <c r="B21542" s="56">
        <v>480.000045</v>
      </c>
      <c r="C21542" t="s">
        <v>83</v>
      </c>
    </row>
    <row r="21543" spans="1:3" x14ac:dyDescent="0.25">
      <c r="A21543">
        <v>43033817</v>
      </c>
      <c r="B21543" s="56">
        <v>16669.104824999999</v>
      </c>
      <c r="C21543" t="s">
        <v>87</v>
      </c>
    </row>
    <row r="21544" spans="1:3" x14ac:dyDescent="0.25">
      <c r="A21544">
        <v>43033819</v>
      </c>
      <c r="B21544" s="56">
        <v>37484.94915</v>
      </c>
      <c r="C21544" t="s">
        <v>84</v>
      </c>
    </row>
    <row r="21545" spans="1:3" x14ac:dyDescent="0.25">
      <c r="A21545">
        <v>43033821</v>
      </c>
      <c r="B21545" s="56">
        <v>38888.116349999997</v>
      </c>
      <c r="C21545" t="s">
        <v>82</v>
      </c>
    </row>
    <row r="21546" spans="1:3" x14ac:dyDescent="0.25">
      <c r="A21546">
        <v>40020157</v>
      </c>
      <c r="B21546" s="56">
        <v>5943.414366</v>
      </c>
      <c r="C21546" t="s">
        <v>87</v>
      </c>
    </row>
    <row r="21547" spans="1:3" x14ac:dyDescent="0.25">
      <c r="A21547">
        <v>43035000</v>
      </c>
      <c r="B21547" s="56">
        <v>276453.504288</v>
      </c>
      <c r="C21547" t="s">
        <v>82</v>
      </c>
    </row>
    <row r="21548" spans="1:3" x14ac:dyDescent="0.25">
      <c r="A21548">
        <v>42945310</v>
      </c>
      <c r="B21548" s="56">
        <v>480.000045</v>
      </c>
      <c r="C21548" t="s">
        <v>83</v>
      </c>
    </row>
    <row r="21549" spans="1:3" x14ac:dyDescent="0.25">
      <c r="A21549">
        <v>41235201</v>
      </c>
      <c r="B21549" s="56">
        <v>480.000045</v>
      </c>
      <c r="C21549" t="s">
        <v>87</v>
      </c>
    </row>
    <row r="21550" spans="1:3" x14ac:dyDescent="0.25">
      <c r="A21550">
        <v>41235201</v>
      </c>
      <c r="B21550" s="56">
        <v>480.000045</v>
      </c>
      <c r="C21550" t="s">
        <v>87</v>
      </c>
    </row>
    <row r="21551" spans="1:3" x14ac:dyDescent="0.25">
      <c r="A21551">
        <v>40019091</v>
      </c>
      <c r="B21551" s="56">
        <v>12122.101827</v>
      </c>
      <c r="C21551" t="s">
        <v>87</v>
      </c>
    </row>
    <row r="21552" spans="1:3" x14ac:dyDescent="0.25">
      <c r="A21552">
        <v>41229638</v>
      </c>
      <c r="B21552" s="56">
        <v>480.000045</v>
      </c>
      <c r="C21552" t="s">
        <v>83</v>
      </c>
    </row>
    <row r="21553" spans="1:3" x14ac:dyDescent="0.25">
      <c r="A21553">
        <v>41235066</v>
      </c>
      <c r="B21553" s="56">
        <v>480.000045</v>
      </c>
      <c r="C21553" t="s">
        <v>83</v>
      </c>
    </row>
    <row r="21554" spans="1:3" x14ac:dyDescent="0.25">
      <c r="A21554">
        <v>41228337</v>
      </c>
      <c r="B21554" s="56">
        <v>480.000045</v>
      </c>
      <c r="C21554" t="s">
        <v>83</v>
      </c>
    </row>
    <row r="21555" spans="1:3" x14ac:dyDescent="0.25">
      <c r="A21555">
        <v>40020641</v>
      </c>
      <c r="B21555" s="56">
        <v>15893.360307000001</v>
      </c>
      <c r="C21555" t="s">
        <v>87</v>
      </c>
    </row>
    <row r="21556" spans="1:3" x14ac:dyDescent="0.25">
      <c r="A21556">
        <v>41230636</v>
      </c>
      <c r="B21556" s="56">
        <v>480.000045</v>
      </c>
      <c r="C21556" t="s">
        <v>83</v>
      </c>
    </row>
    <row r="21557" spans="1:3" x14ac:dyDescent="0.25">
      <c r="A21557">
        <v>41233759</v>
      </c>
      <c r="B21557" s="56">
        <v>480.000045</v>
      </c>
      <c r="C21557" t="s">
        <v>83</v>
      </c>
    </row>
    <row r="21558" spans="1:3" x14ac:dyDescent="0.25">
      <c r="A21558">
        <v>41229099</v>
      </c>
      <c r="B21558" s="56">
        <v>480.000045</v>
      </c>
      <c r="C21558" t="s">
        <v>83</v>
      </c>
    </row>
    <row r="21559" spans="1:3" x14ac:dyDescent="0.25">
      <c r="A21559">
        <v>42013298</v>
      </c>
      <c r="B21559" s="56">
        <v>29312.112654</v>
      </c>
      <c r="C21559" t="s">
        <v>82</v>
      </c>
    </row>
    <row r="21560" spans="1:3" x14ac:dyDescent="0.25">
      <c r="A21560">
        <v>40013135</v>
      </c>
      <c r="B21560" s="56">
        <v>3900.6330750000002</v>
      </c>
      <c r="C21560" t="s">
        <v>87</v>
      </c>
    </row>
    <row r="21561" spans="1:3" x14ac:dyDescent="0.25">
      <c r="A21561">
        <v>41237695</v>
      </c>
      <c r="B21561" s="56">
        <v>480.000045</v>
      </c>
      <c r="C21561" t="s">
        <v>83</v>
      </c>
    </row>
    <row r="21562" spans="1:3" x14ac:dyDescent="0.25">
      <c r="A21562">
        <v>40019905</v>
      </c>
      <c r="B21562" s="56">
        <v>9198.9067780000005</v>
      </c>
      <c r="C21562" t="s">
        <v>87</v>
      </c>
    </row>
    <row r="21563" spans="1:3" x14ac:dyDescent="0.25">
      <c r="A21563">
        <v>42461041</v>
      </c>
      <c r="B21563" s="56">
        <v>16585.444950000001</v>
      </c>
      <c r="C21563" t="s">
        <v>87</v>
      </c>
    </row>
    <row r="21564" spans="1:3" x14ac:dyDescent="0.25">
      <c r="A21564">
        <v>41235070</v>
      </c>
      <c r="B21564" s="56">
        <v>480.000045</v>
      </c>
      <c r="C21564" t="s">
        <v>83</v>
      </c>
    </row>
    <row r="21565" spans="1:3" x14ac:dyDescent="0.25">
      <c r="A21565">
        <v>40021435</v>
      </c>
      <c r="B21565" s="56">
        <v>226.95462900000001</v>
      </c>
      <c r="C21565" t="s">
        <v>87</v>
      </c>
    </row>
    <row r="21566" spans="1:3" x14ac:dyDescent="0.25">
      <c r="A21566">
        <v>41236915</v>
      </c>
      <c r="B21566" s="56">
        <v>480.000045</v>
      </c>
      <c r="C21566" t="s">
        <v>83</v>
      </c>
    </row>
    <row r="21567" spans="1:3" x14ac:dyDescent="0.25">
      <c r="A21567">
        <v>40030247</v>
      </c>
      <c r="B21567" s="56">
        <v>13729.813876</v>
      </c>
      <c r="C21567" t="s">
        <v>87</v>
      </c>
    </row>
    <row r="21568" spans="1:3" x14ac:dyDescent="0.25">
      <c r="A21568">
        <v>41234433</v>
      </c>
      <c r="B21568" s="56">
        <v>480.000045</v>
      </c>
      <c r="C21568" t="s">
        <v>83</v>
      </c>
    </row>
    <row r="21569" spans="1:3" x14ac:dyDescent="0.25">
      <c r="A21569">
        <v>40023389</v>
      </c>
      <c r="B21569" s="56">
        <v>7610.5254400000003</v>
      </c>
      <c r="C21569" t="s">
        <v>87</v>
      </c>
    </row>
    <row r="21570" spans="1:3" x14ac:dyDescent="0.25">
      <c r="A21570">
        <v>41236460</v>
      </c>
      <c r="B21570" s="56">
        <v>480.000045</v>
      </c>
      <c r="C21570" t="s">
        <v>83</v>
      </c>
    </row>
    <row r="21571" spans="1:3" x14ac:dyDescent="0.25">
      <c r="A21571">
        <v>40008504</v>
      </c>
      <c r="B21571" s="56">
        <v>149791.82941800001</v>
      </c>
      <c r="C21571" t="s">
        <v>82</v>
      </c>
    </row>
    <row r="21572" spans="1:3" x14ac:dyDescent="0.25">
      <c r="A21572">
        <v>41225925</v>
      </c>
      <c r="B21572" s="56">
        <v>480.000045</v>
      </c>
      <c r="C21572" t="s">
        <v>83</v>
      </c>
    </row>
    <row r="21573" spans="1:3" x14ac:dyDescent="0.25">
      <c r="A21573">
        <v>41229019</v>
      </c>
      <c r="B21573" s="56">
        <v>480.000045</v>
      </c>
      <c r="C21573" t="s">
        <v>83</v>
      </c>
    </row>
    <row r="21574" spans="1:3" x14ac:dyDescent="0.25">
      <c r="A21574">
        <v>42465720</v>
      </c>
      <c r="B21574" s="56">
        <v>12046.695012</v>
      </c>
      <c r="C21574" t="s">
        <v>87</v>
      </c>
    </row>
    <row r="21575" spans="1:3" x14ac:dyDescent="0.25">
      <c r="A21575">
        <v>41231577</v>
      </c>
      <c r="B21575" s="56">
        <v>480.000045</v>
      </c>
      <c r="C21575" t="s">
        <v>83</v>
      </c>
    </row>
    <row r="21576" spans="1:3" x14ac:dyDescent="0.25">
      <c r="A21576">
        <v>41151476</v>
      </c>
      <c r="B21576" s="56">
        <v>480.000045</v>
      </c>
      <c r="C21576" t="s">
        <v>83</v>
      </c>
    </row>
    <row r="21577" spans="1:3" x14ac:dyDescent="0.25">
      <c r="A21577">
        <v>41228484</v>
      </c>
      <c r="B21577" s="56">
        <v>480.000045</v>
      </c>
      <c r="C21577" t="s">
        <v>83</v>
      </c>
    </row>
    <row r="21578" spans="1:3" x14ac:dyDescent="0.25">
      <c r="A21578">
        <v>41236933</v>
      </c>
      <c r="B21578" s="56">
        <v>480.000045</v>
      </c>
      <c r="C21578" t="s">
        <v>83</v>
      </c>
    </row>
    <row r="21579" spans="1:3" x14ac:dyDescent="0.25">
      <c r="A21579">
        <v>41234802</v>
      </c>
      <c r="B21579" s="56">
        <v>480.000045</v>
      </c>
      <c r="C21579" t="s">
        <v>83</v>
      </c>
    </row>
    <row r="21580" spans="1:3" x14ac:dyDescent="0.25">
      <c r="A21580">
        <v>41231820</v>
      </c>
      <c r="B21580" s="56">
        <v>480.000045</v>
      </c>
      <c r="C21580" t="s">
        <v>83</v>
      </c>
    </row>
    <row r="21581" spans="1:3" x14ac:dyDescent="0.25">
      <c r="A21581">
        <v>40019053</v>
      </c>
      <c r="B21581" s="56">
        <v>4368.4151939999992</v>
      </c>
      <c r="C21581" t="s">
        <v>87</v>
      </c>
    </row>
    <row r="21582" spans="1:3" x14ac:dyDescent="0.25">
      <c r="A21582">
        <v>40018121</v>
      </c>
      <c r="B21582" s="56">
        <v>8799.5691040000002</v>
      </c>
      <c r="C21582" t="s">
        <v>87</v>
      </c>
    </row>
    <row r="21583" spans="1:3" x14ac:dyDescent="0.25">
      <c r="A21583">
        <v>41234413</v>
      </c>
      <c r="B21583" s="56">
        <v>480.000045</v>
      </c>
      <c r="C21583" t="s">
        <v>83</v>
      </c>
    </row>
    <row r="21584" spans="1:3" x14ac:dyDescent="0.25">
      <c r="A21584">
        <v>42801986</v>
      </c>
      <c r="B21584" s="56">
        <v>8357.6460749999987</v>
      </c>
      <c r="C21584" t="s">
        <v>87</v>
      </c>
    </row>
    <row r="21585" spans="1:3" x14ac:dyDescent="0.25">
      <c r="A21585">
        <v>41233486</v>
      </c>
      <c r="B21585" s="56">
        <v>480.000045</v>
      </c>
      <c r="C21585" t="s">
        <v>83</v>
      </c>
    </row>
    <row r="21586" spans="1:3" x14ac:dyDescent="0.25">
      <c r="A21586">
        <v>40024127</v>
      </c>
      <c r="B21586" s="56">
        <v>18840.3894</v>
      </c>
      <c r="C21586" t="s">
        <v>87</v>
      </c>
    </row>
    <row r="21587" spans="1:3" x14ac:dyDescent="0.25">
      <c r="A21587">
        <v>40032689</v>
      </c>
      <c r="B21587" s="56">
        <v>14373.831716000001</v>
      </c>
      <c r="C21587" t="s">
        <v>87</v>
      </c>
    </row>
    <row r="21588" spans="1:3" x14ac:dyDescent="0.25">
      <c r="A21588">
        <v>41234060</v>
      </c>
      <c r="B21588" s="56">
        <v>480.000045</v>
      </c>
      <c r="C21588" t="s">
        <v>83</v>
      </c>
    </row>
    <row r="21589" spans="1:3" x14ac:dyDescent="0.25">
      <c r="A21589">
        <v>41228079</v>
      </c>
      <c r="B21589" s="56">
        <v>480.000045</v>
      </c>
      <c r="C21589" t="s">
        <v>83</v>
      </c>
    </row>
    <row r="21590" spans="1:3" x14ac:dyDescent="0.25">
      <c r="A21590">
        <v>41236509</v>
      </c>
      <c r="B21590" s="56">
        <v>480.000045</v>
      </c>
      <c r="C21590" t="s">
        <v>83</v>
      </c>
    </row>
    <row r="21591" spans="1:3" x14ac:dyDescent="0.25">
      <c r="A21591">
        <v>40031255</v>
      </c>
      <c r="B21591" s="56">
        <v>15331.617774</v>
      </c>
      <c r="C21591" t="s">
        <v>87</v>
      </c>
    </row>
    <row r="21592" spans="1:3" x14ac:dyDescent="0.25">
      <c r="A21592">
        <v>41225753</v>
      </c>
      <c r="B21592" s="56">
        <v>480.000045</v>
      </c>
      <c r="C21592" t="s">
        <v>83</v>
      </c>
    </row>
    <row r="21593" spans="1:3" x14ac:dyDescent="0.25">
      <c r="A21593">
        <v>40027351</v>
      </c>
      <c r="B21593" s="56">
        <v>11646.38718</v>
      </c>
      <c r="C21593" t="s">
        <v>87</v>
      </c>
    </row>
    <row r="21594" spans="1:3" x14ac:dyDescent="0.25">
      <c r="A21594">
        <v>41235227</v>
      </c>
      <c r="B21594" s="56">
        <v>480.000045</v>
      </c>
      <c r="C21594" t="s">
        <v>83</v>
      </c>
    </row>
    <row r="21595" spans="1:3" x14ac:dyDescent="0.25">
      <c r="A21595">
        <v>41237329</v>
      </c>
      <c r="B21595" s="56">
        <v>480.000045</v>
      </c>
      <c r="C21595" t="s">
        <v>87</v>
      </c>
    </row>
    <row r="21596" spans="1:3" x14ac:dyDescent="0.25">
      <c r="A21596">
        <v>41237333</v>
      </c>
      <c r="B21596" s="56">
        <v>480.000045</v>
      </c>
      <c r="C21596" t="s">
        <v>83</v>
      </c>
    </row>
    <row r="21597" spans="1:3" x14ac:dyDescent="0.25">
      <c r="A21597">
        <v>41237338</v>
      </c>
      <c r="B21597" s="56">
        <v>480.000045</v>
      </c>
      <c r="C21597" t="s">
        <v>83</v>
      </c>
    </row>
    <row r="21598" spans="1:3" x14ac:dyDescent="0.25">
      <c r="A21598">
        <v>41233797</v>
      </c>
      <c r="B21598" s="56">
        <v>480.000045</v>
      </c>
      <c r="C21598" t="s">
        <v>83</v>
      </c>
    </row>
    <row r="21599" spans="1:3" x14ac:dyDescent="0.25">
      <c r="A21599">
        <v>41233797</v>
      </c>
      <c r="B21599" s="56">
        <v>480.000045</v>
      </c>
      <c r="C21599" t="s">
        <v>83</v>
      </c>
    </row>
    <row r="21600" spans="1:3" x14ac:dyDescent="0.25">
      <c r="A21600">
        <v>41233892</v>
      </c>
      <c r="B21600" s="56">
        <v>480.000045</v>
      </c>
      <c r="C21600" t="s">
        <v>83</v>
      </c>
    </row>
    <row r="21601" spans="1:3" x14ac:dyDescent="0.25">
      <c r="A21601">
        <v>40012233</v>
      </c>
      <c r="B21601" s="56">
        <v>56660.546880000002</v>
      </c>
      <c r="C21601" t="s">
        <v>82</v>
      </c>
    </row>
    <row r="21602" spans="1:3" x14ac:dyDescent="0.25">
      <c r="A21602">
        <v>40026715</v>
      </c>
      <c r="B21602" s="56">
        <v>4325.1285809999999</v>
      </c>
      <c r="C21602" t="s">
        <v>87</v>
      </c>
    </row>
    <row r="21603" spans="1:3" x14ac:dyDescent="0.25">
      <c r="A21603">
        <v>41748870</v>
      </c>
      <c r="B21603" s="56">
        <v>8991.9899189999996</v>
      </c>
      <c r="C21603" t="s">
        <v>87</v>
      </c>
    </row>
    <row r="21604" spans="1:3" x14ac:dyDescent="0.25">
      <c r="A21604">
        <v>40028663</v>
      </c>
      <c r="B21604" s="56">
        <v>9617.8398749999997</v>
      </c>
      <c r="C21604" t="s">
        <v>87</v>
      </c>
    </row>
    <row r="21605" spans="1:3" x14ac:dyDescent="0.25">
      <c r="A21605">
        <v>41230295</v>
      </c>
      <c r="B21605" s="56">
        <v>480.000045</v>
      </c>
      <c r="C21605" t="s">
        <v>83</v>
      </c>
    </row>
    <row r="21606" spans="1:3" x14ac:dyDescent="0.25">
      <c r="A21606">
        <v>41229895</v>
      </c>
      <c r="B21606" s="56">
        <v>480.000045</v>
      </c>
      <c r="C21606" t="s">
        <v>83</v>
      </c>
    </row>
    <row r="21607" spans="1:3" x14ac:dyDescent="0.25">
      <c r="A21607">
        <v>41227234</v>
      </c>
      <c r="B21607" s="56">
        <v>480.000045</v>
      </c>
      <c r="C21607" t="s">
        <v>83</v>
      </c>
    </row>
    <row r="21608" spans="1:3" x14ac:dyDescent="0.25">
      <c r="A21608">
        <v>40021489</v>
      </c>
      <c r="B21608" s="56">
        <v>39874.3488</v>
      </c>
      <c r="C21608" t="s">
        <v>82</v>
      </c>
    </row>
    <row r="21609" spans="1:3" x14ac:dyDescent="0.25">
      <c r="A21609">
        <v>41765792</v>
      </c>
      <c r="B21609" s="56">
        <v>5814.1356569999998</v>
      </c>
      <c r="C21609" t="s">
        <v>87</v>
      </c>
    </row>
    <row r="21610" spans="1:3" x14ac:dyDescent="0.25">
      <c r="A21610">
        <v>41235603</v>
      </c>
      <c r="B21610" s="56">
        <v>480.000045</v>
      </c>
      <c r="C21610" t="s">
        <v>83</v>
      </c>
    </row>
    <row r="21611" spans="1:3" x14ac:dyDescent="0.25">
      <c r="A21611">
        <v>41235603</v>
      </c>
      <c r="B21611" s="56">
        <v>480.000045</v>
      </c>
      <c r="C21611" t="s">
        <v>83</v>
      </c>
    </row>
    <row r="21612" spans="1:3" x14ac:dyDescent="0.25">
      <c r="A21612">
        <v>41234593</v>
      </c>
      <c r="B21612" s="56">
        <v>480.000045</v>
      </c>
      <c r="C21612" t="s">
        <v>83</v>
      </c>
    </row>
    <row r="21613" spans="1:3" x14ac:dyDescent="0.25">
      <c r="A21613">
        <v>40024725</v>
      </c>
      <c r="B21613" s="56">
        <v>7330.8476339999997</v>
      </c>
      <c r="C21613" t="s">
        <v>87</v>
      </c>
    </row>
    <row r="21614" spans="1:3" x14ac:dyDescent="0.25">
      <c r="A21614">
        <v>41226896</v>
      </c>
      <c r="B21614" s="56">
        <v>480.000045</v>
      </c>
      <c r="C21614" t="s">
        <v>83</v>
      </c>
    </row>
    <row r="21615" spans="1:3" x14ac:dyDescent="0.25">
      <c r="A21615">
        <v>40020227</v>
      </c>
      <c r="B21615" s="56">
        <v>10120.338954000001</v>
      </c>
      <c r="C21615" t="s">
        <v>87</v>
      </c>
    </row>
    <row r="21616" spans="1:3" x14ac:dyDescent="0.25">
      <c r="A21616">
        <v>41236660</v>
      </c>
      <c r="B21616" s="56">
        <v>480.000045</v>
      </c>
      <c r="C21616" t="s">
        <v>83</v>
      </c>
    </row>
    <row r="21617" spans="1:3" x14ac:dyDescent="0.25">
      <c r="A21617">
        <v>41231501</v>
      </c>
      <c r="B21617" s="56">
        <v>480.000045</v>
      </c>
      <c r="C21617" t="s">
        <v>83</v>
      </c>
    </row>
    <row r="21618" spans="1:3" x14ac:dyDescent="0.25">
      <c r="A21618">
        <v>41236946</v>
      </c>
      <c r="B21618" s="56">
        <v>480.000045</v>
      </c>
      <c r="C21618" t="s">
        <v>87</v>
      </c>
    </row>
    <row r="21619" spans="1:3" x14ac:dyDescent="0.25">
      <c r="A21619">
        <v>41234331</v>
      </c>
      <c r="B21619" s="56">
        <v>480.000045</v>
      </c>
      <c r="C21619" t="s">
        <v>83</v>
      </c>
    </row>
    <row r="21620" spans="1:3" x14ac:dyDescent="0.25">
      <c r="A21620">
        <v>41234331</v>
      </c>
      <c r="B21620" s="56">
        <v>480.000045</v>
      </c>
      <c r="C21620" t="s">
        <v>83</v>
      </c>
    </row>
    <row r="21621" spans="1:3" x14ac:dyDescent="0.25">
      <c r="A21621">
        <v>41235102</v>
      </c>
      <c r="B21621" s="56">
        <v>480.000045</v>
      </c>
      <c r="C21621" t="s">
        <v>83</v>
      </c>
    </row>
    <row r="21622" spans="1:3" x14ac:dyDescent="0.25">
      <c r="A21622">
        <v>41228963</v>
      </c>
      <c r="B21622" s="56">
        <v>480.000045</v>
      </c>
      <c r="C21622" t="s">
        <v>83</v>
      </c>
    </row>
    <row r="21623" spans="1:3" x14ac:dyDescent="0.25">
      <c r="A21623">
        <v>41226163</v>
      </c>
      <c r="B21623" s="56">
        <v>480.000045</v>
      </c>
      <c r="C21623" t="s">
        <v>83</v>
      </c>
    </row>
    <row r="21624" spans="1:3" x14ac:dyDescent="0.25">
      <c r="A21624">
        <v>40029141</v>
      </c>
      <c r="B21624" s="56">
        <v>12074.335499999999</v>
      </c>
      <c r="C21624" t="s">
        <v>87</v>
      </c>
    </row>
    <row r="21625" spans="1:3" x14ac:dyDescent="0.25">
      <c r="A21625">
        <v>40025365</v>
      </c>
      <c r="B21625" s="56">
        <v>7532.0582400000003</v>
      </c>
      <c r="C21625" t="s">
        <v>82</v>
      </c>
    </row>
    <row r="21626" spans="1:3" x14ac:dyDescent="0.25">
      <c r="A21626">
        <v>40020229</v>
      </c>
      <c r="B21626" s="56">
        <v>14095.221326999999</v>
      </c>
      <c r="C21626" t="s">
        <v>87</v>
      </c>
    </row>
    <row r="21627" spans="1:3" x14ac:dyDescent="0.25">
      <c r="A21627">
        <v>41235776</v>
      </c>
      <c r="B21627" s="56">
        <v>480.000045</v>
      </c>
      <c r="C21627" t="s">
        <v>83</v>
      </c>
    </row>
    <row r="21628" spans="1:3" x14ac:dyDescent="0.25">
      <c r="A21628">
        <v>41235776</v>
      </c>
      <c r="B21628" s="56">
        <v>480.000045</v>
      </c>
      <c r="C21628" t="s">
        <v>83</v>
      </c>
    </row>
    <row r="21629" spans="1:3" x14ac:dyDescent="0.25">
      <c r="A21629">
        <v>42432815</v>
      </c>
      <c r="B21629" s="56">
        <v>20586.172662000001</v>
      </c>
      <c r="C21629" t="s">
        <v>87</v>
      </c>
    </row>
    <row r="21630" spans="1:3" x14ac:dyDescent="0.25">
      <c r="A21630">
        <v>41231832</v>
      </c>
      <c r="B21630" s="56">
        <v>480.000045</v>
      </c>
      <c r="C21630" t="s">
        <v>83</v>
      </c>
    </row>
    <row r="21631" spans="1:3" x14ac:dyDescent="0.25">
      <c r="A21631">
        <v>40015617</v>
      </c>
      <c r="B21631" s="56">
        <v>4210.5192480000014</v>
      </c>
      <c r="C21631" t="s">
        <v>87</v>
      </c>
    </row>
    <row r="21632" spans="1:3" x14ac:dyDescent="0.25">
      <c r="A21632">
        <v>41231659</v>
      </c>
      <c r="B21632" s="56">
        <v>480.000045</v>
      </c>
      <c r="C21632" t="s">
        <v>83</v>
      </c>
    </row>
    <row r="21633" spans="1:3" x14ac:dyDescent="0.25">
      <c r="A21633">
        <v>41236845</v>
      </c>
      <c r="B21633" s="56">
        <v>480.000045</v>
      </c>
      <c r="C21633" t="s">
        <v>83</v>
      </c>
    </row>
    <row r="21634" spans="1:3" x14ac:dyDescent="0.25">
      <c r="A21634">
        <v>41232544</v>
      </c>
      <c r="B21634" s="56">
        <v>480.000045</v>
      </c>
      <c r="C21634" t="s">
        <v>83</v>
      </c>
    </row>
    <row r="21635" spans="1:3" x14ac:dyDescent="0.25">
      <c r="A21635">
        <v>41230911</v>
      </c>
      <c r="B21635" s="56">
        <v>480.000045</v>
      </c>
      <c r="C21635" t="s">
        <v>83</v>
      </c>
    </row>
    <row r="21636" spans="1:3" x14ac:dyDescent="0.25">
      <c r="A21636">
        <v>41228394</v>
      </c>
      <c r="B21636" s="56">
        <v>480.000045</v>
      </c>
      <c r="C21636" t="s">
        <v>83</v>
      </c>
    </row>
    <row r="21637" spans="1:3" x14ac:dyDescent="0.25">
      <c r="A21637">
        <v>41151433</v>
      </c>
      <c r="B21637" s="56">
        <v>480.000045</v>
      </c>
      <c r="C21637" t="s">
        <v>83</v>
      </c>
    </row>
    <row r="21638" spans="1:3" x14ac:dyDescent="0.25">
      <c r="A21638">
        <v>41232780</v>
      </c>
      <c r="B21638" s="56">
        <v>480.000045</v>
      </c>
      <c r="C21638" t="s">
        <v>83</v>
      </c>
    </row>
    <row r="21639" spans="1:3" x14ac:dyDescent="0.25">
      <c r="A21639">
        <v>41234334</v>
      </c>
      <c r="B21639" s="56">
        <v>480.000045</v>
      </c>
      <c r="C21639" t="s">
        <v>83</v>
      </c>
    </row>
    <row r="21640" spans="1:3" x14ac:dyDescent="0.25">
      <c r="A21640">
        <v>41234334</v>
      </c>
      <c r="B21640" s="56">
        <v>480.000045</v>
      </c>
      <c r="C21640" t="s">
        <v>83</v>
      </c>
    </row>
    <row r="21641" spans="1:3" x14ac:dyDescent="0.25">
      <c r="A21641">
        <v>40020377</v>
      </c>
      <c r="B21641" s="56">
        <v>22827.055185000001</v>
      </c>
      <c r="C21641" t="s">
        <v>87</v>
      </c>
    </row>
    <row r="21642" spans="1:3" x14ac:dyDescent="0.25">
      <c r="A21642">
        <v>40020377</v>
      </c>
      <c r="B21642" s="56">
        <v>22827.055185000001</v>
      </c>
      <c r="C21642" t="s">
        <v>87</v>
      </c>
    </row>
    <row r="21643" spans="1:3" x14ac:dyDescent="0.25">
      <c r="A21643">
        <v>41229190</v>
      </c>
      <c r="B21643" s="56">
        <v>480.000045</v>
      </c>
      <c r="C21643" t="s">
        <v>83</v>
      </c>
    </row>
    <row r="21644" spans="1:3" x14ac:dyDescent="0.25">
      <c r="A21644">
        <v>41229190</v>
      </c>
      <c r="B21644" s="56">
        <v>480.000045</v>
      </c>
      <c r="C21644" t="s">
        <v>83</v>
      </c>
    </row>
    <row r="21645" spans="1:3" x14ac:dyDescent="0.25">
      <c r="A21645">
        <v>41226205</v>
      </c>
      <c r="B21645" s="56">
        <v>480.000045</v>
      </c>
      <c r="C21645" t="s">
        <v>83</v>
      </c>
    </row>
    <row r="21646" spans="1:3" x14ac:dyDescent="0.25">
      <c r="A21646">
        <v>42482105</v>
      </c>
      <c r="B21646" s="56">
        <v>480.000045</v>
      </c>
      <c r="C21646" t="s">
        <v>83</v>
      </c>
    </row>
    <row r="21647" spans="1:3" x14ac:dyDescent="0.25">
      <c r="A21647">
        <v>41237515</v>
      </c>
      <c r="B21647" s="56">
        <v>480.000045</v>
      </c>
      <c r="C21647" t="s">
        <v>83</v>
      </c>
    </row>
    <row r="21648" spans="1:3" x14ac:dyDescent="0.25">
      <c r="A21648">
        <v>41228953</v>
      </c>
      <c r="B21648" s="56">
        <v>480.000045</v>
      </c>
      <c r="C21648" t="s">
        <v>83</v>
      </c>
    </row>
    <row r="21649" spans="1:3" x14ac:dyDescent="0.25">
      <c r="A21649">
        <v>40014245</v>
      </c>
      <c r="B21649" s="56">
        <v>7299.4382020000003</v>
      </c>
      <c r="C21649" t="s">
        <v>87</v>
      </c>
    </row>
    <row r="21650" spans="1:3" x14ac:dyDescent="0.25">
      <c r="A21650">
        <v>40023957</v>
      </c>
      <c r="B21650" s="56">
        <v>11435.313483</v>
      </c>
      <c r="C21650" t="s">
        <v>87</v>
      </c>
    </row>
    <row r="21651" spans="1:3" x14ac:dyDescent="0.25">
      <c r="A21651">
        <v>40010539</v>
      </c>
      <c r="B21651" s="56">
        <v>14168.704116000001</v>
      </c>
      <c r="C21651" t="s">
        <v>87</v>
      </c>
    </row>
    <row r="21652" spans="1:3" x14ac:dyDescent="0.25">
      <c r="A21652">
        <v>40031865</v>
      </c>
      <c r="B21652" s="56">
        <v>12970.792485</v>
      </c>
      <c r="C21652" t="s">
        <v>87</v>
      </c>
    </row>
    <row r="21653" spans="1:3" x14ac:dyDescent="0.25">
      <c r="A21653">
        <v>41236024</v>
      </c>
      <c r="B21653" s="56">
        <v>480.000045</v>
      </c>
      <c r="C21653" t="s">
        <v>83</v>
      </c>
    </row>
    <row r="21654" spans="1:3" x14ac:dyDescent="0.25">
      <c r="A21654">
        <v>42513078</v>
      </c>
      <c r="B21654" s="56">
        <v>480.000045</v>
      </c>
      <c r="C21654" t="s">
        <v>83</v>
      </c>
    </row>
    <row r="21655" spans="1:3" x14ac:dyDescent="0.25">
      <c r="A21655">
        <v>41226582</v>
      </c>
      <c r="B21655" s="56">
        <v>480.000045</v>
      </c>
      <c r="C21655" t="s">
        <v>83</v>
      </c>
    </row>
    <row r="21656" spans="1:3" x14ac:dyDescent="0.25">
      <c r="A21656">
        <v>41960758</v>
      </c>
      <c r="B21656" s="56">
        <v>50478.200664000011</v>
      </c>
      <c r="C21656" t="s">
        <v>82</v>
      </c>
    </row>
    <row r="21657" spans="1:3" x14ac:dyDescent="0.25">
      <c r="A21657">
        <v>41230130</v>
      </c>
      <c r="B21657" s="56">
        <v>480.000045</v>
      </c>
      <c r="C21657" t="s">
        <v>83</v>
      </c>
    </row>
    <row r="21658" spans="1:3" x14ac:dyDescent="0.25">
      <c r="A21658">
        <v>41230050</v>
      </c>
      <c r="B21658" s="56">
        <v>480.000045</v>
      </c>
      <c r="C21658" t="s">
        <v>83</v>
      </c>
    </row>
    <row r="21659" spans="1:3" x14ac:dyDescent="0.25">
      <c r="A21659">
        <v>40017659</v>
      </c>
      <c r="B21659" s="56">
        <v>15154.220565</v>
      </c>
      <c r="C21659" t="s">
        <v>87</v>
      </c>
    </row>
    <row r="21660" spans="1:3" x14ac:dyDescent="0.25">
      <c r="A21660">
        <v>40014501</v>
      </c>
      <c r="B21660" s="56">
        <v>11920.916843999999</v>
      </c>
      <c r="C21660" t="s">
        <v>87</v>
      </c>
    </row>
    <row r="21661" spans="1:3" x14ac:dyDescent="0.25">
      <c r="A21661">
        <v>41225739</v>
      </c>
      <c r="B21661" s="56">
        <v>480.000045</v>
      </c>
      <c r="C21661" t="s">
        <v>83</v>
      </c>
    </row>
    <row r="21662" spans="1:3" x14ac:dyDescent="0.25">
      <c r="A21662">
        <v>41234125</v>
      </c>
      <c r="B21662" s="56">
        <v>480.000045</v>
      </c>
      <c r="C21662" t="s">
        <v>83</v>
      </c>
    </row>
    <row r="21663" spans="1:3" x14ac:dyDescent="0.25">
      <c r="A21663">
        <v>41226021</v>
      </c>
      <c r="B21663" s="56">
        <v>480.000045</v>
      </c>
      <c r="C21663" t="s">
        <v>83</v>
      </c>
    </row>
    <row r="21664" spans="1:3" x14ac:dyDescent="0.25">
      <c r="A21664">
        <v>40015663</v>
      </c>
      <c r="B21664" s="56">
        <v>6185.0701440000003</v>
      </c>
      <c r="C21664" t="s">
        <v>81</v>
      </c>
    </row>
    <row r="21665" spans="1:3" x14ac:dyDescent="0.25">
      <c r="A21665">
        <v>40015663</v>
      </c>
      <c r="B21665" s="56">
        <v>6185.0701440000003</v>
      </c>
      <c r="C21665" t="s">
        <v>81</v>
      </c>
    </row>
    <row r="21666" spans="1:3" x14ac:dyDescent="0.25">
      <c r="A21666">
        <v>41231578</v>
      </c>
      <c r="B21666" s="56">
        <v>480.000045</v>
      </c>
      <c r="C21666" t="s">
        <v>83</v>
      </c>
    </row>
    <row r="21667" spans="1:3" x14ac:dyDescent="0.25">
      <c r="A21667">
        <v>41232990</v>
      </c>
      <c r="B21667" s="56">
        <v>480.000045</v>
      </c>
      <c r="C21667" t="s">
        <v>83</v>
      </c>
    </row>
    <row r="21668" spans="1:3" x14ac:dyDescent="0.25">
      <c r="A21668">
        <v>40015565</v>
      </c>
      <c r="B21668" s="56">
        <v>6306.9708960000016</v>
      </c>
      <c r="C21668" t="s">
        <v>87</v>
      </c>
    </row>
    <row r="21669" spans="1:3" x14ac:dyDescent="0.25">
      <c r="A21669">
        <v>41232296</v>
      </c>
      <c r="B21669" s="56">
        <v>480.000045</v>
      </c>
      <c r="C21669" t="s">
        <v>83</v>
      </c>
    </row>
    <row r="21670" spans="1:3" x14ac:dyDescent="0.25">
      <c r="A21670">
        <v>40017249</v>
      </c>
      <c r="B21670" s="56">
        <v>14902.364862</v>
      </c>
      <c r="C21670" t="s">
        <v>87</v>
      </c>
    </row>
    <row r="21671" spans="1:3" x14ac:dyDescent="0.25">
      <c r="A21671">
        <v>42802974</v>
      </c>
      <c r="B21671" s="56">
        <v>10759.052925</v>
      </c>
      <c r="C21671" t="s">
        <v>87</v>
      </c>
    </row>
    <row r="21672" spans="1:3" x14ac:dyDescent="0.25">
      <c r="A21672">
        <v>42802972</v>
      </c>
      <c r="B21672" s="56">
        <v>8929.5986249999987</v>
      </c>
      <c r="C21672" t="s">
        <v>87</v>
      </c>
    </row>
    <row r="21673" spans="1:3" x14ac:dyDescent="0.25">
      <c r="A21673">
        <v>42802976</v>
      </c>
      <c r="B21673" s="56">
        <v>19999.994825999998</v>
      </c>
      <c r="C21673" t="s">
        <v>87</v>
      </c>
    </row>
    <row r="21674" spans="1:3" x14ac:dyDescent="0.25">
      <c r="A21674">
        <v>41226469</v>
      </c>
      <c r="B21674" s="56">
        <v>480.000045</v>
      </c>
      <c r="C21674" t="s">
        <v>83</v>
      </c>
    </row>
    <row r="21675" spans="1:3" x14ac:dyDescent="0.25">
      <c r="A21675">
        <v>40010961</v>
      </c>
      <c r="B21675" s="56">
        <v>17768.458266000001</v>
      </c>
      <c r="C21675" t="s">
        <v>82</v>
      </c>
    </row>
    <row r="21676" spans="1:3" x14ac:dyDescent="0.25">
      <c r="A21676">
        <v>40022021</v>
      </c>
      <c r="B21676" s="56">
        <v>9431.0960759999998</v>
      </c>
      <c r="C21676" t="s">
        <v>87</v>
      </c>
    </row>
    <row r="21677" spans="1:3" x14ac:dyDescent="0.25">
      <c r="A21677">
        <v>41232320</v>
      </c>
      <c r="B21677" s="56">
        <v>480.000045</v>
      </c>
      <c r="C21677" t="s">
        <v>83</v>
      </c>
    </row>
    <row r="21678" spans="1:3" x14ac:dyDescent="0.25">
      <c r="A21678">
        <v>41229345</v>
      </c>
      <c r="B21678" s="56">
        <v>480.000045</v>
      </c>
      <c r="C21678" t="s">
        <v>83</v>
      </c>
    </row>
    <row r="21679" spans="1:3" x14ac:dyDescent="0.25">
      <c r="A21679">
        <v>41957573</v>
      </c>
      <c r="B21679" s="56">
        <v>0</v>
      </c>
      <c r="C21679" t="s">
        <v>87</v>
      </c>
    </row>
    <row r="21680" spans="1:3" x14ac:dyDescent="0.25">
      <c r="A21680">
        <v>41229682</v>
      </c>
      <c r="B21680" s="56">
        <v>480.000045</v>
      </c>
      <c r="C21680" t="s">
        <v>83</v>
      </c>
    </row>
    <row r="21681" spans="1:3" x14ac:dyDescent="0.25">
      <c r="A21681">
        <v>40031665</v>
      </c>
      <c r="B21681" s="56">
        <v>5094.2307150000006</v>
      </c>
      <c r="C21681" t="s">
        <v>87</v>
      </c>
    </row>
    <row r="21682" spans="1:3" x14ac:dyDescent="0.25">
      <c r="A21682">
        <v>41237176</v>
      </c>
      <c r="B21682" s="56">
        <v>480.000045</v>
      </c>
      <c r="C21682" t="s">
        <v>83</v>
      </c>
    </row>
    <row r="21683" spans="1:3" x14ac:dyDescent="0.25">
      <c r="A21683">
        <v>41237176</v>
      </c>
      <c r="B21683" s="56">
        <v>480.000045</v>
      </c>
      <c r="C21683" t="s">
        <v>83</v>
      </c>
    </row>
    <row r="21684" spans="1:3" x14ac:dyDescent="0.25">
      <c r="A21684">
        <v>41236309</v>
      </c>
      <c r="B21684" s="56">
        <v>480.000045</v>
      </c>
      <c r="C21684" t="s">
        <v>83</v>
      </c>
    </row>
    <row r="21685" spans="1:3" x14ac:dyDescent="0.25">
      <c r="A21685">
        <v>40012591</v>
      </c>
      <c r="B21685" s="56">
        <v>250424.79405200001</v>
      </c>
      <c r="C21685" t="s">
        <v>82</v>
      </c>
    </row>
    <row r="21686" spans="1:3" x14ac:dyDescent="0.25">
      <c r="A21686">
        <v>41228872</v>
      </c>
      <c r="B21686" s="56">
        <v>480.000045</v>
      </c>
      <c r="C21686" t="s">
        <v>83</v>
      </c>
    </row>
    <row r="21687" spans="1:3" x14ac:dyDescent="0.25">
      <c r="A21687">
        <v>41225956</v>
      </c>
      <c r="B21687" s="56">
        <v>480.000045</v>
      </c>
      <c r="C21687" t="s">
        <v>83</v>
      </c>
    </row>
    <row r="21688" spans="1:3" x14ac:dyDescent="0.25">
      <c r="A21688">
        <v>41226087</v>
      </c>
      <c r="B21688" s="56">
        <v>480.000045</v>
      </c>
      <c r="C21688" t="s">
        <v>87</v>
      </c>
    </row>
    <row r="21689" spans="1:3" x14ac:dyDescent="0.25">
      <c r="A21689">
        <v>41226087</v>
      </c>
      <c r="B21689" s="56">
        <v>480.000045</v>
      </c>
      <c r="C21689" t="s">
        <v>87</v>
      </c>
    </row>
    <row r="21690" spans="1:3" x14ac:dyDescent="0.25">
      <c r="A21690">
        <v>41229798</v>
      </c>
      <c r="B21690" s="56">
        <v>480.000045</v>
      </c>
      <c r="C21690" t="s">
        <v>83</v>
      </c>
    </row>
    <row r="21691" spans="1:3" x14ac:dyDescent="0.25">
      <c r="A21691">
        <v>41229798</v>
      </c>
      <c r="B21691" s="56">
        <v>480.000045</v>
      </c>
      <c r="C21691" t="s">
        <v>83</v>
      </c>
    </row>
    <row r="21692" spans="1:3" x14ac:dyDescent="0.25">
      <c r="A21692">
        <v>41232830</v>
      </c>
      <c r="B21692" s="56">
        <v>480.000045</v>
      </c>
      <c r="C21692" t="s">
        <v>83</v>
      </c>
    </row>
    <row r="21693" spans="1:3" x14ac:dyDescent="0.25">
      <c r="A21693">
        <v>43012660</v>
      </c>
      <c r="B21693" s="56">
        <v>1517795.7749999999</v>
      </c>
      <c r="C21693" t="s">
        <v>84</v>
      </c>
    </row>
    <row r="21694" spans="1:3" x14ac:dyDescent="0.25">
      <c r="A21694">
        <v>41234540</v>
      </c>
      <c r="B21694" s="56">
        <v>480.000045</v>
      </c>
      <c r="C21694" t="s">
        <v>83</v>
      </c>
    </row>
    <row r="21695" spans="1:3" x14ac:dyDescent="0.25">
      <c r="A21695">
        <v>40020097</v>
      </c>
      <c r="B21695" s="56">
        <v>13200.686196000001</v>
      </c>
      <c r="C21695" t="s">
        <v>87</v>
      </c>
    </row>
    <row r="21696" spans="1:3" x14ac:dyDescent="0.25">
      <c r="A21696">
        <v>42643448</v>
      </c>
      <c r="B21696" s="56">
        <v>480.000045</v>
      </c>
      <c r="C21696" t="s">
        <v>83</v>
      </c>
    </row>
    <row r="21697" spans="1:3" x14ac:dyDescent="0.25">
      <c r="A21697">
        <v>42643448</v>
      </c>
      <c r="B21697" s="56">
        <v>480.000045</v>
      </c>
      <c r="C21697" t="s">
        <v>83</v>
      </c>
    </row>
    <row r="21698" spans="1:3" x14ac:dyDescent="0.25">
      <c r="A21698">
        <v>41233568</v>
      </c>
      <c r="B21698" s="56">
        <v>480.000045</v>
      </c>
      <c r="C21698" t="s">
        <v>83</v>
      </c>
    </row>
    <row r="21699" spans="1:3" x14ac:dyDescent="0.25">
      <c r="A21699">
        <v>41236893</v>
      </c>
      <c r="B21699" s="56">
        <v>480.000045</v>
      </c>
      <c r="C21699" t="s">
        <v>83</v>
      </c>
    </row>
    <row r="21700" spans="1:3" x14ac:dyDescent="0.25">
      <c r="A21700">
        <v>41236893</v>
      </c>
      <c r="B21700" s="56">
        <v>480.000045</v>
      </c>
      <c r="C21700" t="s">
        <v>83</v>
      </c>
    </row>
    <row r="21701" spans="1:3" x14ac:dyDescent="0.25">
      <c r="A21701">
        <v>41229832</v>
      </c>
      <c r="B21701" s="56">
        <v>480.000045</v>
      </c>
      <c r="C21701" t="s">
        <v>83</v>
      </c>
    </row>
    <row r="21702" spans="1:3" x14ac:dyDescent="0.25">
      <c r="A21702">
        <v>41230389</v>
      </c>
      <c r="B21702" s="56">
        <v>480.000045</v>
      </c>
      <c r="C21702" t="s">
        <v>83</v>
      </c>
    </row>
    <row r="21703" spans="1:3" x14ac:dyDescent="0.25">
      <c r="A21703">
        <v>41229586</v>
      </c>
      <c r="B21703" s="56">
        <v>480.000045</v>
      </c>
      <c r="C21703" t="s">
        <v>83</v>
      </c>
    </row>
    <row r="21704" spans="1:3" x14ac:dyDescent="0.25">
      <c r="A21704">
        <v>41236883</v>
      </c>
      <c r="B21704" s="56">
        <v>480.000045</v>
      </c>
      <c r="C21704" t="s">
        <v>83</v>
      </c>
    </row>
    <row r="21705" spans="1:3" x14ac:dyDescent="0.25">
      <c r="A21705">
        <v>40012767</v>
      </c>
      <c r="B21705" s="56">
        <v>81369.686947999988</v>
      </c>
      <c r="C21705" t="s">
        <v>84</v>
      </c>
    </row>
    <row r="21706" spans="1:3" x14ac:dyDescent="0.25">
      <c r="A21706">
        <v>41231135</v>
      </c>
      <c r="B21706" s="56">
        <v>480.000045</v>
      </c>
      <c r="C21706" t="s">
        <v>83</v>
      </c>
    </row>
    <row r="21707" spans="1:3" x14ac:dyDescent="0.25">
      <c r="A21707">
        <v>42562850</v>
      </c>
      <c r="B21707" s="56">
        <v>0</v>
      </c>
      <c r="C21707" t="s">
        <v>87</v>
      </c>
    </row>
    <row r="21708" spans="1:3" x14ac:dyDescent="0.25">
      <c r="A21708">
        <v>41230793</v>
      </c>
      <c r="B21708" s="56">
        <v>480.000045</v>
      </c>
      <c r="C21708" t="s">
        <v>83</v>
      </c>
    </row>
    <row r="21709" spans="1:3" x14ac:dyDescent="0.25">
      <c r="A21709">
        <v>41232099</v>
      </c>
      <c r="B21709" s="56">
        <v>480.000045</v>
      </c>
      <c r="C21709" t="s">
        <v>83</v>
      </c>
    </row>
    <row r="21710" spans="1:3" x14ac:dyDescent="0.25">
      <c r="A21710">
        <v>41232099</v>
      </c>
      <c r="B21710" s="56">
        <v>480.000045</v>
      </c>
      <c r="C21710" t="s">
        <v>83</v>
      </c>
    </row>
    <row r="21711" spans="1:3" x14ac:dyDescent="0.25">
      <c r="A21711">
        <v>41230893</v>
      </c>
      <c r="B21711" s="56">
        <v>480.000045</v>
      </c>
      <c r="C21711" t="s">
        <v>83</v>
      </c>
    </row>
    <row r="21712" spans="1:3" x14ac:dyDescent="0.25">
      <c r="A21712">
        <v>41234866</v>
      </c>
      <c r="B21712" s="56">
        <v>480.000045</v>
      </c>
      <c r="C21712" t="s">
        <v>83</v>
      </c>
    </row>
    <row r="21713" spans="1:3" x14ac:dyDescent="0.25">
      <c r="A21713">
        <v>40022891</v>
      </c>
      <c r="B21713" s="56">
        <v>6030.8880360000003</v>
      </c>
      <c r="C21713" t="s">
        <v>87</v>
      </c>
    </row>
    <row r="21714" spans="1:3" x14ac:dyDescent="0.25">
      <c r="A21714">
        <v>40022891</v>
      </c>
      <c r="B21714" s="56">
        <v>6030.8880360000003</v>
      </c>
      <c r="C21714" t="s">
        <v>87</v>
      </c>
    </row>
    <row r="21715" spans="1:3" x14ac:dyDescent="0.25">
      <c r="A21715">
        <v>41234103</v>
      </c>
      <c r="B21715" s="56">
        <v>480.000045</v>
      </c>
      <c r="C21715" t="s">
        <v>83</v>
      </c>
    </row>
    <row r="21716" spans="1:3" x14ac:dyDescent="0.25">
      <c r="A21716">
        <v>41236932</v>
      </c>
      <c r="B21716" s="56">
        <v>480.000045</v>
      </c>
      <c r="C21716" t="s">
        <v>83</v>
      </c>
    </row>
    <row r="21717" spans="1:3" x14ac:dyDescent="0.25">
      <c r="A21717">
        <v>40016437</v>
      </c>
      <c r="B21717" s="56">
        <v>7141.4844479999983</v>
      </c>
      <c r="C21717" t="s">
        <v>87</v>
      </c>
    </row>
    <row r="21718" spans="1:3" x14ac:dyDescent="0.25">
      <c r="A21718">
        <v>41230013</v>
      </c>
      <c r="B21718" s="56">
        <v>480.000045</v>
      </c>
      <c r="C21718" t="s">
        <v>83</v>
      </c>
    </row>
    <row r="21719" spans="1:3" x14ac:dyDescent="0.25">
      <c r="A21719">
        <v>41235877</v>
      </c>
      <c r="B21719" s="56">
        <v>480.000045</v>
      </c>
      <c r="C21719" t="s">
        <v>83</v>
      </c>
    </row>
    <row r="21720" spans="1:3" x14ac:dyDescent="0.25">
      <c r="A21720">
        <v>41233634</v>
      </c>
      <c r="B21720" s="56">
        <v>480.000045</v>
      </c>
      <c r="C21720" t="s">
        <v>83</v>
      </c>
    </row>
    <row r="21721" spans="1:3" x14ac:dyDescent="0.25">
      <c r="A21721">
        <v>41750282</v>
      </c>
      <c r="B21721" s="56">
        <v>10996.230663</v>
      </c>
      <c r="C21721" t="s">
        <v>87</v>
      </c>
    </row>
    <row r="21722" spans="1:3" x14ac:dyDescent="0.25">
      <c r="A21722">
        <v>41233922</v>
      </c>
      <c r="B21722" s="56">
        <v>480.000045</v>
      </c>
      <c r="C21722" t="s">
        <v>83</v>
      </c>
    </row>
    <row r="21723" spans="1:3" x14ac:dyDescent="0.25">
      <c r="A21723">
        <v>41233922</v>
      </c>
      <c r="B21723" s="56">
        <v>480.000045</v>
      </c>
      <c r="C21723" t="s">
        <v>83</v>
      </c>
    </row>
    <row r="21724" spans="1:3" x14ac:dyDescent="0.25">
      <c r="A21724">
        <v>41225728</v>
      </c>
      <c r="B21724" s="56">
        <v>480.000045</v>
      </c>
      <c r="C21724" t="s">
        <v>83</v>
      </c>
    </row>
    <row r="21725" spans="1:3" x14ac:dyDescent="0.25">
      <c r="A21725">
        <v>41231499</v>
      </c>
      <c r="B21725" s="56">
        <v>480.000045</v>
      </c>
      <c r="C21725" t="s">
        <v>83</v>
      </c>
    </row>
    <row r="21726" spans="1:3" x14ac:dyDescent="0.25">
      <c r="A21726">
        <v>41228741</v>
      </c>
      <c r="B21726" s="56">
        <v>480.000045</v>
      </c>
      <c r="C21726" t="s">
        <v>83</v>
      </c>
    </row>
    <row r="21727" spans="1:3" x14ac:dyDescent="0.25">
      <c r="A21727">
        <v>40015777</v>
      </c>
      <c r="B21727" s="56">
        <v>10801.328831999999</v>
      </c>
      <c r="C21727" t="s">
        <v>87</v>
      </c>
    </row>
    <row r="21728" spans="1:3" x14ac:dyDescent="0.25">
      <c r="A21728">
        <v>41230973</v>
      </c>
      <c r="B21728" s="56">
        <v>480.000045</v>
      </c>
      <c r="C21728" t="s">
        <v>83</v>
      </c>
    </row>
    <row r="21729" spans="1:3" x14ac:dyDescent="0.25">
      <c r="A21729">
        <v>41236739</v>
      </c>
      <c r="B21729" s="56">
        <v>480.000045</v>
      </c>
      <c r="C21729" t="s">
        <v>83</v>
      </c>
    </row>
    <row r="21730" spans="1:3" x14ac:dyDescent="0.25">
      <c r="A21730">
        <v>40026785</v>
      </c>
      <c r="B21730" s="56">
        <v>10761.944391000001</v>
      </c>
      <c r="C21730" t="s">
        <v>87</v>
      </c>
    </row>
    <row r="21731" spans="1:3" x14ac:dyDescent="0.25">
      <c r="A21731">
        <v>40012271</v>
      </c>
      <c r="B21731" s="56">
        <v>104302.61856</v>
      </c>
      <c r="C21731" t="s">
        <v>82</v>
      </c>
    </row>
    <row r="21732" spans="1:3" x14ac:dyDescent="0.25">
      <c r="A21732">
        <v>42517157</v>
      </c>
      <c r="B21732" s="56">
        <v>433.00101599999999</v>
      </c>
      <c r="C21732" t="s">
        <v>87</v>
      </c>
    </row>
    <row r="21733" spans="1:3" x14ac:dyDescent="0.25">
      <c r="A21733">
        <v>40017371</v>
      </c>
      <c r="B21733" s="56">
        <v>8579.7354059999998</v>
      </c>
      <c r="C21733" t="s">
        <v>87</v>
      </c>
    </row>
    <row r="21734" spans="1:3" x14ac:dyDescent="0.25">
      <c r="A21734">
        <v>40012935</v>
      </c>
      <c r="B21734" s="56">
        <v>56057.399854000003</v>
      </c>
      <c r="C21734" t="s">
        <v>82</v>
      </c>
    </row>
    <row r="21735" spans="1:3" x14ac:dyDescent="0.25">
      <c r="A21735">
        <v>40012935</v>
      </c>
      <c r="B21735" s="56">
        <v>56057.399854000003</v>
      </c>
      <c r="C21735" t="s">
        <v>82</v>
      </c>
    </row>
    <row r="21736" spans="1:3" x14ac:dyDescent="0.25">
      <c r="A21736">
        <v>41231538</v>
      </c>
      <c r="B21736" s="56">
        <v>480.000045</v>
      </c>
      <c r="C21736" t="s">
        <v>83</v>
      </c>
    </row>
    <row r="21737" spans="1:3" x14ac:dyDescent="0.25">
      <c r="A21737">
        <v>41233117</v>
      </c>
      <c r="B21737" s="56">
        <v>480.000045</v>
      </c>
      <c r="C21737" t="s">
        <v>83</v>
      </c>
    </row>
    <row r="21738" spans="1:3" x14ac:dyDescent="0.25">
      <c r="A21738">
        <v>41226118</v>
      </c>
      <c r="B21738" s="56">
        <v>480.000045</v>
      </c>
      <c r="C21738" t="s">
        <v>83</v>
      </c>
    </row>
    <row r="21739" spans="1:3" x14ac:dyDescent="0.25">
      <c r="A21739">
        <v>41229635</v>
      </c>
      <c r="B21739" s="56">
        <v>480.000045</v>
      </c>
      <c r="C21739" t="s">
        <v>83</v>
      </c>
    </row>
    <row r="21740" spans="1:3" x14ac:dyDescent="0.25">
      <c r="A21740">
        <v>41231256</v>
      </c>
      <c r="B21740" s="56">
        <v>480.000045</v>
      </c>
      <c r="C21740" t="s">
        <v>83</v>
      </c>
    </row>
    <row r="21741" spans="1:3" x14ac:dyDescent="0.25">
      <c r="A21741">
        <v>41229770</v>
      </c>
      <c r="B21741" s="56">
        <v>480.000045</v>
      </c>
      <c r="C21741" t="s">
        <v>83</v>
      </c>
    </row>
    <row r="21742" spans="1:3" x14ac:dyDescent="0.25">
      <c r="A21742">
        <v>41232886</v>
      </c>
      <c r="B21742" s="56">
        <v>480.000045</v>
      </c>
      <c r="C21742" t="s">
        <v>83</v>
      </c>
    </row>
    <row r="21743" spans="1:3" x14ac:dyDescent="0.25">
      <c r="A21743">
        <v>41230993</v>
      </c>
      <c r="B21743" s="56">
        <v>480.000045</v>
      </c>
      <c r="C21743" t="s">
        <v>81</v>
      </c>
    </row>
    <row r="21744" spans="1:3" x14ac:dyDescent="0.25">
      <c r="A21744">
        <v>41230993</v>
      </c>
      <c r="B21744" s="56">
        <v>480.000045</v>
      </c>
      <c r="C21744" t="s">
        <v>81</v>
      </c>
    </row>
    <row r="21745" spans="1:3" x14ac:dyDescent="0.25">
      <c r="A21745">
        <v>40028031</v>
      </c>
      <c r="B21745" s="56">
        <v>10319.612859999999</v>
      </c>
      <c r="C21745" t="s">
        <v>87</v>
      </c>
    </row>
    <row r="21746" spans="1:3" x14ac:dyDescent="0.25">
      <c r="A21746">
        <v>41236070</v>
      </c>
      <c r="B21746" s="56">
        <v>480.000045</v>
      </c>
      <c r="C21746" t="s">
        <v>83</v>
      </c>
    </row>
    <row r="21747" spans="1:3" x14ac:dyDescent="0.25">
      <c r="A21747">
        <v>41229649</v>
      </c>
      <c r="B21747" s="56">
        <v>480.000045</v>
      </c>
      <c r="C21747" t="s">
        <v>83</v>
      </c>
    </row>
    <row r="21748" spans="1:3" x14ac:dyDescent="0.25">
      <c r="A21748">
        <v>42006784</v>
      </c>
      <c r="B21748" s="56">
        <v>12494.634248</v>
      </c>
      <c r="C21748" t="s">
        <v>84</v>
      </c>
    </row>
    <row r="21749" spans="1:3" x14ac:dyDescent="0.25">
      <c r="A21749">
        <v>41235111</v>
      </c>
      <c r="B21749" s="56">
        <v>480.000045</v>
      </c>
      <c r="C21749" t="s">
        <v>83</v>
      </c>
    </row>
    <row r="21750" spans="1:3" x14ac:dyDescent="0.25">
      <c r="A21750">
        <v>40032365</v>
      </c>
      <c r="B21750" s="56">
        <v>5394.6514709999992</v>
      </c>
      <c r="C21750" t="s">
        <v>87</v>
      </c>
    </row>
    <row r="21751" spans="1:3" x14ac:dyDescent="0.25">
      <c r="A21751">
        <v>41229151</v>
      </c>
      <c r="B21751" s="56">
        <v>480.000045</v>
      </c>
      <c r="C21751" t="s">
        <v>83</v>
      </c>
    </row>
    <row r="21752" spans="1:3" x14ac:dyDescent="0.25">
      <c r="A21752">
        <v>41234931</v>
      </c>
      <c r="B21752" s="56">
        <v>480.000045</v>
      </c>
      <c r="C21752" t="s">
        <v>82</v>
      </c>
    </row>
    <row r="21753" spans="1:3" x14ac:dyDescent="0.25">
      <c r="A21753">
        <v>41237412</v>
      </c>
      <c r="B21753" s="56">
        <v>480.000045</v>
      </c>
      <c r="C21753" t="s">
        <v>83</v>
      </c>
    </row>
    <row r="21754" spans="1:3" x14ac:dyDescent="0.25">
      <c r="A21754">
        <v>41235910</v>
      </c>
      <c r="B21754" s="56">
        <v>480.000045</v>
      </c>
      <c r="C21754" t="s">
        <v>83</v>
      </c>
    </row>
    <row r="21755" spans="1:3" x14ac:dyDescent="0.25">
      <c r="A21755">
        <v>43045437</v>
      </c>
      <c r="B21755" s="56">
        <v>364591.56461100001</v>
      </c>
      <c r="C21755" t="s">
        <v>82</v>
      </c>
    </row>
    <row r="21756" spans="1:3" x14ac:dyDescent="0.25">
      <c r="A21756">
        <v>41231028</v>
      </c>
      <c r="B21756" s="56">
        <v>480.000045</v>
      </c>
      <c r="C21756" t="s">
        <v>83</v>
      </c>
    </row>
    <row r="21757" spans="1:3" x14ac:dyDescent="0.25">
      <c r="A21757">
        <v>41229922</v>
      </c>
      <c r="B21757" s="56">
        <v>480.000045</v>
      </c>
      <c r="C21757" t="s">
        <v>83</v>
      </c>
    </row>
    <row r="21758" spans="1:3" x14ac:dyDescent="0.25">
      <c r="A21758">
        <v>41235219</v>
      </c>
      <c r="B21758" s="56">
        <v>480.000045</v>
      </c>
      <c r="C21758" t="s">
        <v>83</v>
      </c>
    </row>
    <row r="21759" spans="1:3" x14ac:dyDescent="0.25">
      <c r="A21759">
        <v>41235213</v>
      </c>
      <c r="B21759" s="56">
        <v>480.000045</v>
      </c>
      <c r="C21759" t="s">
        <v>83</v>
      </c>
    </row>
    <row r="21760" spans="1:3" x14ac:dyDescent="0.25">
      <c r="A21760">
        <v>40016415</v>
      </c>
      <c r="B21760" s="56">
        <v>7420.9881600000017</v>
      </c>
      <c r="C21760" t="s">
        <v>87</v>
      </c>
    </row>
    <row r="21761" spans="1:3" x14ac:dyDescent="0.25">
      <c r="A21761">
        <v>40030869</v>
      </c>
      <c r="B21761" s="56">
        <v>272.66777999999988</v>
      </c>
      <c r="C21761" t="s">
        <v>81</v>
      </c>
    </row>
    <row r="21762" spans="1:3" x14ac:dyDescent="0.25">
      <c r="A21762">
        <v>41234808</v>
      </c>
      <c r="B21762" s="56">
        <v>480.000045</v>
      </c>
      <c r="C21762" t="s">
        <v>83</v>
      </c>
    </row>
    <row r="21763" spans="1:3" x14ac:dyDescent="0.25">
      <c r="A21763">
        <v>41226291</v>
      </c>
      <c r="B21763" s="56">
        <v>480.000045</v>
      </c>
      <c r="C21763" t="s">
        <v>83</v>
      </c>
    </row>
    <row r="21764" spans="1:3" x14ac:dyDescent="0.25">
      <c r="A21764">
        <v>41234979</v>
      </c>
      <c r="B21764" s="56">
        <v>480.000045</v>
      </c>
      <c r="C21764" t="s">
        <v>83</v>
      </c>
    </row>
    <row r="21765" spans="1:3" x14ac:dyDescent="0.25">
      <c r="A21765">
        <v>41237397</v>
      </c>
      <c r="B21765" s="56">
        <v>480.000045</v>
      </c>
      <c r="C21765" t="s">
        <v>83</v>
      </c>
    </row>
    <row r="21766" spans="1:3" x14ac:dyDescent="0.25">
      <c r="A21766">
        <v>41230821</v>
      </c>
      <c r="B21766" s="56">
        <v>480.000045</v>
      </c>
      <c r="C21766" t="s">
        <v>83</v>
      </c>
    </row>
    <row r="21767" spans="1:3" x14ac:dyDescent="0.25">
      <c r="A21767">
        <v>40016867</v>
      </c>
      <c r="B21767" s="56">
        <v>17688.624191999999</v>
      </c>
      <c r="C21767" t="s">
        <v>87</v>
      </c>
    </row>
    <row r="21768" spans="1:3" x14ac:dyDescent="0.25">
      <c r="A21768">
        <v>41228353</v>
      </c>
      <c r="B21768" s="56">
        <v>480.000045</v>
      </c>
      <c r="C21768" t="s">
        <v>83</v>
      </c>
    </row>
    <row r="21769" spans="1:3" x14ac:dyDescent="0.25">
      <c r="A21769">
        <v>41228353</v>
      </c>
      <c r="B21769" s="56">
        <v>480.000045</v>
      </c>
      <c r="C21769" t="s">
        <v>83</v>
      </c>
    </row>
    <row r="21770" spans="1:3" x14ac:dyDescent="0.25">
      <c r="A21770">
        <v>41235717</v>
      </c>
      <c r="B21770" s="56">
        <v>480.000045</v>
      </c>
      <c r="C21770" t="s">
        <v>83</v>
      </c>
    </row>
    <row r="21771" spans="1:3" x14ac:dyDescent="0.25">
      <c r="A21771">
        <v>41234218</v>
      </c>
      <c r="B21771" s="56">
        <v>480.000045</v>
      </c>
      <c r="C21771" t="s">
        <v>83</v>
      </c>
    </row>
    <row r="21772" spans="1:3" x14ac:dyDescent="0.25">
      <c r="A21772">
        <v>41235009</v>
      </c>
      <c r="B21772" s="56">
        <v>480.000045</v>
      </c>
      <c r="C21772" t="s">
        <v>83</v>
      </c>
    </row>
    <row r="21773" spans="1:3" x14ac:dyDescent="0.25">
      <c r="A21773">
        <v>41235009</v>
      </c>
      <c r="B21773" s="56">
        <v>480.000045</v>
      </c>
      <c r="C21773" t="s">
        <v>83</v>
      </c>
    </row>
    <row r="21774" spans="1:3" x14ac:dyDescent="0.25">
      <c r="A21774">
        <v>40015899</v>
      </c>
      <c r="B21774" s="56">
        <v>7534.8835200000003</v>
      </c>
      <c r="C21774" t="s">
        <v>87</v>
      </c>
    </row>
    <row r="21775" spans="1:3" x14ac:dyDescent="0.25">
      <c r="A21775">
        <v>42802368</v>
      </c>
      <c r="B21775" s="56">
        <v>25419.102449999998</v>
      </c>
      <c r="C21775" t="s">
        <v>82</v>
      </c>
    </row>
    <row r="21776" spans="1:3" x14ac:dyDescent="0.25">
      <c r="A21776">
        <v>41236710</v>
      </c>
      <c r="B21776" s="56">
        <v>480.000045</v>
      </c>
      <c r="C21776" t="s">
        <v>83</v>
      </c>
    </row>
    <row r="21777" spans="1:3" x14ac:dyDescent="0.25">
      <c r="A21777">
        <v>41231599</v>
      </c>
      <c r="B21777" s="56">
        <v>480.000045</v>
      </c>
      <c r="C21777" t="s">
        <v>83</v>
      </c>
    </row>
    <row r="21778" spans="1:3" x14ac:dyDescent="0.25">
      <c r="A21778">
        <v>41228950</v>
      </c>
      <c r="B21778" s="56">
        <v>480.000045</v>
      </c>
      <c r="C21778" t="s">
        <v>83</v>
      </c>
    </row>
    <row r="21779" spans="1:3" x14ac:dyDescent="0.25">
      <c r="A21779">
        <v>41235876</v>
      </c>
      <c r="B21779" s="56">
        <v>480.000045</v>
      </c>
      <c r="C21779" t="s">
        <v>83</v>
      </c>
    </row>
    <row r="21780" spans="1:3" x14ac:dyDescent="0.25">
      <c r="A21780">
        <v>41235876</v>
      </c>
      <c r="B21780" s="56">
        <v>480.000045</v>
      </c>
      <c r="C21780" t="s">
        <v>83</v>
      </c>
    </row>
    <row r="21781" spans="1:3" x14ac:dyDescent="0.25">
      <c r="A21781">
        <v>41237438</v>
      </c>
      <c r="B21781" s="56">
        <v>480.000045</v>
      </c>
      <c r="C21781" t="s">
        <v>83</v>
      </c>
    </row>
    <row r="21782" spans="1:3" x14ac:dyDescent="0.25">
      <c r="A21782">
        <v>40030797</v>
      </c>
      <c r="B21782" s="56">
        <v>14257.118826</v>
      </c>
      <c r="C21782" t="s">
        <v>87</v>
      </c>
    </row>
    <row r="21783" spans="1:3" x14ac:dyDescent="0.25">
      <c r="A21783">
        <v>41236427</v>
      </c>
      <c r="B21783" s="56">
        <v>480.000045</v>
      </c>
      <c r="C21783" t="s">
        <v>83</v>
      </c>
    </row>
    <row r="21784" spans="1:3" x14ac:dyDescent="0.25">
      <c r="A21784">
        <v>41236753</v>
      </c>
      <c r="B21784" s="56">
        <v>480.000045</v>
      </c>
      <c r="C21784" t="s">
        <v>83</v>
      </c>
    </row>
    <row r="21785" spans="1:3" x14ac:dyDescent="0.25">
      <c r="A21785">
        <v>41231698</v>
      </c>
      <c r="B21785" s="56">
        <v>480.000045</v>
      </c>
      <c r="C21785" t="s">
        <v>83</v>
      </c>
    </row>
    <row r="21786" spans="1:3" x14ac:dyDescent="0.25">
      <c r="A21786">
        <v>41237572</v>
      </c>
      <c r="B21786" s="56">
        <v>480.000045</v>
      </c>
      <c r="C21786" t="s">
        <v>83</v>
      </c>
    </row>
    <row r="21787" spans="1:3" x14ac:dyDescent="0.25">
      <c r="A21787">
        <v>41226797</v>
      </c>
      <c r="B21787" s="56">
        <v>480.000045</v>
      </c>
      <c r="C21787" t="s">
        <v>83</v>
      </c>
    </row>
    <row r="21788" spans="1:3" x14ac:dyDescent="0.25">
      <c r="A21788">
        <v>41233050</v>
      </c>
      <c r="B21788" s="56">
        <v>480.000045</v>
      </c>
      <c r="C21788" t="s">
        <v>83</v>
      </c>
    </row>
    <row r="21789" spans="1:3" x14ac:dyDescent="0.25">
      <c r="A21789">
        <v>43045462</v>
      </c>
      <c r="B21789" s="56">
        <v>135156.87863200001</v>
      </c>
      <c r="C21789" t="s">
        <v>82</v>
      </c>
    </row>
    <row r="21790" spans="1:3" x14ac:dyDescent="0.25">
      <c r="A21790">
        <v>41225688</v>
      </c>
      <c r="B21790" s="56">
        <v>480.000045</v>
      </c>
      <c r="C21790" t="s">
        <v>83</v>
      </c>
    </row>
    <row r="21791" spans="1:3" x14ac:dyDescent="0.25">
      <c r="A21791">
        <v>41234604</v>
      </c>
      <c r="B21791" s="56">
        <v>480.000045</v>
      </c>
      <c r="C21791" t="s">
        <v>83</v>
      </c>
    </row>
    <row r="21792" spans="1:3" x14ac:dyDescent="0.25">
      <c r="A21792">
        <v>41229569</v>
      </c>
      <c r="B21792" s="56">
        <v>480.000045</v>
      </c>
      <c r="C21792" t="s">
        <v>83</v>
      </c>
    </row>
    <row r="21793" spans="1:3" x14ac:dyDescent="0.25">
      <c r="A21793">
        <v>41234002</v>
      </c>
      <c r="B21793" s="56">
        <v>480.000045</v>
      </c>
      <c r="C21793" t="s">
        <v>83</v>
      </c>
    </row>
    <row r="21794" spans="1:3" x14ac:dyDescent="0.25">
      <c r="A21794">
        <v>40024137</v>
      </c>
      <c r="B21794" s="56">
        <v>4371.8935960000008</v>
      </c>
      <c r="C21794" t="s">
        <v>87</v>
      </c>
    </row>
    <row r="21795" spans="1:3" x14ac:dyDescent="0.25">
      <c r="A21795">
        <v>40024137</v>
      </c>
      <c r="B21795" s="56">
        <v>4371.8935960000008</v>
      </c>
      <c r="C21795" t="s">
        <v>87</v>
      </c>
    </row>
    <row r="21796" spans="1:3" x14ac:dyDescent="0.25">
      <c r="A21796">
        <v>41229013</v>
      </c>
      <c r="B21796" s="56">
        <v>480.000045</v>
      </c>
      <c r="C21796" t="s">
        <v>83</v>
      </c>
    </row>
    <row r="21797" spans="1:3" x14ac:dyDescent="0.25">
      <c r="A21797">
        <v>41232440</v>
      </c>
      <c r="B21797" s="56">
        <v>480.000045</v>
      </c>
      <c r="C21797" t="s">
        <v>83</v>
      </c>
    </row>
    <row r="21798" spans="1:3" x14ac:dyDescent="0.25">
      <c r="A21798">
        <v>40008926</v>
      </c>
      <c r="B21798" s="56">
        <v>133016.46656</v>
      </c>
      <c r="C21798" t="s">
        <v>84</v>
      </c>
    </row>
    <row r="21799" spans="1:3" x14ac:dyDescent="0.25">
      <c r="A21799">
        <v>40008926</v>
      </c>
      <c r="B21799" s="56">
        <v>133016.46656</v>
      </c>
      <c r="C21799" t="s">
        <v>84</v>
      </c>
    </row>
    <row r="21800" spans="1:3" x14ac:dyDescent="0.25">
      <c r="A21800">
        <v>41235001</v>
      </c>
      <c r="B21800" s="56">
        <v>480.000045</v>
      </c>
      <c r="C21800" t="s">
        <v>83</v>
      </c>
    </row>
    <row r="21801" spans="1:3" x14ac:dyDescent="0.25">
      <c r="A21801">
        <v>41236925</v>
      </c>
      <c r="B21801" s="56">
        <v>480.000045</v>
      </c>
      <c r="C21801" t="s">
        <v>83</v>
      </c>
    </row>
    <row r="21802" spans="1:3" x14ac:dyDescent="0.25">
      <c r="A21802">
        <v>40016139</v>
      </c>
      <c r="B21802" s="56">
        <v>7787.5799040000002</v>
      </c>
      <c r="C21802" t="s">
        <v>87</v>
      </c>
    </row>
    <row r="21803" spans="1:3" x14ac:dyDescent="0.25">
      <c r="A21803">
        <v>40016139</v>
      </c>
      <c r="B21803" s="56">
        <v>7787.5799040000002</v>
      </c>
      <c r="C21803" t="s">
        <v>87</v>
      </c>
    </row>
    <row r="21804" spans="1:3" x14ac:dyDescent="0.25">
      <c r="A21804">
        <v>41954761</v>
      </c>
      <c r="B21804" s="56">
        <v>24544.203799999999</v>
      </c>
      <c r="C21804" t="s">
        <v>87</v>
      </c>
    </row>
    <row r="21805" spans="1:3" x14ac:dyDescent="0.25">
      <c r="A21805">
        <v>40016397</v>
      </c>
      <c r="B21805" s="56">
        <v>7241.5058399999998</v>
      </c>
      <c r="C21805" t="s">
        <v>87</v>
      </c>
    </row>
    <row r="21806" spans="1:3" x14ac:dyDescent="0.25">
      <c r="A21806">
        <v>41233989</v>
      </c>
      <c r="B21806" s="56">
        <v>480.000045</v>
      </c>
      <c r="C21806" t="s">
        <v>83</v>
      </c>
    </row>
    <row r="21807" spans="1:3" x14ac:dyDescent="0.25">
      <c r="A21807">
        <v>42945204</v>
      </c>
      <c r="B21807" s="56">
        <v>396.09226799999999</v>
      </c>
      <c r="C21807" t="s">
        <v>87</v>
      </c>
    </row>
    <row r="21808" spans="1:3" x14ac:dyDescent="0.25">
      <c r="A21808">
        <v>42466890</v>
      </c>
      <c r="B21808" s="56">
        <v>8447.0812800000003</v>
      </c>
      <c r="C21808" t="s">
        <v>87</v>
      </c>
    </row>
    <row r="21809" spans="1:3" x14ac:dyDescent="0.25">
      <c r="A21809">
        <v>41231629</v>
      </c>
      <c r="B21809" s="56">
        <v>480.000045</v>
      </c>
      <c r="C21809" t="s">
        <v>83</v>
      </c>
    </row>
    <row r="21810" spans="1:3" x14ac:dyDescent="0.25">
      <c r="A21810">
        <v>40027929</v>
      </c>
      <c r="B21810" s="56">
        <v>4783.9378999999999</v>
      </c>
      <c r="C21810" t="s">
        <v>87</v>
      </c>
    </row>
    <row r="21811" spans="1:3" x14ac:dyDescent="0.25">
      <c r="A21811">
        <v>41229391</v>
      </c>
      <c r="B21811" s="56">
        <v>480.000045</v>
      </c>
      <c r="C21811" t="s">
        <v>83</v>
      </c>
    </row>
    <row r="21812" spans="1:3" x14ac:dyDescent="0.25">
      <c r="A21812">
        <v>43068200</v>
      </c>
      <c r="B21812" s="56">
        <v>480.000045</v>
      </c>
      <c r="C21812" t="s">
        <v>83</v>
      </c>
    </row>
    <row r="21813" spans="1:3" x14ac:dyDescent="0.25">
      <c r="A21813">
        <v>43068200</v>
      </c>
      <c r="B21813" s="56">
        <v>480.000045</v>
      </c>
      <c r="C21813" t="s">
        <v>83</v>
      </c>
    </row>
    <row r="21814" spans="1:3" x14ac:dyDescent="0.25">
      <c r="A21814">
        <v>41233060</v>
      </c>
      <c r="B21814" s="56">
        <v>480.000045</v>
      </c>
      <c r="C21814" t="s">
        <v>83</v>
      </c>
    </row>
    <row r="21815" spans="1:3" x14ac:dyDescent="0.25">
      <c r="A21815">
        <v>41233060</v>
      </c>
      <c r="B21815" s="56">
        <v>480.000045</v>
      </c>
      <c r="C21815" t="s">
        <v>83</v>
      </c>
    </row>
    <row r="21816" spans="1:3" x14ac:dyDescent="0.25">
      <c r="A21816">
        <v>43039049</v>
      </c>
      <c r="B21816" s="56">
        <v>480.000045</v>
      </c>
      <c r="C21816" t="s">
        <v>83</v>
      </c>
    </row>
    <row r="21817" spans="1:3" x14ac:dyDescent="0.25">
      <c r="A21817">
        <v>41234109</v>
      </c>
      <c r="B21817" s="56">
        <v>480.000045</v>
      </c>
      <c r="C21817" t="s">
        <v>83</v>
      </c>
    </row>
    <row r="21818" spans="1:3" x14ac:dyDescent="0.25">
      <c r="A21818">
        <v>41236386</v>
      </c>
      <c r="B21818" s="56">
        <v>480.000045</v>
      </c>
      <c r="C21818" t="s">
        <v>83</v>
      </c>
    </row>
    <row r="21819" spans="1:3" x14ac:dyDescent="0.25">
      <c r="A21819">
        <v>42907684</v>
      </c>
      <c r="B21819" s="56">
        <v>266.342601</v>
      </c>
      <c r="C21819" t="s">
        <v>83</v>
      </c>
    </row>
    <row r="21820" spans="1:3" x14ac:dyDescent="0.25">
      <c r="A21820">
        <v>41232735</v>
      </c>
      <c r="B21820" s="56">
        <v>480.000045</v>
      </c>
      <c r="C21820" t="s">
        <v>83</v>
      </c>
    </row>
    <row r="21821" spans="1:3" x14ac:dyDescent="0.25">
      <c r="A21821">
        <v>41226494</v>
      </c>
      <c r="B21821" s="56">
        <v>480.000045</v>
      </c>
      <c r="C21821" t="s">
        <v>83</v>
      </c>
    </row>
    <row r="21822" spans="1:3" x14ac:dyDescent="0.25">
      <c r="A21822">
        <v>41226494</v>
      </c>
      <c r="B21822" s="56">
        <v>480.000045</v>
      </c>
      <c r="C21822" t="s">
        <v>83</v>
      </c>
    </row>
    <row r="21823" spans="1:3" x14ac:dyDescent="0.25">
      <c r="A21823">
        <v>41234599</v>
      </c>
      <c r="B21823" s="56">
        <v>480.000045</v>
      </c>
      <c r="C21823" t="s">
        <v>83</v>
      </c>
    </row>
    <row r="21824" spans="1:3" x14ac:dyDescent="0.25">
      <c r="A21824">
        <v>41234599</v>
      </c>
      <c r="B21824" s="56">
        <v>480.000045</v>
      </c>
      <c r="C21824" t="s">
        <v>83</v>
      </c>
    </row>
    <row r="21825" spans="1:3" x14ac:dyDescent="0.25">
      <c r="A21825">
        <v>40008996</v>
      </c>
      <c r="B21825" s="56">
        <v>249943.007644</v>
      </c>
      <c r="C21825" t="s">
        <v>84</v>
      </c>
    </row>
    <row r="21826" spans="1:3" x14ac:dyDescent="0.25">
      <c r="A21826">
        <v>40008996</v>
      </c>
      <c r="B21826" s="56">
        <v>249943.007644</v>
      </c>
      <c r="C21826" t="s">
        <v>84</v>
      </c>
    </row>
    <row r="21827" spans="1:3" x14ac:dyDescent="0.25">
      <c r="A21827">
        <v>40019753</v>
      </c>
      <c r="B21827" s="56">
        <v>8748.7858880000003</v>
      </c>
      <c r="C21827" t="s">
        <v>87</v>
      </c>
    </row>
    <row r="21828" spans="1:3" x14ac:dyDescent="0.25">
      <c r="A21828">
        <v>41944504</v>
      </c>
      <c r="B21828" s="56">
        <v>7353.8001350000004</v>
      </c>
      <c r="C21828" t="s">
        <v>87</v>
      </c>
    </row>
    <row r="21829" spans="1:3" x14ac:dyDescent="0.25">
      <c r="A21829">
        <v>40023643</v>
      </c>
      <c r="B21829" s="56">
        <v>17091.002519999998</v>
      </c>
      <c r="C21829" t="s">
        <v>87</v>
      </c>
    </row>
    <row r="21830" spans="1:3" x14ac:dyDescent="0.25">
      <c r="A21830">
        <v>40023643</v>
      </c>
      <c r="B21830" s="56">
        <v>17091.002519999998</v>
      </c>
      <c r="C21830" t="s">
        <v>87</v>
      </c>
    </row>
    <row r="21831" spans="1:3" x14ac:dyDescent="0.25">
      <c r="A21831">
        <v>42462303</v>
      </c>
      <c r="B21831" s="56">
        <v>13111.999425</v>
      </c>
      <c r="C21831" t="s">
        <v>87</v>
      </c>
    </row>
    <row r="21832" spans="1:3" x14ac:dyDescent="0.25">
      <c r="A21832">
        <v>41227862</v>
      </c>
      <c r="B21832" s="56">
        <v>480.000045</v>
      </c>
      <c r="C21832" t="s">
        <v>83</v>
      </c>
    </row>
    <row r="21833" spans="1:3" x14ac:dyDescent="0.25">
      <c r="A21833">
        <v>42462299</v>
      </c>
      <c r="B21833" s="56">
        <v>2765.5181729999999</v>
      </c>
      <c r="C21833" t="s">
        <v>87</v>
      </c>
    </row>
    <row r="21834" spans="1:3" x14ac:dyDescent="0.25">
      <c r="A21834">
        <v>41226662</v>
      </c>
      <c r="B21834" s="56">
        <v>480.000045</v>
      </c>
      <c r="C21834" t="s">
        <v>83</v>
      </c>
    </row>
    <row r="21835" spans="1:3" x14ac:dyDescent="0.25">
      <c r="A21835">
        <v>41226504</v>
      </c>
      <c r="B21835" s="56">
        <v>480.000045</v>
      </c>
      <c r="C21835" t="s">
        <v>83</v>
      </c>
    </row>
    <row r="21836" spans="1:3" x14ac:dyDescent="0.25">
      <c r="A21836">
        <v>41225942</v>
      </c>
      <c r="B21836" s="56">
        <v>480.000045</v>
      </c>
      <c r="C21836" t="s">
        <v>83</v>
      </c>
    </row>
    <row r="21837" spans="1:3" x14ac:dyDescent="0.25">
      <c r="A21837">
        <v>41228091</v>
      </c>
      <c r="B21837" s="56">
        <v>480.000045</v>
      </c>
      <c r="C21837" t="s">
        <v>83</v>
      </c>
    </row>
    <row r="21838" spans="1:3" x14ac:dyDescent="0.25">
      <c r="A21838">
        <v>41232403</v>
      </c>
      <c r="B21838" s="56">
        <v>480.000045</v>
      </c>
      <c r="C21838" t="s">
        <v>83</v>
      </c>
    </row>
    <row r="21839" spans="1:3" x14ac:dyDescent="0.25">
      <c r="A21839">
        <v>43033394</v>
      </c>
      <c r="B21839" s="56">
        <v>119907.30645</v>
      </c>
      <c r="C21839" t="s">
        <v>82</v>
      </c>
    </row>
    <row r="21840" spans="1:3" x14ac:dyDescent="0.25">
      <c r="A21840">
        <v>41235197</v>
      </c>
      <c r="B21840" s="56">
        <v>480.000045</v>
      </c>
      <c r="C21840" t="s">
        <v>83</v>
      </c>
    </row>
    <row r="21841" spans="1:3" x14ac:dyDescent="0.25">
      <c r="A21841">
        <v>41234142</v>
      </c>
      <c r="B21841" s="56">
        <v>480.000045</v>
      </c>
      <c r="C21841" t="s">
        <v>83</v>
      </c>
    </row>
    <row r="21842" spans="1:3" x14ac:dyDescent="0.25">
      <c r="A21842">
        <v>41237807</v>
      </c>
      <c r="B21842" s="56">
        <v>480.000045</v>
      </c>
      <c r="C21842" t="s">
        <v>83</v>
      </c>
    </row>
    <row r="21843" spans="1:3" x14ac:dyDescent="0.25">
      <c r="A21843">
        <v>41226229</v>
      </c>
      <c r="B21843" s="56">
        <v>480.000045</v>
      </c>
      <c r="C21843" t="s">
        <v>83</v>
      </c>
    </row>
    <row r="21844" spans="1:3" x14ac:dyDescent="0.25">
      <c r="A21844">
        <v>41226229</v>
      </c>
      <c r="B21844" s="56">
        <v>480.000045</v>
      </c>
      <c r="C21844" t="s">
        <v>83</v>
      </c>
    </row>
    <row r="21845" spans="1:3" x14ac:dyDescent="0.25">
      <c r="A21845">
        <v>41234396</v>
      </c>
      <c r="B21845" s="56">
        <v>480.000045</v>
      </c>
      <c r="C21845" t="s">
        <v>83</v>
      </c>
    </row>
    <row r="21846" spans="1:3" x14ac:dyDescent="0.25">
      <c r="A21846">
        <v>41234396</v>
      </c>
      <c r="B21846" s="56">
        <v>480.000045</v>
      </c>
      <c r="C21846" t="s">
        <v>83</v>
      </c>
    </row>
    <row r="21847" spans="1:3" x14ac:dyDescent="0.25">
      <c r="A21847">
        <v>41230615</v>
      </c>
      <c r="B21847" s="56">
        <v>480.000045</v>
      </c>
      <c r="C21847" t="s">
        <v>83</v>
      </c>
    </row>
    <row r="21848" spans="1:3" x14ac:dyDescent="0.25">
      <c r="A21848">
        <v>41235641</v>
      </c>
      <c r="B21848" s="56">
        <v>480.000045</v>
      </c>
      <c r="C21848" t="s">
        <v>83</v>
      </c>
    </row>
    <row r="21849" spans="1:3" x14ac:dyDescent="0.25">
      <c r="A21849">
        <v>41233216</v>
      </c>
      <c r="B21849" s="56">
        <v>480.000045</v>
      </c>
      <c r="C21849" t="s">
        <v>83</v>
      </c>
    </row>
    <row r="21850" spans="1:3" x14ac:dyDescent="0.25">
      <c r="A21850">
        <v>40024275</v>
      </c>
      <c r="B21850" s="56">
        <v>12516.552600000001</v>
      </c>
      <c r="C21850" t="s">
        <v>87</v>
      </c>
    </row>
    <row r="21851" spans="1:3" x14ac:dyDescent="0.25">
      <c r="A21851">
        <v>40013651</v>
      </c>
      <c r="B21851" s="56">
        <v>24532.415280000001</v>
      </c>
      <c r="C21851" t="s">
        <v>87</v>
      </c>
    </row>
    <row r="21852" spans="1:3" x14ac:dyDescent="0.25">
      <c r="A21852">
        <v>41230914</v>
      </c>
      <c r="B21852" s="56">
        <v>480.000045</v>
      </c>
      <c r="C21852" t="s">
        <v>83</v>
      </c>
    </row>
    <row r="21853" spans="1:3" x14ac:dyDescent="0.25">
      <c r="A21853">
        <v>41235007</v>
      </c>
      <c r="B21853" s="56">
        <v>480.000045</v>
      </c>
      <c r="C21853" t="s">
        <v>83</v>
      </c>
    </row>
    <row r="21854" spans="1:3" x14ac:dyDescent="0.25">
      <c r="A21854">
        <v>41229762</v>
      </c>
      <c r="B21854" s="56">
        <v>480.000045</v>
      </c>
      <c r="C21854" t="s">
        <v>83</v>
      </c>
    </row>
    <row r="21855" spans="1:3" x14ac:dyDescent="0.25">
      <c r="A21855">
        <v>40022869</v>
      </c>
      <c r="B21855" s="56">
        <v>9069.4270799999995</v>
      </c>
      <c r="C21855" t="s">
        <v>87</v>
      </c>
    </row>
    <row r="21856" spans="1:3" x14ac:dyDescent="0.25">
      <c r="A21856">
        <v>41230994</v>
      </c>
      <c r="B21856" s="56">
        <v>480.000045</v>
      </c>
      <c r="C21856" t="s">
        <v>83</v>
      </c>
    </row>
    <row r="21857" spans="1:3" x14ac:dyDescent="0.25">
      <c r="A21857">
        <v>41226333</v>
      </c>
      <c r="B21857" s="56">
        <v>480.000045</v>
      </c>
      <c r="C21857" t="s">
        <v>83</v>
      </c>
    </row>
    <row r="21858" spans="1:3" x14ac:dyDescent="0.25">
      <c r="A21858">
        <v>40014629</v>
      </c>
      <c r="B21858" s="56">
        <v>16744.545758</v>
      </c>
      <c r="C21858" t="s">
        <v>87</v>
      </c>
    </row>
    <row r="21859" spans="1:3" x14ac:dyDescent="0.25">
      <c r="A21859">
        <v>41225719</v>
      </c>
      <c r="B21859" s="56">
        <v>480.000045</v>
      </c>
      <c r="C21859" t="s">
        <v>83</v>
      </c>
    </row>
    <row r="21860" spans="1:3" x14ac:dyDescent="0.25">
      <c r="A21860">
        <v>41227970</v>
      </c>
      <c r="B21860" s="56">
        <v>480.000045</v>
      </c>
      <c r="C21860" t="s">
        <v>83</v>
      </c>
    </row>
    <row r="21861" spans="1:3" x14ac:dyDescent="0.25">
      <c r="A21861">
        <v>41236586</v>
      </c>
      <c r="B21861" s="56">
        <v>480.000045</v>
      </c>
      <c r="C21861" t="s">
        <v>83</v>
      </c>
    </row>
    <row r="21862" spans="1:3" x14ac:dyDescent="0.25">
      <c r="A21862">
        <v>40032799</v>
      </c>
      <c r="B21862" s="56">
        <v>6171.1761579999984</v>
      </c>
      <c r="C21862" t="s">
        <v>87</v>
      </c>
    </row>
    <row r="21863" spans="1:3" x14ac:dyDescent="0.25">
      <c r="A21863">
        <v>41233740</v>
      </c>
      <c r="B21863" s="56">
        <v>480.000045</v>
      </c>
      <c r="C21863" t="s">
        <v>83</v>
      </c>
    </row>
    <row r="21864" spans="1:3" x14ac:dyDescent="0.25">
      <c r="A21864">
        <v>41236951</v>
      </c>
      <c r="B21864" s="56">
        <v>480.000045</v>
      </c>
      <c r="C21864" t="s">
        <v>83</v>
      </c>
    </row>
    <row r="21865" spans="1:3" x14ac:dyDescent="0.25">
      <c r="A21865">
        <v>41236951</v>
      </c>
      <c r="B21865" s="56">
        <v>480.000045</v>
      </c>
      <c r="C21865" t="s">
        <v>83</v>
      </c>
    </row>
    <row r="21866" spans="1:3" x14ac:dyDescent="0.25">
      <c r="A21866">
        <v>41962037</v>
      </c>
      <c r="B21866" s="56">
        <v>22299.637724</v>
      </c>
      <c r="C21866" t="s">
        <v>82</v>
      </c>
    </row>
    <row r="21867" spans="1:3" x14ac:dyDescent="0.25">
      <c r="A21867">
        <v>40016113</v>
      </c>
      <c r="B21867" s="56">
        <v>8291.0096640000011</v>
      </c>
      <c r="C21867" t="s">
        <v>87</v>
      </c>
    </row>
    <row r="21868" spans="1:3" x14ac:dyDescent="0.25">
      <c r="A21868">
        <v>40019511</v>
      </c>
      <c r="B21868" s="56">
        <v>18215.195713000001</v>
      </c>
      <c r="C21868" t="s">
        <v>87</v>
      </c>
    </row>
    <row r="21869" spans="1:3" x14ac:dyDescent="0.25">
      <c r="A21869">
        <v>42801138</v>
      </c>
      <c r="B21869" s="56">
        <v>8717.8502250000001</v>
      </c>
      <c r="C21869" t="s">
        <v>87</v>
      </c>
    </row>
    <row r="21870" spans="1:3" x14ac:dyDescent="0.25">
      <c r="A21870">
        <v>40024591</v>
      </c>
      <c r="B21870" s="56">
        <v>6297.8210099999997</v>
      </c>
      <c r="C21870" t="s">
        <v>87</v>
      </c>
    </row>
    <row r="21871" spans="1:3" x14ac:dyDescent="0.25">
      <c r="A21871">
        <v>40024591</v>
      </c>
      <c r="B21871" s="56">
        <v>6297.8210099999997</v>
      </c>
      <c r="C21871" t="s">
        <v>87</v>
      </c>
    </row>
    <row r="21872" spans="1:3" x14ac:dyDescent="0.25">
      <c r="A21872">
        <v>40010439</v>
      </c>
      <c r="B21872" s="56">
        <v>748.26605699999982</v>
      </c>
      <c r="C21872" t="s">
        <v>82</v>
      </c>
    </row>
    <row r="21873" spans="1:3" x14ac:dyDescent="0.25">
      <c r="A21873">
        <v>40020353</v>
      </c>
      <c r="B21873" s="56">
        <v>10351.780263000001</v>
      </c>
      <c r="C21873" t="s">
        <v>87</v>
      </c>
    </row>
    <row r="21874" spans="1:3" x14ac:dyDescent="0.25">
      <c r="A21874">
        <v>40020353</v>
      </c>
      <c r="B21874" s="56">
        <v>10351.780263000001</v>
      </c>
      <c r="C21874" t="s">
        <v>87</v>
      </c>
    </row>
    <row r="21875" spans="1:3" x14ac:dyDescent="0.25">
      <c r="A21875">
        <v>42973751</v>
      </c>
      <c r="B21875" s="56">
        <v>293465.183517</v>
      </c>
      <c r="C21875" t="s">
        <v>82</v>
      </c>
    </row>
    <row r="21876" spans="1:3" x14ac:dyDescent="0.25">
      <c r="A21876">
        <v>40031409</v>
      </c>
      <c r="B21876" s="56">
        <v>4103.4778649999998</v>
      </c>
      <c r="C21876" t="s">
        <v>87</v>
      </c>
    </row>
    <row r="21877" spans="1:3" x14ac:dyDescent="0.25">
      <c r="A21877">
        <v>41229841</v>
      </c>
      <c r="B21877" s="56">
        <v>480.000045</v>
      </c>
      <c r="C21877" t="s">
        <v>83</v>
      </c>
    </row>
    <row r="21878" spans="1:3" x14ac:dyDescent="0.25">
      <c r="A21878">
        <v>41235663</v>
      </c>
      <c r="B21878" s="56">
        <v>480.000045</v>
      </c>
      <c r="C21878" t="s">
        <v>83</v>
      </c>
    </row>
    <row r="21879" spans="1:3" x14ac:dyDescent="0.25">
      <c r="A21879">
        <v>40028545</v>
      </c>
      <c r="B21879" s="56">
        <v>5691.3375749999996</v>
      </c>
      <c r="C21879" t="s">
        <v>82</v>
      </c>
    </row>
    <row r="21880" spans="1:3" x14ac:dyDescent="0.25">
      <c r="A21880">
        <v>41151498</v>
      </c>
      <c r="B21880" s="56">
        <v>480.000045</v>
      </c>
      <c r="C21880" t="s">
        <v>83</v>
      </c>
    </row>
    <row r="21881" spans="1:3" x14ac:dyDescent="0.25">
      <c r="A21881">
        <v>40023411</v>
      </c>
      <c r="B21881" s="56">
        <v>10885.979805000001</v>
      </c>
      <c r="C21881" t="s">
        <v>87</v>
      </c>
    </row>
    <row r="21882" spans="1:3" x14ac:dyDescent="0.25">
      <c r="A21882">
        <v>41236454</v>
      </c>
      <c r="B21882" s="56">
        <v>480.000045</v>
      </c>
      <c r="C21882" t="s">
        <v>83</v>
      </c>
    </row>
    <row r="21883" spans="1:3" x14ac:dyDescent="0.25">
      <c r="A21883">
        <v>42802380</v>
      </c>
      <c r="B21883" s="56">
        <v>129995.743668</v>
      </c>
      <c r="C21883" t="s">
        <v>82</v>
      </c>
    </row>
    <row r="21884" spans="1:3" x14ac:dyDescent="0.25">
      <c r="A21884">
        <v>42802382</v>
      </c>
      <c r="B21884" s="56">
        <v>85465.323839999997</v>
      </c>
      <c r="C21884" t="s">
        <v>82</v>
      </c>
    </row>
    <row r="21885" spans="1:3" x14ac:dyDescent="0.25">
      <c r="A21885">
        <v>40016429</v>
      </c>
      <c r="B21885" s="56">
        <v>6415.0079040000001</v>
      </c>
      <c r="C21885" t="s">
        <v>87</v>
      </c>
    </row>
    <row r="21886" spans="1:3" x14ac:dyDescent="0.25">
      <c r="A21886">
        <v>41227383</v>
      </c>
      <c r="B21886" s="56">
        <v>480.000045</v>
      </c>
      <c r="C21886" t="s">
        <v>83</v>
      </c>
    </row>
    <row r="21887" spans="1:3" x14ac:dyDescent="0.25">
      <c r="A21887">
        <v>41232128</v>
      </c>
      <c r="B21887" s="56">
        <v>480.000045</v>
      </c>
      <c r="C21887" t="s">
        <v>83</v>
      </c>
    </row>
    <row r="21888" spans="1:3" x14ac:dyDescent="0.25">
      <c r="A21888">
        <v>40017051</v>
      </c>
      <c r="B21888" s="56">
        <v>38.932146000000003</v>
      </c>
      <c r="C21888" t="s">
        <v>81</v>
      </c>
    </row>
    <row r="21889" spans="1:3" x14ac:dyDescent="0.25">
      <c r="A21889">
        <v>41231062</v>
      </c>
      <c r="B21889" s="56">
        <v>480.000045</v>
      </c>
      <c r="C21889" t="s">
        <v>83</v>
      </c>
    </row>
    <row r="21890" spans="1:3" x14ac:dyDescent="0.25">
      <c r="A21890">
        <v>40030061</v>
      </c>
      <c r="B21890" s="56">
        <v>6720.5962059999983</v>
      </c>
      <c r="C21890" t="s">
        <v>87</v>
      </c>
    </row>
    <row r="21891" spans="1:3" x14ac:dyDescent="0.25">
      <c r="A21891">
        <v>42754865</v>
      </c>
      <c r="B21891" s="56">
        <v>22635.310025999999</v>
      </c>
      <c r="C21891" t="s">
        <v>87</v>
      </c>
    </row>
    <row r="21892" spans="1:3" x14ac:dyDescent="0.25">
      <c r="A21892">
        <v>40013101</v>
      </c>
      <c r="B21892" s="56">
        <v>35652.901049999993</v>
      </c>
      <c r="C21892" t="s">
        <v>82</v>
      </c>
    </row>
    <row r="21893" spans="1:3" x14ac:dyDescent="0.25">
      <c r="A21893">
        <v>41232658</v>
      </c>
      <c r="B21893" s="56">
        <v>480.000045</v>
      </c>
      <c r="C21893" t="s">
        <v>83</v>
      </c>
    </row>
    <row r="21894" spans="1:3" x14ac:dyDescent="0.25">
      <c r="A21894">
        <v>41226052</v>
      </c>
      <c r="B21894" s="56">
        <v>480.000045</v>
      </c>
      <c r="C21894" t="s">
        <v>83</v>
      </c>
    </row>
    <row r="21895" spans="1:3" x14ac:dyDescent="0.25">
      <c r="A21895">
        <v>41234726</v>
      </c>
      <c r="B21895" s="56">
        <v>480.000045</v>
      </c>
      <c r="C21895" t="s">
        <v>83</v>
      </c>
    </row>
    <row r="21896" spans="1:3" x14ac:dyDescent="0.25">
      <c r="A21896">
        <v>41229472</v>
      </c>
      <c r="B21896" s="56">
        <v>480.000045</v>
      </c>
      <c r="C21896" t="s">
        <v>83</v>
      </c>
    </row>
    <row r="21897" spans="1:3" x14ac:dyDescent="0.25">
      <c r="A21897">
        <v>40030831</v>
      </c>
      <c r="B21897" s="56">
        <v>13019.604176999999</v>
      </c>
      <c r="C21897" t="s">
        <v>87</v>
      </c>
    </row>
    <row r="21898" spans="1:3" x14ac:dyDescent="0.25">
      <c r="A21898">
        <v>40030831</v>
      </c>
      <c r="B21898" s="56">
        <v>13019.604176999999</v>
      </c>
      <c r="C21898" t="s">
        <v>87</v>
      </c>
    </row>
    <row r="21899" spans="1:3" x14ac:dyDescent="0.25">
      <c r="A21899">
        <v>41229378</v>
      </c>
      <c r="B21899" s="56">
        <v>480.000045</v>
      </c>
      <c r="C21899" t="s">
        <v>83</v>
      </c>
    </row>
    <row r="21900" spans="1:3" x14ac:dyDescent="0.25">
      <c r="A21900">
        <v>40022579</v>
      </c>
      <c r="B21900" s="56">
        <v>10830.169739999999</v>
      </c>
      <c r="C21900" t="s">
        <v>87</v>
      </c>
    </row>
    <row r="21901" spans="1:3" x14ac:dyDescent="0.25">
      <c r="A21901">
        <v>40030953</v>
      </c>
      <c r="B21901" s="56">
        <v>18303.716970000001</v>
      </c>
      <c r="C21901" t="s">
        <v>87</v>
      </c>
    </row>
    <row r="21902" spans="1:3" x14ac:dyDescent="0.25">
      <c r="A21902">
        <v>42806408</v>
      </c>
      <c r="B21902" s="56">
        <v>480.000045</v>
      </c>
      <c r="C21902" t="s">
        <v>83</v>
      </c>
    </row>
    <row r="21903" spans="1:3" x14ac:dyDescent="0.25">
      <c r="A21903">
        <v>41273696</v>
      </c>
      <c r="B21903" s="56">
        <v>26511.121191999999</v>
      </c>
      <c r="C21903" t="s">
        <v>82</v>
      </c>
    </row>
    <row r="21904" spans="1:3" x14ac:dyDescent="0.25">
      <c r="A21904">
        <v>40026351</v>
      </c>
      <c r="B21904" s="56">
        <v>11721.869576999999</v>
      </c>
      <c r="C21904" t="s">
        <v>87</v>
      </c>
    </row>
    <row r="21905" spans="1:3" x14ac:dyDescent="0.25">
      <c r="A21905">
        <v>40024843</v>
      </c>
      <c r="B21905" s="56">
        <v>7294.6278899999998</v>
      </c>
      <c r="C21905" t="s">
        <v>87</v>
      </c>
    </row>
    <row r="21906" spans="1:3" x14ac:dyDescent="0.25">
      <c r="A21906">
        <v>41234295</v>
      </c>
      <c r="B21906" s="56">
        <v>480.000045</v>
      </c>
      <c r="C21906" t="s">
        <v>83</v>
      </c>
    </row>
    <row r="21907" spans="1:3" x14ac:dyDescent="0.25">
      <c r="A21907">
        <v>41229950</v>
      </c>
      <c r="B21907" s="56">
        <v>480.000045</v>
      </c>
      <c r="C21907" t="s">
        <v>83</v>
      </c>
    </row>
    <row r="21908" spans="1:3" x14ac:dyDescent="0.25">
      <c r="A21908">
        <v>40026789</v>
      </c>
      <c r="B21908" s="56">
        <v>3194.6079329999998</v>
      </c>
      <c r="C21908" t="s">
        <v>87</v>
      </c>
    </row>
    <row r="21909" spans="1:3" x14ac:dyDescent="0.25">
      <c r="A21909">
        <v>41231868</v>
      </c>
      <c r="B21909" s="56">
        <v>480.000045</v>
      </c>
      <c r="C21909" t="s">
        <v>83</v>
      </c>
    </row>
    <row r="21910" spans="1:3" x14ac:dyDescent="0.25">
      <c r="A21910">
        <v>40031423</v>
      </c>
      <c r="B21910" s="56">
        <v>9683.7178499999991</v>
      </c>
      <c r="C21910" t="s">
        <v>87</v>
      </c>
    </row>
    <row r="21911" spans="1:3" x14ac:dyDescent="0.25">
      <c r="A21911">
        <v>41229236</v>
      </c>
      <c r="B21911" s="56">
        <v>480.000045</v>
      </c>
      <c r="C21911" t="s">
        <v>83</v>
      </c>
    </row>
    <row r="21912" spans="1:3" x14ac:dyDescent="0.25">
      <c r="A21912">
        <v>41230436</v>
      </c>
      <c r="B21912" s="56">
        <v>480.000045</v>
      </c>
      <c r="C21912" t="s">
        <v>83</v>
      </c>
    </row>
    <row r="21913" spans="1:3" x14ac:dyDescent="0.25">
      <c r="A21913">
        <v>42857714</v>
      </c>
      <c r="B21913" s="56">
        <v>480.000045</v>
      </c>
      <c r="C21913" t="s">
        <v>83</v>
      </c>
    </row>
    <row r="21914" spans="1:3" x14ac:dyDescent="0.25">
      <c r="A21914">
        <v>41228231</v>
      </c>
      <c r="B21914" s="56">
        <v>480.000045</v>
      </c>
      <c r="C21914" t="s">
        <v>87</v>
      </c>
    </row>
    <row r="21915" spans="1:3" x14ac:dyDescent="0.25">
      <c r="A21915">
        <v>41228231</v>
      </c>
      <c r="B21915" s="56">
        <v>480.000045</v>
      </c>
      <c r="C21915" t="s">
        <v>87</v>
      </c>
    </row>
    <row r="21916" spans="1:3" x14ac:dyDescent="0.25">
      <c r="A21916">
        <v>41729025</v>
      </c>
      <c r="B21916" s="56">
        <v>480.000045</v>
      </c>
      <c r="C21916" t="s">
        <v>83</v>
      </c>
    </row>
    <row r="21917" spans="1:3" x14ac:dyDescent="0.25">
      <c r="A21917">
        <v>40031737</v>
      </c>
      <c r="B21917" s="56">
        <v>14070.570030000001</v>
      </c>
      <c r="C21917" t="s">
        <v>87</v>
      </c>
    </row>
    <row r="21918" spans="1:3" x14ac:dyDescent="0.25">
      <c r="A21918">
        <v>40021927</v>
      </c>
      <c r="B21918" s="56">
        <v>23486.164980000001</v>
      </c>
      <c r="C21918" t="s">
        <v>87</v>
      </c>
    </row>
    <row r="21919" spans="1:3" x14ac:dyDescent="0.25">
      <c r="A21919">
        <v>41228351</v>
      </c>
      <c r="B21919" s="56">
        <v>480.000045</v>
      </c>
      <c r="C21919" t="s">
        <v>83</v>
      </c>
    </row>
    <row r="21920" spans="1:3" x14ac:dyDescent="0.25">
      <c r="A21920">
        <v>41230536</v>
      </c>
      <c r="B21920" s="56">
        <v>480.000045</v>
      </c>
      <c r="C21920" t="s">
        <v>83</v>
      </c>
    </row>
    <row r="21921" spans="1:3" x14ac:dyDescent="0.25">
      <c r="A21921">
        <v>41227335</v>
      </c>
      <c r="B21921" s="56">
        <v>480.000045</v>
      </c>
      <c r="C21921" t="s">
        <v>83</v>
      </c>
    </row>
    <row r="21922" spans="1:3" x14ac:dyDescent="0.25">
      <c r="A21922">
        <v>41227335</v>
      </c>
      <c r="B21922" s="56">
        <v>480.000045</v>
      </c>
      <c r="C21922" t="s">
        <v>83</v>
      </c>
    </row>
    <row r="21923" spans="1:3" x14ac:dyDescent="0.25">
      <c r="A21923">
        <v>41229878</v>
      </c>
      <c r="B21923" s="56">
        <v>480.000045</v>
      </c>
      <c r="C21923" t="s">
        <v>83</v>
      </c>
    </row>
    <row r="21924" spans="1:3" x14ac:dyDescent="0.25">
      <c r="A21924">
        <v>41956876</v>
      </c>
      <c r="B21924" s="56">
        <v>480.000045</v>
      </c>
      <c r="C21924" t="s">
        <v>83</v>
      </c>
    </row>
    <row r="21925" spans="1:3" x14ac:dyDescent="0.25">
      <c r="A21925">
        <v>41234644</v>
      </c>
      <c r="B21925" s="56">
        <v>480.000045</v>
      </c>
      <c r="C21925" t="s">
        <v>83</v>
      </c>
    </row>
    <row r="21926" spans="1:3" x14ac:dyDescent="0.25">
      <c r="A21926">
        <v>41233791</v>
      </c>
      <c r="B21926" s="56">
        <v>480.000045</v>
      </c>
      <c r="C21926" t="s">
        <v>83</v>
      </c>
    </row>
    <row r="21927" spans="1:3" x14ac:dyDescent="0.25">
      <c r="A21927">
        <v>43070341</v>
      </c>
      <c r="B21927" s="56">
        <v>100800.689616</v>
      </c>
      <c r="C21927" t="s">
        <v>82</v>
      </c>
    </row>
    <row r="21928" spans="1:3" x14ac:dyDescent="0.25">
      <c r="A21928">
        <v>40025047</v>
      </c>
      <c r="B21928" s="56">
        <v>6610.87104</v>
      </c>
      <c r="C21928" t="s">
        <v>87</v>
      </c>
    </row>
    <row r="21929" spans="1:3" x14ac:dyDescent="0.25">
      <c r="A21929">
        <v>40025047</v>
      </c>
      <c r="B21929" s="56">
        <v>6610.87104</v>
      </c>
      <c r="C21929" t="s">
        <v>87</v>
      </c>
    </row>
    <row r="21930" spans="1:3" x14ac:dyDescent="0.25">
      <c r="A21930">
        <v>41226587</v>
      </c>
      <c r="B21930" s="56">
        <v>480.000045</v>
      </c>
      <c r="C21930" t="s">
        <v>87</v>
      </c>
    </row>
    <row r="21931" spans="1:3" x14ac:dyDescent="0.25">
      <c r="A21931">
        <v>41225721</v>
      </c>
      <c r="B21931" s="56">
        <v>480.000045</v>
      </c>
      <c r="C21931" t="s">
        <v>83</v>
      </c>
    </row>
    <row r="21932" spans="1:3" x14ac:dyDescent="0.25">
      <c r="A21932">
        <v>41225793</v>
      </c>
      <c r="B21932" s="56">
        <v>480.000045</v>
      </c>
      <c r="C21932" t="s">
        <v>83</v>
      </c>
    </row>
    <row r="21933" spans="1:3" x14ac:dyDescent="0.25">
      <c r="A21933">
        <v>42744153</v>
      </c>
      <c r="B21933" s="56">
        <v>480.000045</v>
      </c>
      <c r="C21933" t="s">
        <v>83</v>
      </c>
    </row>
    <row r="21934" spans="1:3" x14ac:dyDescent="0.25">
      <c r="A21934">
        <v>41227308</v>
      </c>
      <c r="B21934" s="56">
        <v>480.000045</v>
      </c>
      <c r="C21934" t="s">
        <v>83</v>
      </c>
    </row>
    <row r="21935" spans="1:3" x14ac:dyDescent="0.25">
      <c r="A21935">
        <v>41230372</v>
      </c>
      <c r="B21935" s="56">
        <v>480.000045</v>
      </c>
      <c r="C21935" t="s">
        <v>83</v>
      </c>
    </row>
    <row r="21936" spans="1:3" x14ac:dyDescent="0.25">
      <c r="A21936">
        <v>41226147</v>
      </c>
      <c r="B21936" s="56">
        <v>480.000045</v>
      </c>
      <c r="C21936" t="s">
        <v>83</v>
      </c>
    </row>
    <row r="21937" spans="1:3" x14ac:dyDescent="0.25">
      <c r="A21937">
        <v>41226034</v>
      </c>
      <c r="B21937" s="56">
        <v>480.000045</v>
      </c>
      <c r="C21937" t="s">
        <v>83</v>
      </c>
    </row>
    <row r="21938" spans="1:3" x14ac:dyDescent="0.25">
      <c r="A21938">
        <v>41229598</v>
      </c>
      <c r="B21938" s="56">
        <v>480.000045</v>
      </c>
      <c r="C21938" t="s">
        <v>83</v>
      </c>
    </row>
    <row r="21939" spans="1:3" x14ac:dyDescent="0.25">
      <c r="A21939">
        <v>42959188</v>
      </c>
      <c r="B21939" s="56">
        <v>169815.94356000001</v>
      </c>
      <c r="C21939" t="s">
        <v>82</v>
      </c>
    </row>
    <row r="21940" spans="1:3" x14ac:dyDescent="0.25">
      <c r="A21940">
        <v>41233570</v>
      </c>
      <c r="B21940" s="56">
        <v>480.000045</v>
      </c>
      <c r="C21940" t="s">
        <v>83</v>
      </c>
    </row>
    <row r="21941" spans="1:3" x14ac:dyDescent="0.25">
      <c r="A21941">
        <v>40019561</v>
      </c>
      <c r="B21941" s="56">
        <v>10707.871289000001</v>
      </c>
      <c r="C21941" t="s">
        <v>87</v>
      </c>
    </row>
    <row r="21942" spans="1:3" x14ac:dyDescent="0.25">
      <c r="A21942">
        <v>40030537</v>
      </c>
      <c r="B21942" s="56">
        <v>13347.998286</v>
      </c>
      <c r="C21942" t="s">
        <v>87</v>
      </c>
    </row>
    <row r="21943" spans="1:3" x14ac:dyDescent="0.25">
      <c r="A21943">
        <v>43017977</v>
      </c>
      <c r="B21943" s="56">
        <v>11337.765074999999</v>
      </c>
      <c r="C21943" t="s">
        <v>87</v>
      </c>
    </row>
    <row r="21944" spans="1:3" x14ac:dyDescent="0.25">
      <c r="A21944">
        <v>41227979</v>
      </c>
      <c r="B21944" s="56">
        <v>480.000045</v>
      </c>
      <c r="C21944" t="s">
        <v>83</v>
      </c>
    </row>
    <row r="21945" spans="1:3" x14ac:dyDescent="0.25">
      <c r="A21945">
        <v>41232642</v>
      </c>
      <c r="B21945" s="56">
        <v>480.000045</v>
      </c>
      <c r="C21945" t="s">
        <v>83</v>
      </c>
    </row>
    <row r="21946" spans="1:3" x14ac:dyDescent="0.25">
      <c r="A21946">
        <v>41226558</v>
      </c>
      <c r="B21946" s="56">
        <v>480.000045</v>
      </c>
      <c r="C21946" t="s">
        <v>83</v>
      </c>
    </row>
    <row r="21947" spans="1:3" x14ac:dyDescent="0.25">
      <c r="A21947">
        <v>41229921</v>
      </c>
      <c r="B21947" s="56">
        <v>480.000045</v>
      </c>
      <c r="C21947" t="s">
        <v>83</v>
      </c>
    </row>
    <row r="21948" spans="1:3" x14ac:dyDescent="0.25">
      <c r="A21948">
        <v>41234801</v>
      </c>
      <c r="B21948" s="56">
        <v>480.000045</v>
      </c>
      <c r="C21948" t="s">
        <v>83</v>
      </c>
    </row>
    <row r="21949" spans="1:3" x14ac:dyDescent="0.25">
      <c r="A21949">
        <v>41228797</v>
      </c>
      <c r="B21949" s="56">
        <v>480.000045</v>
      </c>
      <c r="C21949" t="s">
        <v>83</v>
      </c>
    </row>
    <row r="21950" spans="1:3" x14ac:dyDescent="0.25">
      <c r="A21950">
        <v>40015931</v>
      </c>
      <c r="B21950" s="56">
        <v>5646.4493759999996</v>
      </c>
      <c r="C21950" t="s">
        <v>87</v>
      </c>
    </row>
    <row r="21951" spans="1:3" x14ac:dyDescent="0.25">
      <c r="A21951">
        <v>40015931</v>
      </c>
      <c r="B21951" s="56">
        <v>5646.4493759999996</v>
      </c>
      <c r="C21951" t="s">
        <v>87</v>
      </c>
    </row>
    <row r="21952" spans="1:3" x14ac:dyDescent="0.25">
      <c r="A21952">
        <v>41234519</v>
      </c>
      <c r="B21952" s="56">
        <v>480.000045</v>
      </c>
      <c r="C21952" t="s">
        <v>83</v>
      </c>
    </row>
    <row r="21953" spans="1:3" x14ac:dyDescent="0.25">
      <c r="A21953">
        <v>41235560</v>
      </c>
      <c r="B21953" s="56">
        <v>480.000045</v>
      </c>
      <c r="C21953" t="s">
        <v>83</v>
      </c>
    </row>
    <row r="21954" spans="1:3" x14ac:dyDescent="0.25">
      <c r="A21954">
        <v>41235560</v>
      </c>
      <c r="B21954" s="56">
        <v>480.000045</v>
      </c>
      <c r="C21954" t="s">
        <v>83</v>
      </c>
    </row>
    <row r="21955" spans="1:3" x14ac:dyDescent="0.25">
      <c r="A21955">
        <v>40009163</v>
      </c>
      <c r="B21955" s="56">
        <v>6268794.8300000001</v>
      </c>
      <c r="C21955" t="s">
        <v>86</v>
      </c>
    </row>
    <row r="21956" spans="1:3" x14ac:dyDescent="0.25">
      <c r="A21956">
        <v>40009299</v>
      </c>
      <c r="B21956" s="56">
        <v>640694.51599999995</v>
      </c>
      <c r="C21956" t="s">
        <v>84</v>
      </c>
    </row>
    <row r="21957" spans="1:3" x14ac:dyDescent="0.25">
      <c r="A21957">
        <v>40009393</v>
      </c>
      <c r="B21957" s="56">
        <v>744000.8480639999</v>
      </c>
      <c r="C21957" t="s">
        <v>84</v>
      </c>
    </row>
    <row r="21958" spans="1:3" x14ac:dyDescent="0.25">
      <c r="A21958">
        <v>40009875</v>
      </c>
      <c r="B21958" s="56">
        <v>707131.35900000005</v>
      </c>
      <c r="C21958" t="s">
        <v>86</v>
      </c>
    </row>
    <row r="21959" spans="1:3" x14ac:dyDescent="0.25">
      <c r="A21959">
        <v>40010275</v>
      </c>
      <c r="B21959" s="56">
        <v>277295.55576000002</v>
      </c>
      <c r="C21959" t="s">
        <v>82</v>
      </c>
    </row>
    <row r="21960" spans="1:3" x14ac:dyDescent="0.25">
      <c r="A21960">
        <v>40010277</v>
      </c>
      <c r="B21960" s="56">
        <v>170271.06486400001</v>
      </c>
      <c r="C21960" t="s">
        <v>82</v>
      </c>
    </row>
    <row r="21961" spans="1:3" x14ac:dyDescent="0.25">
      <c r="A21961">
        <v>40010279</v>
      </c>
      <c r="B21961" s="56">
        <v>308483.33824000001</v>
      </c>
      <c r="C21961" t="s">
        <v>82</v>
      </c>
    </row>
    <row r="21962" spans="1:3" x14ac:dyDescent="0.25">
      <c r="A21962">
        <v>40013847</v>
      </c>
      <c r="B21962" s="56">
        <v>938727.85499999998</v>
      </c>
      <c r="C21962" t="s">
        <v>90</v>
      </c>
    </row>
    <row r="21963" spans="1:3" x14ac:dyDescent="0.25">
      <c r="A21963">
        <v>42951537</v>
      </c>
      <c r="B21963" s="56">
        <v>213901.31344500001</v>
      </c>
      <c r="C21963" t="s">
        <v>82</v>
      </c>
    </row>
    <row r="21964" spans="1:3" x14ac:dyDescent="0.25">
      <c r="A21964">
        <v>41728309</v>
      </c>
      <c r="B21964" s="56">
        <v>480.000045</v>
      </c>
      <c r="C21964" t="s">
        <v>83</v>
      </c>
    </row>
    <row r="21965" spans="1:3" x14ac:dyDescent="0.25">
      <c r="A21965">
        <v>41227377</v>
      </c>
      <c r="B21965" s="56">
        <v>480.000045</v>
      </c>
      <c r="C21965" t="s">
        <v>83</v>
      </c>
    </row>
    <row r="21966" spans="1:3" x14ac:dyDescent="0.25">
      <c r="A21966">
        <v>41228331</v>
      </c>
      <c r="B21966" s="56">
        <v>480.000045</v>
      </c>
      <c r="C21966" t="s">
        <v>83</v>
      </c>
    </row>
    <row r="21967" spans="1:3" x14ac:dyDescent="0.25">
      <c r="A21967">
        <v>41228331</v>
      </c>
      <c r="B21967" s="56">
        <v>480.000045</v>
      </c>
      <c r="C21967" t="s">
        <v>83</v>
      </c>
    </row>
    <row r="21968" spans="1:3" x14ac:dyDescent="0.25">
      <c r="A21968">
        <v>41228353</v>
      </c>
      <c r="B21968" s="56">
        <v>480.000045</v>
      </c>
      <c r="C21968" t="s">
        <v>83</v>
      </c>
    </row>
    <row r="21969" spans="1:3" x14ac:dyDescent="0.25">
      <c r="A21969">
        <v>40030793</v>
      </c>
      <c r="B21969" s="56">
        <v>11725.308349000001</v>
      </c>
      <c r="C21969" t="s">
        <v>87</v>
      </c>
    </row>
    <row r="21970" spans="1:3" x14ac:dyDescent="0.25">
      <c r="A21970">
        <v>40030793</v>
      </c>
      <c r="B21970" s="56">
        <v>11725.308349000001</v>
      </c>
      <c r="C21970" t="s">
        <v>87</v>
      </c>
    </row>
    <row r="21971" spans="1:3" x14ac:dyDescent="0.25">
      <c r="A21971">
        <v>41228132</v>
      </c>
      <c r="B21971" s="56">
        <v>480.000045</v>
      </c>
      <c r="C21971" t="s">
        <v>83</v>
      </c>
    </row>
    <row r="21972" spans="1:3" x14ac:dyDescent="0.25">
      <c r="A21972">
        <v>41234809</v>
      </c>
      <c r="B21972" s="56">
        <v>480.000045</v>
      </c>
      <c r="C21972" t="s">
        <v>83</v>
      </c>
    </row>
    <row r="21973" spans="1:3" x14ac:dyDescent="0.25">
      <c r="A21973">
        <v>42438677</v>
      </c>
      <c r="B21973" s="56">
        <v>480.000045</v>
      </c>
      <c r="C21973" t="s">
        <v>83</v>
      </c>
    </row>
    <row r="21974" spans="1:3" x14ac:dyDescent="0.25">
      <c r="A21974">
        <v>41237955</v>
      </c>
      <c r="B21974" s="56">
        <v>480.000045</v>
      </c>
      <c r="C21974" t="s">
        <v>83</v>
      </c>
    </row>
    <row r="21975" spans="1:3" x14ac:dyDescent="0.25">
      <c r="A21975">
        <v>40029495</v>
      </c>
      <c r="B21975" s="56">
        <v>5505.0457499999993</v>
      </c>
      <c r="C21975" t="s">
        <v>87</v>
      </c>
    </row>
    <row r="21976" spans="1:3" x14ac:dyDescent="0.25">
      <c r="A21976">
        <v>41234671</v>
      </c>
      <c r="B21976" s="56">
        <v>480.000045</v>
      </c>
      <c r="C21976" t="s">
        <v>83</v>
      </c>
    </row>
    <row r="21977" spans="1:3" x14ac:dyDescent="0.25">
      <c r="A21977">
        <v>42410474</v>
      </c>
      <c r="B21977" s="56">
        <v>5047.4844089999997</v>
      </c>
      <c r="C21977" t="s">
        <v>87</v>
      </c>
    </row>
    <row r="21978" spans="1:3" x14ac:dyDescent="0.25">
      <c r="A21978">
        <v>43032847</v>
      </c>
      <c r="B21978" s="56">
        <v>480.000045</v>
      </c>
      <c r="C21978" t="s">
        <v>83</v>
      </c>
    </row>
    <row r="21979" spans="1:3" x14ac:dyDescent="0.25">
      <c r="A21979">
        <v>41228114</v>
      </c>
      <c r="B21979" s="56">
        <v>480.000045</v>
      </c>
      <c r="C21979" t="s">
        <v>83</v>
      </c>
    </row>
    <row r="21980" spans="1:3" x14ac:dyDescent="0.25">
      <c r="A21980">
        <v>40034198</v>
      </c>
      <c r="B21980" s="56">
        <v>14276.05905</v>
      </c>
      <c r="C21980" t="s">
        <v>87</v>
      </c>
    </row>
    <row r="21981" spans="1:3" x14ac:dyDescent="0.25">
      <c r="A21981">
        <v>40015991</v>
      </c>
      <c r="B21981" s="56">
        <v>8854.1578079999999</v>
      </c>
      <c r="C21981" t="s">
        <v>87</v>
      </c>
    </row>
    <row r="21982" spans="1:3" x14ac:dyDescent="0.25">
      <c r="A21982">
        <v>40016055</v>
      </c>
      <c r="B21982" s="56">
        <v>7432.3470239999997</v>
      </c>
      <c r="C21982" t="s">
        <v>87</v>
      </c>
    </row>
    <row r="21983" spans="1:3" x14ac:dyDescent="0.25">
      <c r="A21983">
        <v>40016055</v>
      </c>
      <c r="B21983" s="56">
        <v>7432.3470239999997</v>
      </c>
      <c r="C21983" t="s">
        <v>87</v>
      </c>
    </row>
    <row r="21984" spans="1:3" x14ac:dyDescent="0.25">
      <c r="A21984">
        <v>41232958</v>
      </c>
      <c r="B21984" s="56">
        <v>480.000045</v>
      </c>
      <c r="C21984" t="s">
        <v>83</v>
      </c>
    </row>
    <row r="21985" spans="1:3" x14ac:dyDescent="0.25">
      <c r="A21985">
        <v>41225777</v>
      </c>
      <c r="B21985" s="56">
        <v>480.000045</v>
      </c>
      <c r="C21985" t="s">
        <v>83</v>
      </c>
    </row>
    <row r="21986" spans="1:3" x14ac:dyDescent="0.25">
      <c r="A21986">
        <v>41228489</v>
      </c>
      <c r="B21986" s="56">
        <v>425.849445</v>
      </c>
      <c r="C21986" t="s">
        <v>81</v>
      </c>
    </row>
    <row r="21987" spans="1:3" x14ac:dyDescent="0.25">
      <c r="A21987">
        <v>41228489</v>
      </c>
      <c r="B21987" s="56">
        <v>425.849445</v>
      </c>
      <c r="C21987" t="s">
        <v>81</v>
      </c>
    </row>
    <row r="21988" spans="1:3" x14ac:dyDescent="0.25">
      <c r="A21988">
        <v>41946747</v>
      </c>
      <c r="B21988" s="56">
        <v>12916.957977</v>
      </c>
      <c r="C21988" t="s">
        <v>87</v>
      </c>
    </row>
    <row r="21989" spans="1:3" x14ac:dyDescent="0.25">
      <c r="A21989">
        <v>42802980</v>
      </c>
      <c r="B21989" s="56">
        <v>10135.68615</v>
      </c>
      <c r="C21989" t="s">
        <v>87</v>
      </c>
    </row>
    <row r="21990" spans="1:3" x14ac:dyDescent="0.25">
      <c r="A21990">
        <v>41229931</v>
      </c>
      <c r="B21990" s="56">
        <v>480.000045</v>
      </c>
      <c r="C21990" t="s">
        <v>83</v>
      </c>
    </row>
    <row r="21991" spans="1:3" x14ac:dyDescent="0.25">
      <c r="A21991">
        <v>41229931</v>
      </c>
      <c r="B21991" s="56">
        <v>480.000045</v>
      </c>
      <c r="C21991" t="s">
        <v>83</v>
      </c>
    </row>
    <row r="21992" spans="1:3" x14ac:dyDescent="0.25">
      <c r="A21992">
        <v>42802978</v>
      </c>
      <c r="B21992" s="56">
        <v>7608.1164749999998</v>
      </c>
      <c r="C21992" t="s">
        <v>87</v>
      </c>
    </row>
    <row r="21993" spans="1:3" x14ac:dyDescent="0.25">
      <c r="A21993">
        <v>41226729</v>
      </c>
      <c r="B21993" s="56">
        <v>480.000045</v>
      </c>
      <c r="C21993" t="s">
        <v>83</v>
      </c>
    </row>
    <row r="21994" spans="1:3" x14ac:dyDescent="0.25">
      <c r="A21994">
        <v>41151509</v>
      </c>
      <c r="B21994" s="56">
        <v>480.000045</v>
      </c>
      <c r="C21994" t="s">
        <v>83</v>
      </c>
    </row>
    <row r="21995" spans="1:3" x14ac:dyDescent="0.25">
      <c r="A21995">
        <v>41227376</v>
      </c>
      <c r="B21995" s="56">
        <v>480.000045</v>
      </c>
      <c r="C21995" t="s">
        <v>83</v>
      </c>
    </row>
    <row r="21996" spans="1:3" x14ac:dyDescent="0.25">
      <c r="A21996">
        <v>41233970</v>
      </c>
      <c r="B21996" s="56">
        <v>480.000045</v>
      </c>
      <c r="C21996" t="s">
        <v>83</v>
      </c>
    </row>
    <row r="21997" spans="1:3" x14ac:dyDescent="0.25">
      <c r="A21997">
        <v>41232071</v>
      </c>
      <c r="B21997" s="56">
        <v>480.000045</v>
      </c>
      <c r="C21997" t="s">
        <v>83</v>
      </c>
    </row>
    <row r="21998" spans="1:3" x14ac:dyDescent="0.25">
      <c r="A21998">
        <v>41227151</v>
      </c>
      <c r="B21998" s="56">
        <v>480.000045</v>
      </c>
      <c r="C21998" t="s">
        <v>83</v>
      </c>
    </row>
    <row r="21999" spans="1:3" x14ac:dyDescent="0.25">
      <c r="A21999">
        <v>41229724</v>
      </c>
      <c r="B21999" s="56">
        <v>480.000045</v>
      </c>
      <c r="C21999" t="s">
        <v>83</v>
      </c>
    </row>
    <row r="22000" spans="1:3" x14ac:dyDescent="0.25">
      <c r="A22000">
        <v>41227175</v>
      </c>
      <c r="B22000" s="56">
        <v>480.000045</v>
      </c>
      <c r="C22000" t="s">
        <v>83</v>
      </c>
    </row>
    <row r="22001" spans="1:3" x14ac:dyDescent="0.25">
      <c r="A22001">
        <v>41236207</v>
      </c>
      <c r="B22001" s="56">
        <v>480.000045</v>
      </c>
      <c r="C22001" t="s">
        <v>83</v>
      </c>
    </row>
    <row r="22002" spans="1:3" x14ac:dyDescent="0.25">
      <c r="A22002">
        <v>41235168</v>
      </c>
      <c r="B22002" s="56">
        <v>480.000045</v>
      </c>
      <c r="C22002" t="s">
        <v>83</v>
      </c>
    </row>
    <row r="22003" spans="1:3" x14ac:dyDescent="0.25">
      <c r="A22003">
        <v>41235168</v>
      </c>
      <c r="B22003" s="56">
        <v>480.000045</v>
      </c>
      <c r="C22003" t="s">
        <v>83</v>
      </c>
    </row>
    <row r="22004" spans="1:3" x14ac:dyDescent="0.25">
      <c r="A22004">
        <v>41236031</v>
      </c>
      <c r="B22004" s="56">
        <v>480.000045</v>
      </c>
      <c r="C22004" t="s">
        <v>83</v>
      </c>
    </row>
    <row r="22005" spans="1:3" x14ac:dyDescent="0.25">
      <c r="A22005">
        <v>41236031</v>
      </c>
      <c r="B22005" s="56">
        <v>480.000045</v>
      </c>
      <c r="C22005" t="s">
        <v>83</v>
      </c>
    </row>
    <row r="22006" spans="1:3" x14ac:dyDescent="0.25">
      <c r="A22006">
        <v>40015675</v>
      </c>
      <c r="B22006" s="56">
        <v>7436.5081919999984</v>
      </c>
      <c r="C22006" t="s">
        <v>87</v>
      </c>
    </row>
    <row r="22007" spans="1:3" x14ac:dyDescent="0.25">
      <c r="A22007">
        <v>40016005</v>
      </c>
      <c r="B22007" s="56">
        <v>6589.8280799999984</v>
      </c>
      <c r="C22007" t="s">
        <v>87</v>
      </c>
    </row>
    <row r="22008" spans="1:3" x14ac:dyDescent="0.25">
      <c r="A22008">
        <v>40147640</v>
      </c>
      <c r="B22008" s="56">
        <v>6482.3858550000004</v>
      </c>
      <c r="C22008" t="s">
        <v>87</v>
      </c>
    </row>
    <row r="22009" spans="1:3" x14ac:dyDescent="0.25">
      <c r="A22009">
        <v>41237203</v>
      </c>
      <c r="B22009" s="56">
        <v>480.000045</v>
      </c>
      <c r="C22009" t="s">
        <v>83</v>
      </c>
    </row>
    <row r="22010" spans="1:3" x14ac:dyDescent="0.25">
      <c r="A22010">
        <v>41237203</v>
      </c>
      <c r="B22010" s="56">
        <v>480.000045</v>
      </c>
      <c r="C22010" t="s">
        <v>83</v>
      </c>
    </row>
    <row r="22011" spans="1:3" x14ac:dyDescent="0.25">
      <c r="A22011">
        <v>40023521</v>
      </c>
      <c r="B22011" s="56">
        <v>10145.976204000001</v>
      </c>
      <c r="C22011" t="s">
        <v>87</v>
      </c>
    </row>
    <row r="22012" spans="1:3" x14ac:dyDescent="0.25">
      <c r="A22012">
        <v>40023521</v>
      </c>
      <c r="B22012" s="56">
        <v>10145.976204000001</v>
      </c>
      <c r="C22012" t="s">
        <v>87</v>
      </c>
    </row>
    <row r="22013" spans="1:3" x14ac:dyDescent="0.25">
      <c r="A22013">
        <v>41233597</v>
      </c>
      <c r="B22013" s="56">
        <v>480.000045</v>
      </c>
      <c r="C22013" t="s">
        <v>83</v>
      </c>
    </row>
    <row r="22014" spans="1:3" x14ac:dyDescent="0.25">
      <c r="A22014">
        <v>41234349</v>
      </c>
      <c r="B22014" s="56">
        <v>480.000045</v>
      </c>
      <c r="C22014" t="s">
        <v>83</v>
      </c>
    </row>
    <row r="22015" spans="1:3" x14ac:dyDescent="0.25">
      <c r="A22015">
        <v>41235802</v>
      </c>
      <c r="B22015" s="56">
        <v>480.000045</v>
      </c>
      <c r="C22015" t="s">
        <v>83</v>
      </c>
    </row>
    <row r="22016" spans="1:3" x14ac:dyDescent="0.25">
      <c r="A22016">
        <v>40019423</v>
      </c>
      <c r="B22016" s="56">
        <v>20089.690929</v>
      </c>
      <c r="C22016" t="s">
        <v>87</v>
      </c>
    </row>
    <row r="22017" spans="1:3" x14ac:dyDescent="0.25">
      <c r="A22017">
        <v>41229459</v>
      </c>
      <c r="B22017" s="56">
        <v>480.000045</v>
      </c>
      <c r="C22017" t="s">
        <v>83</v>
      </c>
    </row>
    <row r="22018" spans="1:3" x14ac:dyDescent="0.25">
      <c r="A22018">
        <v>41234722</v>
      </c>
      <c r="B22018" s="56">
        <v>480.000045</v>
      </c>
      <c r="C22018" t="s">
        <v>83</v>
      </c>
    </row>
    <row r="22019" spans="1:3" x14ac:dyDescent="0.25">
      <c r="A22019">
        <v>41237333</v>
      </c>
      <c r="B22019" s="56">
        <v>480.000045</v>
      </c>
      <c r="C22019" t="s">
        <v>83</v>
      </c>
    </row>
    <row r="22020" spans="1:3" x14ac:dyDescent="0.25">
      <c r="A22020">
        <v>41226829</v>
      </c>
      <c r="B22020" s="56">
        <v>480.000045</v>
      </c>
      <c r="C22020" t="s">
        <v>83</v>
      </c>
    </row>
    <row r="22021" spans="1:3" x14ac:dyDescent="0.25">
      <c r="A22021">
        <v>41232065</v>
      </c>
      <c r="B22021" s="56">
        <v>480.000045</v>
      </c>
      <c r="C22021" t="s">
        <v>83</v>
      </c>
    </row>
    <row r="22022" spans="1:3" x14ac:dyDescent="0.25">
      <c r="A22022">
        <v>40022389</v>
      </c>
      <c r="B22022" s="56">
        <v>7791.9961080000003</v>
      </c>
      <c r="C22022" t="s">
        <v>87</v>
      </c>
    </row>
    <row r="22023" spans="1:3" x14ac:dyDescent="0.25">
      <c r="A22023">
        <v>41233348</v>
      </c>
      <c r="B22023" s="56">
        <v>480.000045</v>
      </c>
      <c r="C22023" t="s">
        <v>83</v>
      </c>
    </row>
    <row r="22024" spans="1:3" x14ac:dyDescent="0.25">
      <c r="A22024">
        <v>41234857</v>
      </c>
      <c r="B22024" s="56">
        <v>480.000045</v>
      </c>
      <c r="C22024" t="s">
        <v>83</v>
      </c>
    </row>
    <row r="22025" spans="1:3" x14ac:dyDescent="0.25">
      <c r="A22025">
        <v>40016625</v>
      </c>
      <c r="B22025" s="56">
        <v>4569.7906080000002</v>
      </c>
      <c r="C22025" t="s">
        <v>87</v>
      </c>
    </row>
    <row r="22026" spans="1:3" x14ac:dyDescent="0.25">
      <c r="A22026">
        <v>41229192</v>
      </c>
      <c r="B22026" s="56">
        <v>480.000045</v>
      </c>
      <c r="C22026" t="s">
        <v>83</v>
      </c>
    </row>
    <row r="22027" spans="1:3" x14ac:dyDescent="0.25">
      <c r="A22027">
        <v>41231768</v>
      </c>
      <c r="B22027" s="56">
        <v>480.000045</v>
      </c>
      <c r="C22027" t="s">
        <v>83</v>
      </c>
    </row>
    <row r="22028" spans="1:3" x14ac:dyDescent="0.25">
      <c r="A22028">
        <v>41232982</v>
      </c>
      <c r="B22028" s="56">
        <v>480.000045</v>
      </c>
      <c r="C22028" t="s">
        <v>83</v>
      </c>
    </row>
    <row r="22029" spans="1:3" x14ac:dyDescent="0.25">
      <c r="A22029">
        <v>42430782</v>
      </c>
      <c r="B22029" s="56">
        <v>26620.382160000001</v>
      </c>
      <c r="C22029" t="s">
        <v>82</v>
      </c>
    </row>
    <row r="22030" spans="1:3" x14ac:dyDescent="0.25">
      <c r="A22030">
        <v>41226817</v>
      </c>
      <c r="B22030" s="56">
        <v>480.000045</v>
      </c>
      <c r="C22030" t="s">
        <v>83</v>
      </c>
    </row>
    <row r="22031" spans="1:3" x14ac:dyDescent="0.25">
      <c r="A22031">
        <v>41235541</v>
      </c>
      <c r="B22031" s="56">
        <v>480.000045</v>
      </c>
      <c r="C22031" t="s">
        <v>83</v>
      </c>
    </row>
    <row r="22032" spans="1:3" x14ac:dyDescent="0.25">
      <c r="A22032">
        <v>42419709</v>
      </c>
      <c r="B22032" s="56">
        <v>4593.8764469999996</v>
      </c>
      <c r="C22032" t="s">
        <v>87</v>
      </c>
    </row>
    <row r="22033" spans="1:3" x14ac:dyDescent="0.25">
      <c r="A22033">
        <v>42419709</v>
      </c>
      <c r="B22033" s="56">
        <v>4593.8764469999996</v>
      </c>
      <c r="C22033" t="s">
        <v>87</v>
      </c>
    </row>
    <row r="22034" spans="1:3" x14ac:dyDescent="0.25">
      <c r="A22034">
        <v>42989819</v>
      </c>
      <c r="B22034" s="56">
        <v>183579.00529500001</v>
      </c>
      <c r="C22034" t="s">
        <v>82</v>
      </c>
    </row>
    <row r="22035" spans="1:3" x14ac:dyDescent="0.25">
      <c r="A22035">
        <v>41236945</v>
      </c>
      <c r="B22035" s="56">
        <v>480.000045</v>
      </c>
      <c r="C22035" t="s">
        <v>83</v>
      </c>
    </row>
    <row r="22036" spans="1:3" x14ac:dyDescent="0.25">
      <c r="A22036">
        <v>41230646</v>
      </c>
      <c r="B22036" s="56">
        <v>480.000045</v>
      </c>
      <c r="C22036" t="s">
        <v>83</v>
      </c>
    </row>
    <row r="22037" spans="1:3" x14ac:dyDescent="0.25">
      <c r="A22037">
        <v>41992428</v>
      </c>
      <c r="B22037" s="56">
        <v>0</v>
      </c>
      <c r="C22037" t="s">
        <v>87</v>
      </c>
    </row>
    <row r="22038" spans="1:3" x14ac:dyDescent="0.25">
      <c r="A22038">
        <v>40023587</v>
      </c>
      <c r="B22038" s="56">
        <v>4181.2776960000001</v>
      </c>
      <c r="C22038" t="s">
        <v>82</v>
      </c>
    </row>
    <row r="22039" spans="1:3" x14ac:dyDescent="0.25">
      <c r="A22039">
        <v>42501865</v>
      </c>
      <c r="B22039" s="56">
        <v>24770.460627</v>
      </c>
      <c r="C22039" t="s">
        <v>87</v>
      </c>
    </row>
    <row r="22040" spans="1:3" x14ac:dyDescent="0.25">
      <c r="A22040">
        <v>42501865</v>
      </c>
      <c r="B22040" s="56">
        <v>24770.460627</v>
      </c>
      <c r="C22040" t="s">
        <v>87</v>
      </c>
    </row>
    <row r="22041" spans="1:3" x14ac:dyDescent="0.25">
      <c r="A22041">
        <v>41237147</v>
      </c>
      <c r="B22041" s="56">
        <v>480.000045</v>
      </c>
      <c r="C22041" t="s">
        <v>83</v>
      </c>
    </row>
    <row r="22042" spans="1:3" x14ac:dyDescent="0.25">
      <c r="A22042">
        <v>41236302</v>
      </c>
      <c r="B22042" s="56">
        <v>480.000045</v>
      </c>
      <c r="C22042" t="s">
        <v>83</v>
      </c>
    </row>
    <row r="22043" spans="1:3" x14ac:dyDescent="0.25">
      <c r="A22043">
        <v>41755337</v>
      </c>
      <c r="B22043" s="56">
        <v>1127.8493820000001</v>
      </c>
      <c r="C22043" t="s">
        <v>87</v>
      </c>
    </row>
    <row r="22044" spans="1:3" x14ac:dyDescent="0.25">
      <c r="A22044">
        <v>41755337</v>
      </c>
      <c r="B22044" s="56">
        <v>1127.8493820000001</v>
      </c>
      <c r="C22044" t="s">
        <v>87</v>
      </c>
    </row>
    <row r="22045" spans="1:3" x14ac:dyDescent="0.25">
      <c r="A22045">
        <v>41231829</v>
      </c>
      <c r="B22045" s="56">
        <v>480.000045</v>
      </c>
      <c r="C22045" t="s">
        <v>83</v>
      </c>
    </row>
    <row r="22046" spans="1:3" x14ac:dyDescent="0.25">
      <c r="A22046">
        <v>40009439</v>
      </c>
      <c r="B22046" s="56">
        <v>73015.452575999996</v>
      </c>
      <c r="C22046" t="s">
        <v>82</v>
      </c>
    </row>
    <row r="22047" spans="1:3" x14ac:dyDescent="0.25">
      <c r="A22047">
        <v>44000051</v>
      </c>
      <c r="B22047" s="56">
        <v>56955.266208000001</v>
      </c>
      <c r="C22047" t="s">
        <v>87</v>
      </c>
    </row>
    <row r="22048" spans="1:3" x14ac:dyDescent="0.25">
      <c r="A22048">
        <v>42429505</v>
      </c>
      <c r="B22048" s="56">
        <v>4018.6401329999999</v>
      </c>
      <c r="C22048" t="s">
        <v>81</v>
      </c>
    </row>
    <row r="22049" spans="1:3" x14ac:dyDescent="0.25">
      <c r="A22049">
        <v>42429505</v>
      </c>
      <c r="B22049" s="56">
        <v>4018.6401329999999</v>
      </c>
      <c r="C22049" t="s">
        <v>81</v>
      </c>
    </row>
    <row r="22050" spans="1:3" x14ac:dyDescent="0.25">
      <c r="A22050">
        <v>41227516</v>
      </c>
      <c r="B22050" s="56">
        <v>480.000045</v>
      </c>
      <c r="C22050" t="s">
        <v>83</v>
      </c>
    </row>
    <row r="22051" spans="1:3" x14ac:dyDescent="0.25">
      <c r="A22051">
        <v>41235212</v>
      </c>
      <c r="B22051" s="56">
        <v>480.000045</v>
      </c>
      <c r="C22051" t="s">
        <v>83</v>
      </c>
    </row>
    <row r="22052" spans="1:3" x14ac:dyDescent="0.25">
      <c r="A22052">
        <v>41151489</v>
      </c>
      <c r="B22052" s="56">
        <v>480.000045</v>
      </c>
      <c r="C22052" t="s">
        <v>83</v>
      </c>
    </row>
    <row r="22053" spans="1:3" x14ac:dyDescent="0.25">
      <c r="A22053">
        <v>41228947</v>
      </c>
      <c r="B22053" s="56">
        <v>480.000045</v>
      </c>
      <c r="C22053" t="s">
        <v>83</v>
      </c>
    </row>
    <row r="22054" spans="1:3" x14ac:dyDescent="0.25">
      <c r="A22054">
        <v>41228947</v>
      </c>
      <c r="B22054" s="56">
        <v>480.000045</v>
      </c>
      <c r="C22054" t="s">
        <v>83</v>
      </c>
    </row>
    <row r="22055" spans="1:3" x14ac:dyDescent="0.25">
      <c r="A22055">
        <v>42462997</v>
      </c>
      <c r="B22055" s="56">
        <v>6776.3347739999999</v>
      </c>
      <c r="C22055" t="s">
        <v>87</v>
      </c>
    </row>
    <row r="22056" spans="1:3" x14ac:dyDescent="0.25">
      <c r="A22056">
        <v>40031701</v>
      </c>
      <c r="B22056" s="56">
        <v>4909.0021200000001</v>
      </c>
      <c r="C22056" t="s">
        <v>87</v>
      </c>
    </row>
    <row r="22057" spans="1:3" x14ac:dyDescent="0.25">
      <c r="A22057">
        <v>40031907</v>
      </c>
      <c r="B22057" s="56">
        <v>16488.442199000001</v>
      </c>
      <c r="C22057" t="s">
        <v>87</v>
      </c>
    </row>
    <row r="22058" spans="1:3" x14ac:dyDescent="0.25">
      <c r="A22058">
        <v>40031907</v>
      </c>
      <c r="B22058" s="56">
        <v>16488.442199000001</v>
      </c>
      <c r="C22058" t="s">
        <v>87</v>
      </c>
    </row>
    <row r="22059" spans="1:3" x14ac:dyDescent="0.25">
      <c r="A22059">
        <v>40016629</v>
      </c>
      <c r="B22059" s="56">
        <v>3937.1601599999999</v>
      </c>
      <c r="C22059" t="s">
        <v>87</v>
      </c>
    </row>
    <row r="22060" spans="1:3" x14ac:dyDescent="0.25">
      <c r="A22060">
        <v>41151454</v>
      </c>
      <c r="B22060" s="56">
        <v>480.000045</v>
      </c>
      <c r="C22060" t="s">
        <v>83</v>
      </c>
    </row>
    <row r="22061" spans="1:3" x14ac:dyDescent="0.25">
      <c r="A22061">
        <v>41963834</v>
      </c>
      <c r="B22061" s="56">
        <v>480.000045</v>
      </c>
      <c r="C22061" t="s">
        <v>83</v>
      </c>
    </row>
    <row r="22062" spans="1:3" x14ac:dyDescent="0.25">
      <c r="A22062">
        <v>41230830</v>
      </c>
      <c r="B22062" s="56">
        <v>480.000045</v>
      </c>
      <c r="C22062" t="s">
        <v>83</v>
      </c>
    </row>
    <row r="22063" spans="1:3" x14ac:dyDescent="0.25">
      <c r="A22063">
        <v>41227360</v>
      </c>
      <c r="B22063" s="56">
        <v>480.000045</v>
      </c>
      <c r="C22063" t="s">
        <v>83</v>
      </c>
    </row>
    <row r="22064" spans="1:3" x14ac:dyDescent="0.25">
      <c r="A22064">
        <v>42421363</v>
      </c>
      <c r="B22064" s="56">
        <v>4166.9530649999997</v>
      </c>
      <c r="C22064" t="s">
        <v>87</v>
      </c>
    </row>
    <row r="22065" spans="1:3" x14ac:dyDescent="0.25">
      <c r="A22065">
        <v>40016009</v>
      </c>
      <c r="B22065" s="56">
        <v>12821.540112000001</v>
      </c>
      <c r="C22065" t="s">
        <v>87</v>
      </c>
    </row>
    <row r="22066" spans="1:3" x14ac:dyDescent="0.25">
      <c r="A22066">
        <v>41229363</v>
      </c>
      <c r="B22066" s="56">
        <v>480.000045</v>
      </c>
      <c r="C22066" t="s">
        <v>83</v>
      </c>
    </row>
    <row r="22067" spans="1:3" x14ac:dyDescent="0.25">
      <c r="A22067">
        <v>41233080</v>
      </c>
      <c r="B22067" s="56">
        <v>480.000045</v>
      </c>
      <c r="C22067" t="s">
        <v>87</v>
      </c>
    </row>
    <row r="22068" spans="1:3" x14ac:dyDescent="0.25">
      <c r="A22068">
        <v>41233080</v>
      </c>
      <c r="B22068" s="56">
        <v>480.000045</v>
      </c>
      <c r="C22068" t="s">
        <v>87</v>
      </c>
    </row>
    <row r="22069" spans="1:3" x14ac:dyDescent="0.25">
      <c r="A22069">
        <v>40011631</v>
      </c>
      <c r="B22069" s="56">
        <v>29438.738170000001</v>
      </c>
      <c r="C22069" t="s">
        <v>82</v>
      </c>
    </row>
    <row r="22070" spans="1:3" x14ac:dyDescent="0.25">
      <c r="A22070">
        <v>41236405</v>
      </c>
      <c r="B22070" s="56">
        <v>480.000045</v>
      </c>
      <c r="C22070" t="s">
        <v>83</v>
      </c>
    </row>
    <row r="22071" spans="1:3" x14ac:dyDescent="0.25">
      <c r="A22071">
        <v>42466019</v>
      </c>
      <c r="B22071" s="56">
        <v>33529.997297999987</v>
      </c>
      <c r="C22071" t="s">
        <v>90</v>
      </c>
    </row>
    <row r="22072" spans="1:3" x14ac:dyDescent="0.25">
      <c r="A22072">
        <v>42466019</v>
      </c>
      <c r="B22072" s="56">
        <v>33529.997297999987</v>
      </c>
      <c r="C22072" t="s">
        <v>90</v>
      </c>
    </row>
    <row r="22073" spans="1:3" x14ac:dyDescent="0.25">
      <c r="A22073">
        <v>41915595</v>
      </c>
      <c r="B22073" s="56">
        <v>23195.624166000001</v>
      </c>
      <c r="C22073" t="s">
        <v>87</v>
      </c>
    </row>
    <row r="22074" spans="1:3" x14ac:dyDescent="0.25">
      <c r="A22074">
        <v>41232632</v>
      </c>
      <c r="B22074" s="56">
        <v>480.000045</v>
      </c>
      <c r="C22074" t="s">
        <v>83</v>
      </c>
    </row>
    <row r="22075" spans="1:3" x14ac:dyDescent="0.25">
      <c r="A22075">
        <v>41228381</v>
      </c>
      <c r="B22075" s="56">
        <v>480.000045</v>
      </c>
      <c r="C22075" t="s">
        <v>83</v>
      </c>
    </row>
    <row r="22076" spans="1:3" x14ac:dyDescent="0.25">
      <c r="A22076">
        <v>41233343</v>
      </c>
      <c r="B22076" s="56">
        <v>480.000045</v>
      </c>
      <c r="C22076" t="s">
        <v>83</v>
      </c>
    </row>
    <row r="22077" spans="1:3" x14ac:dyDescent="0.25">
      <c r="A22077">
        <v>41232094</v>
      </c>
      <c r="B22077" s="56">
        <v>480.000045</v>
      </c>
      <c r="C22077" t="s">
        <v>83</v>
      </c>
    </row>
    <row r="22078" spans="1:3" x14ac:dyDescent="0.25">
      <c r="A22078">
        <v>41226819</v>
      </c>
      <c r="B22078" s="56">
        <v>480.000045</v>
      </c>
      <c r="C22078" t="s">
        <v>83</v>
      </c>
    </row>
    <row r="22079" spans="1:3" x14ac:dyDescent="0.25">
      <c r="A22079">
        <v>41231601</v>
      </c>
      <c r="B22079" s="56">
        <v>480.000045</v>
      </c>
      <c r="C22079" t="s">
        <v>83</v>
      </c>
    </row>
    <row r="22080" spans="1:3" x14ac:dyDescent="0.25">
      <c r="A22080">
        <v>40014559</v>
      </c>
      <c r="B22080" s="56">
        <v>13547.155268</v>
      </c>
      <c r="C22080" t="s">
        <v>87</v>
      </c>
    </row>
    <row r="22081" spans="1:3" x14ac:dyDescent="0.25">
      <c r="A22081">
        <v>42801158</v>
      </c>
      <c r="B22081" s="56">
        <v>11731.177725</v>
      </c>
      <c r="C22081" t="s">
        <v>87</v>
      </c>
    </row>
    <row r="22082" spans="1:3" x14ac:dyDescent="0.25">
      <c r="A22082">
        <v>41236857</v>
      </c>
      <c r="B22082" s="56">
        <v>480.000045</v>
      </c>
      <c r="C22082" t="s">
        <v>83</v>
      </c>
    </row>
    <row r="22083" spans="1:3" x14ac:dyDescent="0.25">
      <c r="A22083">
        <v>41236471</v>
      </c>
      <c r="B22083" s="56">
        <v>480.000045</v>
      </c>
      <c r="C22083" t="s">
        <v>83</v>
      </c>
    </row>
    <row r="22084" spans="1:3" x14ac:dyDescent="0.25">
      <c r="A22084">
        <v>41234600</v>
      </c>
      <c r="B22084" s="56">
        <v>480.000045</v>
      </c>
      <c r="C22084" t="s">
        <v>83</v>
      </c>
    </row>
    <row r="22085" spans="1:3" x14ac:dyDescent="0.25">
      <c r="A22085">
        <v>41225924</v>
      </c>
      <c r="B22085" s="56">
        <v>480.000045</v>
      </c>
      <c r="C22085" t="s">
        <v>83</v>
      </c>
    </row>
    <row r="22086" spans="1:3" x14ac:dyDescent="0.25">
      <c r="A22086">
        <v>41227827</v>
      </c>
      <c r="B22086" s="56">
        <v>480.000045</v>
      </c>
      <c r="C22086" t="s">
        <v>83</v>
      </c>
    </row>
    <row r="22087" spans="1:3" x14ac:dyDescent="0.25">
      <c r="A22087">
        <v>40015717</v>
      </c>
      <c r="B22087" s="56">
        <v>8733.8111040000003</v>
      </c>
      <c r="C22087" t="s">
        <v>87</v>
      </c>
    </row>
    <row r="22088" spans="1:3" x14ac:dyDescent="0.25">
      <c r="A22088">
        <v>41227311</v>
      </c>
      <c r="B22088" s="56">
        <v>480.000045</v>
      </c>
      <c r="C22088" t="s">
        <v>83</v>
      </c>
    </row>
    <row r="22089" spans="1:3" x14ac:dyDescent="0.25">
      <c r="A22089">
        <v>41234468</v>
      </c>
      <c r="B22089" s="56">
        <v>480.000045</v>
      </c>
      <c r="C22089" t="s">
        <v>83</v>
      </c>
    </row>
    <row r="22090" spans="1:3" x14ac:dyDescent="0.25">
      <c r="A22090">
        <v>41236962</v>
      </c>
      <c r="B22090" s="56">
        <v>480.000045</v>
      </c>
      <c r="C22090" t="s">
        <v>83</v>
      </c>
    </row>
    <row r="22091" spans="1:3" x14ac:dyDescent="0.25">
      <c r="A22091">
        <v>42689674</v>
      </c>
      <c r="B22091" s="56">
        <v>38489.840927999998</v>
      </c>
      <c r="C22091" t="s">
        <v>87</v>
      </c>
    </row>
    <row r="22092" spans="1:3" x14ac:dyDescent="0.25">
      <c r="A22092">
        <v>42689674</v>
      </c>
      <c r="B22092" s="56">
        <v>38489.840927999998</v>
      </c>
      <c r="C22092" t="s">
        <v>87</v>
      </c>
    </row>
    <row r="22093" spans="1:3" x14ac:dyDescent="0.25">
      <c r="A22093">
        <v>41236276</v>
      </c>
      <c r="B22093" s="56">
        <v>480.000045</v>
      </c>
      <c r="C22093" t="s">
        <v>83</v>
      </c>
    </row>
    <row r="22094" spans="1:3" x14ac:dyDescent="0.25">
      <c r="A22094">
        <v>41228057</v>
      </c>
      <c r="B22094" s="56">
        <v>480.000045</v>
      </c>
      <c r="C22094" t="s">
        <v>83</v>
      </c>
    </row>
    <row r="22095" spans="1:3" x14ac:dyDescent="0.25">
      <c r="A22095">
        <v>40024761</v>
      </c>
      <c r="B22095" s="56">
        <v>5758.5314159999989</v>
      </c>
      <c r="C22095" t="s">
        <v>87</v>
      </c>
    </row>
    <row r="22096" spans="1:3" x14ac:dyDescent="0.25">
      <c r="A22096">
        <v>41233244</v>
      </c>
      <c r="B22096" s="56">
        <v>480.000045</v>
      </c>
      <c r="C22096" t="s">
        <v>83</v>
      </c>
    </row>
    <row r="22097" spans="1:3" x14ac:dyDescent="0.25">
      <c r="A22097">
        <v>41237060</v>
      </c>
      <c r="B22097" s="56">
        <v>480.000045</v>
      </c>
      <c r="C22097" t="s">
        <v>83</v>
      </c>
    </row>
    <row r="22098" spans="1:3" x14ac:dyDescent="0.25">
      <c r="A22098">
        <v>41229496</v>
      </c>
      <c r="B22098" s="56">
        <v>480.000045</v>
      </c>
      <c r="C22098" t="s">
        <v>83</v>
      </c>
    </row>
    <row r="22099" spans="1:3" x14ac:dyDescent="0.25">
      <c r="A22099">
        <v>41229496</v>
      </c>
      <c r="B22099" s="56">
        <v>480.000045</v>
      </c>
      <c r="C22099" t="s">
        <v>83</v>
      </c>
    </row>
    <row r="22100" spans="1:3" x14ac:dyDescent="0.25">
      <c r="A22100">
        <v>41237752</v>
      </c>
      <c r="B22100" s="56">
        <v>480.000045</v>
      </c>
      <c r="C22100" t="s">
        <v>83</v>
      </c>
    </row>
    <row r="22101" spans="1:3" x14ac:dyDescent="0.25">
      <c r="A22101">
        <v>41236081</v>
      </c>
      <c r="B22101" s="56">
        <v>480.000045</v>
      </c>
      <c r="C22101" t="s">
        <v>83</v>
      </c>
    </row>
    <row r="22102" spans="1:3" x14ac:dyDescent="0.25">
      <c r="A22102">
        <v>41232942</v>
      </c>
      <c r="B22102" s="56">
        <v>480.000045</v>
      </c>
      <c r="C22102" t="s">
        <v>83</v>
      </c>
    </row>
    <row r="22103" spans="1:3" x14ac:dyDescent="0.25">
      <c r="A22103">
        <v>42590284</v>
      </c>
      <c r="B22103" s="56">
        <v>480.000045</v>
      </c>
      <c r="C22103" t="s">
        <v>83</v>
      </c>
    </row>
    <row r="22104" spans="1:3" x14ac:dyDescent="0.25">
      <c r="A22104">
        <v>41234147</v>
      </c>
      <c r="B22104" s="56">
        <v>480.000045</v>
      </c>
      <c r="C22104" t="s">
        <v>83</v>
      </c>
    </row>
    <row r="22105" spans="1:3" x14ac:dyDescent="0.25">
      <c r="A22105">
        <v>41234147</v>
      </c>
      <c r="B22105" s="56">
        <v>480.000045</v>
      </c>
      <c r="C22105" t="s">
        <v>83</v>
      </c>
    </row>
    <row r="22106" spans="1:3" x14ac:dyDescent="0.25">
      <c r="A22106">
        <v>41235701</v>
      </c>
      <c r="B22106" s="56">
        <v>480.000045</v>
      </c>
      <c r="C22106" t="s">
        <v>83</v>
      </c>
    </row>
    <row r="22107" spans="1:3" x14ac:dyDescent="0.25">
      <c r="A22107">
        <v>41235697</v>
      </c>
      <c r="B22107" s="56">
        <v>480.000045</v>
      </c>
      <c r="C22107" t="s">
        <v>83</v>
      </c>
    </row>
    <row r="22108" spans="1:3" x14ac:dyDescent="0.25">
      <c r="A22108">
        <v>41227605</v>
      </c>
      <c r="B22108" s="56">
        <v>480.000045</v>
      </c>
      <c r="C22108" t="s">
        <v>83</v>
      </c>
    </row>
    <row r="22109" spans="1:3" x14ac:dyDescent="0.25">
      <c r="A22109">
        <v>40028505</v>
      </c>
      <c r="B22109" s="56">
        <v>7917.6531000000004</v>
      </c>
      <c r="C22109" t="s">
        <v>87</v>
      </c>
    </row>
    <row r="22110" spans="1:3" x14ac:dyDescent="0.25">
      <c r="A22110">
        <v>40028821</v>
      </c>
      <c r="B22110" s="56">
        <v>9286.5408750000006</v>
      </c>
      <c r="C22110" t="s">
        <v>87</v>
      </c>
    </row>
    <row r="22111" spans="1:3" x14ac:dyDescent="0.25">
      <c r="A22111">
        <v>40028821</v>
      </c>
      <c r="B22111" s="56">
        <v>9286.5408750000006</v>
      </c>
      <c r="C22111" t="s">
        <v>87</v>
      </c>
    </row>
    <row r="22112" spans="1:3" x14ac:dyDescent="0.25">
      <c r="A22112">
        <v>41231529</v>
      </c>
      <c r="B22112" s="56">
        <v>480.000045</v>
      </c>
      <c r="C22112" t="s">
        <v>83</v>
      </c>
    </row>
    <row r="22113" spans="1:3" x14ac:dyDescent="0.25">
      <c r="A22113">
        <v>41231529</v>
      </c>
      <c r="B22113" s="56">
        <v>480.000045</v>
      </c>
      <c r="C22113" t="s">
        <v>83</v>
      </c>
    </row>
    <row r="22114" spans="1:3" x14ac:dyDescent="0.25">
      <c r="A22114">
        <v>41233194</v>
      </c>
      <c r="B22114" s="56">
        <v>480.000045</v>
      </c>
      <c r="C22114" t="s">
        <v>83</v>
      </c>
    </row>
    <row r="22115" spans="1:3" x14ac:dyDescent="0.25">
      <c r="A22115">
        <v>41226031</v>
      </c>
      <c r="B22115" s="56">
        <v>480.000045</v>
      </c>
      <c r="C22115" t="s">
        <v>83</v>
      </c>
    </row>
    <row r="22116" spans="1:3" x14ac:dyDescent="0.25">
      <c r="A22116">
        <v>41227298</v>
      </c>
      <c r="B22116" s="56">
        <v>480.000045</v>
      </c>
      <c r="C22116" t="s">
        <v>83</v>
      </c>
    </row>
    <row r="22117" spans="1:3" x14ac:dyDescent="0.25">
      <c r="A22117">
        <v>41227948</v>
      </c>
      <c r="B22117" s="56">
        <v>480.000045</v>
      </c>
      <c r="C22117" t="s">
        <v>83</v>
      </c>
    </row>
    <row r="22118" spans="1:3" x14ac:dyDescent="0.25">
      <c r="A22118">
        <v>41151557</v>
      </c>
      <c r="B22118" s="56">
        <v>480.000045</v>
      </c>
      <c r="C22118" t="s">
        <v>83</v>
      </c>
    </row>
    <row r="22119" spans="1:3" x14ac:dyDescent="0.25">
      <c r="A22119">
        <v>41235929</v>
      </c>
      <c r="B22119" s="56">
        <v>480.000045</v>
      </c>
      <c r="C22119" t="s">
        <v>83</v>
      </c>
    </row>
    <row r="22120" spans="1:3" x14ac:dyDescent="0.25">
      <c r="A22120">
        <v>41151492</v>
      </c>
      <c r="B22120" s="56">
        <v>480.000045</v>
      </c>
      <c r="C22120" t="s">
        <v>83</v>
      </c>
    </row>
    <row r="22121" spans="1:3" x14ac:dyDescent="0.25">
      <c r="A22121">
        <v>40025379</v>
      </c>
      <c r="B22121" s="56">
        <v>4553.8919999999998</v>
      </c>
      <c r="C22121" t="s">
        <v>87</v>
      </c>
    </row>
    <row r="22122" spans="1:3" x14ac:dyDescent="0.25">
      <c r="A22122">
        <v>41229589</v>
      </c>
      <c r="B22122" s="56">
        <v>480.000045</v>
      </c>
      <c r="C22122" t="s">
        <v>83</v>
      </c>
    </row>
    <row r="22123" spans="1:3" x14ac:dyDescent="0.25">
      <c r="A22123">
        <v>41233110</v>
      </c>
      <c r="B22123" s="56">
        <v>480.000045</v>
      </c>
      <c r="C22123" t="s">
        <v>83</v>
      </c>
    </row>
    <row r="22124" spans="1:3" x14ac:dyDescent="0.25">
      <c r="A22124">
        <v>40015661</v>
      </c>
      <c r="B22124" s="56">
        <v>7010.9137440000004</v>
      </c>
      <c r="C22124" t="s">
        <v>87</v>
      </c>
    </row>
    <row r="22125" spans="1:3" x14ac:dyDescent="0.25">
      <c r="A22125">
        <v>43071261</v>
      </c>
      <c r="B22125" s="56">
        <v>480.000045</v>
      </c>
      <c r="C22125" t="s">
        <v>83</v>
      </c>
    </row>
    <row r="22126" spans="1:3" x14ac:dyDescent="0.25">
      <c r="A22126">
        <v>42853952</v>
      </c>
      <c r="B22126" s="56">
        <v>20032.653440999999</v>
      </c>
      <c r="C22126" t="s">
        <v>87</v>
      </c>
    </row>
    <row r="22127" spans="1:3" x14ac:dyDescent="0.25">
      <c r="A22127">
        <v>42853952</v>
      </c>
      <c r="B22127" s="56">
        <v>20032.653440999999</v>
      </c>
      <c r="C22127" t="s">
        <v>87</v>
      </c>
    </row>
    <row r="22128" spans="1:3" x14ac:dyDescent="0.25">
      <c r="A22128">
        <v>41234750</v>
      </c>
      <c r="B22128" s="56">
        <v>480.000045</v>
      </c>
      <c r="C22128" t="s">
        <v>83</v>
      </c>
    </row>
    <row r="22129" spans="1:3" x14ac:dyDescent="0.25">
      <c r="A22129">
        <v>41237878</v>
      </c>
      <c r="B22129" s="56">
        <v>480.000045</v>
      </c>
      <c r="C22129" t="s">
        <v>83</v>
      </c>
    </row>
    <row r="22130" spans="1:3" x14ac:dyDescent="0.25">
      <c r="A22130">
        <v>41227944</v>
      </c>
      <c r="B22130" s="56">
        <v>480.000045</v>
      </c>
      <c r="C22130" t="s">
        <v>83</v>
      </c>
    </row>
    <row r="22131" spans="1:3" x14ac:dyDescent="0.25">
      <c r="A22131">
        <v>41226477</v>
      </c>
      <c r="B22131" s="56">
        <v>480.000045</v>
      </c>
      <c r="C22131" t="s">
        <v>83</v>
      </c>
    </row>
    <row r="22132" spans="1:3" x14ac:dyDescent="0.25">
      <c r="A22132">
        <v>41231474</v>
      </c>
      <c r="B22132" s="56">
        <v>480.000045</v>
      </c>
      <c r="C22132" t="s">
        <v>83</v>
      </c>
    </row>
    <row r="22133" spans="1:3" x14ac:dyDescent="0.25">
      <c r="A22133">
        <v>40019943</v>
      </c>
      <c r="B22133" s="56">
        <v>10515.896828000001</v>
      </c>
      <c r="C22133" t="s">
        <v>87</v>
      </c>
    </row>
    <row r="22134" spans="1:3" x14ac:dyDescent="0.25">
      <c r="A22134">
        <v>41234244</v>
      </c>
      <c r="B22134" s="56">
        <v>480.000045</v>
      </c>
      <c r="C22134" t="s">
        <v>83</v>
      </c>
    </row>
    <row r="22135" spans="1:3" x14ac:dyDescent="0.25">
      <c r="A22135">
        <v>41234244</v>
      </c>
      <c r="B22135" s="56">
        <v>480.000045</v>
      </c>
      <c r="C22135" t="s">
        <v>83</v>
      </c>
    </row>
    <row r="22136" spans="1:3" x14ac:dyDescent="0.25">
      <c r="A22136">
        <v>41229935</v>
      </c>
      <c r="B22136" s="56">
        <v>480.000045</v>
      </c>
      <c r="C22136" t="s">
        <v>83</v>
      </c>
    </row>
    <row r="22137" spans="1:3" x14ac:dyDescent="0.25">
      <c r="A22137">
        <v>41237392</v>
      </c>
      <c r="B22137" s="56">
        <v>480.000045</v>
      </c>
      <c r="C22137" t="s">
        <v>83</v>
      </c>
    </row>
    <row r="22138" spans="1:3" x14ac:dyDescent="0.25">
      <c r="A22138">
        <v>41231497</v>
      </c>
      <c r="B22138" s="56">
        <v>480.000045</v>
      </c>
      <c r="C22138" t="s">
        <v>83</v>
      </c>
    </row>
    <row r="22139" spans="1:3" x14ac:dyDescent="0.25">
      <c r="A22139">
        <v>41232987</v>
      </c>
      <c r="B22139" s="56">
        <v>480.000045</v>
      </c>
      <c r="C22139" t="s">
        <v>83</v>
      </c>
    </row>
    <row r="22140" spans="1:3" x14ac:dyDescent="0.25">
      <c r="A22140">
        <v>41232987</v>
      </c>
      <c r="B22140" s="56">
        <v>480.000045</v>
      </c>
      <c r="C22140" t="s">
        <v>83</v>
      </c>
    </row>
    <row r="22141" spans="1:3" x14ac:dyDescent="0.25">
      <c r="A22141">
        <v>40017833</v>
      </c>
      <c r="B22141" s="56">
        <v>8277.9959789999994</v>
      </c>
      <c r="C22141" t="s">
        <v>87</v>
      </c>
    </row>
    <row r="22142" spans="1:3" x14ac:dyDescent="0.25">
      <c r="A22142">
        <v>41234987</v>
      </c>
      <c r="B22142" s="56">
        <v>480.000045</v>
      </c>
      <c r="C22142" t="s">
        <v>83</v>
      </c>
    </row>
    <row r="22143" spans="1:3" x14ac:dyDescent="0.25">
      <c r="A22143">
        <v>40016121</v>
      </c>
      <c r="B22143" s="56">
        <v>6130.1979359999996</v>
      </c>
      <c r="C22143" t="s">
        <v>87</v>
      </c>
    </row>
    <row r="22144" spans="1:3" x14ac:dyDescent="0.25">
      <c r="A22144">
        <v>41232950</v>
      </c>
      <c r="B22144" s="56">
        <v>480.000045</v>
      </c>
      <c r="C22144" t="s">
        <v>83</v>
      </c>
    </row>
    <row r="22145" spans="1:3" x14ac:dyDescent="0.25">
      <c r="A22145">
        <v>41226141</v>
      </c>
      <c r="B22145" s="56">
        <v>480.000045</v>
      </c>
      <c r="C22145" t="s">
        <v>83</v>
      </c>
    </row>
    <row r="22146" spans="1:3" x14ac:dyDescent="0.25">
      <c r="A22146">
        <v>41233956</v>
      </c>
      <c r="B22146" s="56">
        <v>480.000045</v>
      </c>
      <c r="C22146" t="s">
        <v>83</v>
      </c>
    </row>
    <row r="22147" spans="1:3" x14ac:dyDescent="0.25">
      <c r="A22147">
        <v>41237308</v>
      </c>
      <c r="B22147" s="56">
        <v>480.000045</v>
      </c>
      <c r="C22147" t="s">
        <v>83</v>
      </c>
    </row>
    <row r="22148" spans="1:3" x14ac:dyDescent="0.25">
      <c r="A22148">
        <v>41234627</v>
      </c>
      <c r="B22148" s="56">
        <v>480.000045</v>
      </c>
      <c r="C22148" t="s">
        <v>83</v>
      </c>
    </row>
    <row r="22149" spans="1:3" x14ac:dyDescent="0.25">
      <c r="A22149">
        <v>41235074</v>
      </c>
      <c r="B22149" s="56">
        <v>480.000045</v>
      </c>
      <c r="C22149" t="s">
        <v>83</v>
      </c>
    </row>
    <row r="22150" spans="1:3" x14ac:dyDescent="0.25">
      <c r="A22150">
        <v>41234568</v>
      </c>
      <c r="B22150" s="56">
        <v>480.000045</v>
      </c>
      <c r="C22150" t="s">
        <v>83</v>
      </c>
    </row>
    <row r="22151" spans="1:3" x14ac:dyDescent="0.25">
      <c r="A22151">
        <v>41230333</v>
      </c>
      <c r="B22151" s="56">
        <v>480.000045</v>
      </c>
      <c r="C22151" t="s">
        <v>83</v>
      </c>
    </row>
    <row r="22152" spans="1:3" x14ac:dyDescent="0.25">
      <c r="A22152">
        <v>41233572</v>
      </c>
      <c r="B22152" s="56">
        <v>480.000045</v>
      </c>
      <c r="C22152" t="s">
        <v>83</v>
      </c>
    </row>
    <row r="22153" spans="1:3" x14ac:dyDescent="0.25">
      <c r="A22153">
        <v>41232072</v>
      </c>
      <c r="B22153" s="56">
        <v>480.000045</v>
      </c>
      <c r="C22153" t="s">
        <v>83</v>
      </c>
    </row>
    <row r="22154" spans="1:3" x14ac:dyDescent="0.25">
      <c r="A22154">
        <v>41232072</v>
      </c>
      <c r="B22154" s="56">
        <v>480.000045</v>
      </c>
      <c r="C22154" t="s">
        <v>83</v>
      </c>
    </row>
    <row r="22155" spans="1:3" x14ac:dyDescent="0.25">
      <c r="A22155">
        <v>40029635</v>
      </c>
      <c r="B22155" s="56">
        <v>16632.899700000002</v>
      </c>
      <c r="C22155" t="s">
        <v>87</v>
      </c>
    </row>
    <row r="22156" spans="1:3" x14ac:dyDescent="0.25">
      <c r="A22156">
        <v>40017749</v>
      </c>
      <c r="B22156" s="56">
        <v>9086.2523860000001</v>
      </c>
      <c r="C22156" t="s">
        <v>87</v>
      </c>
    </row>
    <row r="22157" spans="1:3" x14ac:dyDescent="0.25">
      <c r="A22157">
        <v>41237640</v>
      </c>
      <c r="B22157" s="56">
        <v>480.000045</v>
      </c>
      <c r="C22157" t="s">
        <v>83</v>
      </c>
    </row>
    <row r="22158" spans="1:3" x14ac:dyDescent="0.25">
      <c r="A22158">
        <v>41765892</v>
      </c>
      <c r="B22158" s="56">
        <v>480.000045</v>
      </c>
      <c r="C22158" t="s">
        <v>83</v>
      </c>
    </row>
    <row r="22159" spans="1:3" x14ac:dyDescent="0.25">
      <c r="A22159">
        <v>41234663</v>
      </c>
      <c r="B22159" s="56">
        <v>480.000045</v>
      </c>
      <c r="C22159" t="s">
        <v>83</v>
      </c>
    </row>
    <row r="22160" spans="1:3" x14ac:dyDescent="0.25">
      <c r="A22160">
        <v>40029287</v>
      </c>
      <c r="B22160" s="56">
        <v>6451.5764249999984</v>
      </c>
      <c r="C22160" t="s">
        <v>87</v>
      </c>
    </row>
    <row r="22161" spans="1:3" x14ac:dyDescent="0.25">
      <c r="A22161">
        <v>40029287</v>
      </c>
      <c r="B22161" s="56">
        <v>6451.5764249999984</v>
      </c>
      <c r="C22161" t="s">
        <v>87</v>
      </c>
    </row>
    <row r="22162" spans="1:3" x14ac:dyDescent="0.25">
      <c r="A22162">
        <v>42437435</v>
      </c>
      <c r="B22162" s="56">
        <v>51429.395456999999</v>
      </c>
      <c r="C22162" t="s">
        <v>82</v>
      </c>
    </row>
    <row r="22163" spans="1:3" x14ac:dyDescent="0.25">
      <c r="A22163">
        <v>40020141</v>
      </c>
      <c r="B22163" s="56">
        <v>10994.368161</v>
      </c>
      <c r="C22163" t="s">
        <v>87</v>
      </c>
    </row>
    <row r="22164" spans="1:3" x14ac:dyDescent="0.25">
      <c r="A22164">
        <v>41233041</v>
      </c>
      <c r="B22164" s="56">
        <v>480.000045</v>
      </c>
      <c r="C22164" t="s">
        <v>83</v>
      </c>
    </row>
    <row r="22165" spans="1:3" x14ac:dyDescent="0.25">
      <c r="A22165">
        <v>40021521</v>
      </c>
      <c r="B22165" s="56">
        <v>24272.986154999999</v>
      </c>
      <c r="C22165" t="s">
        <v>87</v>
      </c>
    </row>
    <row r="22166" spans="1:3" x14ac:dyDescent="0.25">
      <c r="A22166">
        <v>40021521</v>
      </c>
      <c r="B22166" s="56">
        <v>24272.986154999999</v>
      </c>
      <c r="C22166" t="s">
        <v>87</v>
      </c>
    </row>
    <row r="22167" spans="1:3" x14ac:dyDescent="0.25">
      <c r="A22167">
        <v>41235748</v>
      </c>
      <c r="B22167" s="56">
        <v>480.000045</v>
      </c>
      <c r="C22167" t="s">
        <v>83</v>
      </c>
    </row>
    <row r="22168" spans="1:3" x14ac:dyDescent="0.25">
      <c r="A22168">
        <v>41226478</v>
      </c>
      <c r="B22168" s="56">
        <v>480.000045</v>
      </c>
      <c r="C22168" t="s">
        <v>83</v>
      </c>
    </row>
    <row r="22169" spans="1:3" x14ac:dyDescent="0.25">
      <c r="A22169">
        <v>41228213</v>
      </c>
      <c r="B22169" s="56">
        <v>480.000045</v>
      </c>
      <c r="C22169" t="s">
        <v>83</v>
      </c>
    </row>
    <row r="22170" spans="1:3" x14ac:dyDescent="0.25">
      <c r="A22170">
        <v>41228213</v>
      </c>
      <c r="B22170" s="56">
        <v>480.000045</v>
      </c>
      <c r="C22170" t="s">
        <v>83</v>
      </c>
    </row>
    <row r="22171" spans="1:3" x14ac:dyDescent="0.25">
      <c r="A22171">
        <v>41225706</v>
      </c>
      <c r="B22171" s="56">
        <v>480.000045</v>
      </c>
      <c r="C22171" t="s">
        <v>83</v>
      </c>
    </row>
    <row r="22172" spans="1:3" x14ac:dyDescent="0.25">
      <c r="A22172">
        <v>41226240</v>
      </c>
      <c r="B22172" s="56">
        <v>481.29028499999998</v>
      </c>
      <c r="C22172" t="s">
        <v>83</v>
      </c>
    </row>
    <row r="22173" spans="1:3" x14ac:dyDescent="0.25">
      <c r="A22173">
        <v>41226240</v>
      </c>
      <c r="B22173" s="56">
        <v>481.29028499999998</v>
      </c>
      <c r="C22173" t="s">
        <v>83</v>
      </c>
    </row>
    <row r="22174" spans="1:3" x14ac:dyDescent="0.25">
      <c r="A22174">
        <v>41235478</v>
      </c>
      <c r="B22174" s="56">
        <v>480.000045</v>
      </c>
      <c r="C22174" t="s">
        <v>83</v>
      </c>
    </row>
    <row r="22175" spans="1:3" x14ac:dyDescent="0.25">
      <c r="A22175">
        <v>41235478</v>
      </c>
      <c r="B22175" s="56">
        <v>480.000045</v>
      </c>
      <c r="C22175" t="s">
        <v>83</v>
      </c>
    </row>
    <row r="22176" spans="1:3" x14ac:dyDescent="0.25">
      <c r="A22176">
        <v>42508056</v>
      </c>
      <c r="B22176" s="56">
        <v>8263.1083589999998</v>
      </c>
      <c r="C22176" t="s">
        <v>87</v>
      </c>
    </row>
    <row r="22177" spans="1:3" x14ac:dyDescent="0.25">
      <c r="A22177">
        <v>41232174</v>
      </c>
      <c r="B22177" s="56">
        <v>480.000045</v>
      </c>
      <c r="C22177" t="s">
        <v>83</v>
      </c>
    </row>
    <row r="22178" spans="1:3" x14ac:dyDescent="0.25">
      <c r="A22178">
        <v>41233806</v>
      </c>
      <c r="B22178" s="56">
        <v>480.000045</v>
      </c>
      <c r="C22178" t="s">
        <v>83</v>
      </c>
    </row>
    <row r="22179" spans="1:3" x14ac:dyDescent="0.25">
      <c r="A22179">
        <v>41226566</v>
      </c>
      <c r="B22179" s="56">
        <v>480.000045</v>
      </c>
      <c r="C22179" t="s">
        <v>83</v>
      </c>
    </row>
    <row r="22180" spans="1:3" x14ac:dyDescent="0.25">
      <c r="A22180">
        <v>41235715</v>
      </c>
      <c r="B22180" s="56">
        <v>480.000045</v>
      </c>
      <c r="C22180" t="s">
        <v>83</v>
      </c>
    </row>
    <row r="22181" spans="1:3" x14ac:dyDescent="0.25">
      <c r="A22181">
        <v>41230177</v>
      </c>
      <c r="B22181" s="56">
        <v>480.000045</v>
      </c>
      <c r="C22181" t="s">
        <v>83</v>
      </c>
    </row>
    <row r="22182" spans="1:3" x14ac:dyDescent="0.25">
      <c r="A22182">
        <v>40014211</v>
      </c>
      <c r="B22182" s="56">
        <v>17610.441156000001</v>
      </c>
      <c r="C22182" t="s">
        <v>87</v>
      </c>
    </row>
    <row r="22183" spans="1:3" x14ac:dyDescent="0.25">
      <c r="A22183">
        <v>41228507</v>
      </c>
      <c r="B22183" s="56">
        <v>480.000045</v>
      </c>
      <c r="C22183" t="s">
        <v>83</v>
      </c>
    </row>
    <row r="22184" spans="1:3" x14ac:dyDescent="0.25">
      <c r="A22184">
        <v>41226227</v>
      </c>
      <c r="B22184" s="56">
        <v>480.000045</v>
      </c>
      <c r="C22184" t="s">
        <v>83</v>
      </c>
    </row>
    <row r="22185" spans="1:3" x14ac:dyDescent="0.25">
      <c r="A22185">
        <v>41226136</v>
      </c>
      <c r="B22185" s="56">
        <v>480.000045</v>
      </c>
      <c r="C22185" t="s">
        <v>83</v>
      </c>
    </row>
    <row r="22186" spans="1:3" x14ac:dyDescent="0.25">
      <c r="A22186">
        <v>41226136</v>
      </c>
      <c r="B22186" s="56">
        <v>480.000045</v>
      </c>
      <c r="C22186" t="s">
        <v>83</v>
      </c>
    </row>
    <row r="22187" spans="1:3" x14ac:dyDescent="0.25">
      <c r="A22187">
        <v>40030773</v>
      </c>
      <c r="B22187" s="56">
        <v>12789.052745999999</v>
      </c>
      <c r="C22187" t="s">
        <v>87</v>
      </c>
    </row>
    <row r="22188" spans="1:3" x14ac:dyDescent="0.25">
      <c r="A22188">
        <v>41232291</v>
      </c>
      <c r="B22188" s="56">
        <v>480.000045</v>
      </c>
      <c r="C22188" t="s">
        <v>83</v>
      </c>
    </row>
    <row r="22189" spans="1:3" x14ac:dyDescent="0.25">
      <c r="A22189">
        <v>40024573</v>
      </c>
      <c r="B22189" s="56">
        <v>1442.1139390000001</v>
      </c>
      <c r="C22189" t="s">
        <v>81</v>
      </c>
    </row>
    <row r="22190" spans="1:3" x14ac:dyDescent="0.25">
      <c r="A22190">
        <v>41229008</v>
      </c>
      <c r="B22190" s="56">
        <v>480.000045</v>
      </c>
      <c r="C22190" t="s">
        <v>83</v>
      </c>
    </row>
    <row r="22191" spans="1:3" x14ac:dyDescent="0.25">
      <c r="A22191">
        <v>41225762</v>
      </c>
      <c r="B22191" s="56">
        <v>480.000045</v>
      </c>
      <c r="C22191" t="s">
        <v>83</v>
      </c>
    </row>
    <row r="22192" spans="1:3" x14ac:dyDescent="0.25">
      <c r="A22192">
        <v>41225761</v>
      </c>
      <c r="B22192" s="56">
        <v>480.000045</v>
      </c>
      <c r="C22192" t="s">
        <v>83</v>
      </c>
    </row>
    <row r="22193" spans="1:3" x14ac:dyDescent="0.25">
      <c r="A22193">
        <v>41234052</v>
      </c>
      <c r="B22193" s="56">
        <v>480.000045</v>
      </c>
      <c r="C22193" t="s">
        <v>83</v>
      </c>
    </row>
    <row r="22194" spans="1:3" x14ac:dyDescent="0.25">
      <c r="A22194">
        <v>41234052</v>
      </c>
      <c r="B22194" s="56">
        <v>480.000045</v>
      </c>
      <c r="C22194" t="s">
        <v>83</v>
      </c>
    </row>
    <row r="22195" spans="1:3" x14ac:dyDescent="0.25">
      <c r="A22195">
        <v>41236560</v>
      </c>
      <c r="B22195" s="56">
        <v>480.000045</v>
      </c>
      <c r="C22195" t="s">
        <v>83</v>
      </c>
    </row>
    <row r="22196" spans="1:3" x14ac:dyDescent="0.25">
      <c r="A22196">
        <v>41236439</v>
      </c>
      <c r="B22196" s="56">
        <v>480.000045</v>
      </c>
      <c r="C22196" t="s">
        <v>83</v>
      </c>
    </row>
    <row r="22197" spans="1:3" x14ac:dyDescent="0.25">
      <c r="A22197">
        <v>41235882</v>
      </c>
      <c r="B22197" s="56">
        <v>480.000045</v>
      </c>
      <c r="C22197" t="s">
        <v>83</v>
      </c>
    </row>
    <row r="22198" spans="1:3" x14ac:dyDescent="0.25">
      <c r="A22198">
        <v>41232622</v>
      </c>
      <c r="B22198" s="56">
        <v>480.000045</v>
      </c>
      <c r="C22198" t="s">
        <v>83</v>
      </c>
    </row>
    <row r="22199" spans="1:3" x14ac:dyDescent="0.25">
      <c r="A22199">
        <v>41229578</v>
      </c>
      <c r="B22199" s="56">
        <v>480.000045</v>
      </c>
      <c r="C22199" t="s">
        <v>83</v>
      </c>
    </row>
    <row r="22200" spans="1:3" x14ac:dyDescent="0.25">
      <c r="A22200">
        <v>41235138</v>
      </c>
      <c r="B22200" s="56">
        <v>480.000045</v>
      </c>
      <c r="C22200" t="s">
        <v>83</v>
      </c>
    </row>
    <row r="22201" spans="1:3" x14ac:dyDescent="0.25">
      <c r="A22201">
        <v>41235139</v>
      </c>
      <c r="B22201" s="56">
        <v>480.000045</v>
      </c>
      <c r="C22201" t="s">
        <v>83</v>
      </c>
    </row>
    <row r="22202" spans="1:3" x14ac:dyDescent="0.25">
      <c r="A22202">
        <v>41234026</v>
      </c>
      <c r="B22202" s="56">
        <v>480.000045</v>
      </c>
      <c r="C22202" t="s">
        <v>83</v>
      </c>
    </row>
    <row r="22203" spans="1:3" x14ac:dyDescent="0.25">
      <c r="A22203">
        <v>41231277</v>
      </c>
      <c r="B22203" s="56">
        <v>480.000045</v>
      </c>
      <c r="C22203" t="s">
        <v>83</v>
      </c>
    </row>
    <row r="22204" spans="1:3" x14ac:dyDescent="0.25">
      <c r="A22204">
        <v>41229826</v>
      </c>
      <c r="B22204" s="56">
        <v>480.000045</v>
      </c>
      <c r="C22204" t="s">
        <v>83</v>
      </c>
    </row>
    <row r="22205" spans="1:3" x14ac:dyDescent="0.25">
      <c r="A22205">
        <v>41233663</v>
      </c>
      <c r="B22205" s="56">
        <v>480.000045</v>
      </c>
      <c r="C22205" t="s">
        <v>83</v>
      </c>
    </row>
    <row r="22206" spans="1:3" x14ac:dyDescent="0.25">
      <c r="A22206">
        <v>41227437</v>
      </c>
      <c r="B22206" s="56">
        <v>480.000045</v>
      </c>
      <c r="C22206" t="s">
        <v>83</v>
      </c>
    </row>
    <row r="22207" spans="1:3" x14ac:dyDescent="0.25">
      <c r="A22207">
        <v>41923764</v>
      </c>
      <c r="B22207" s="56">
        <v>3174.6829949999992</v>
      </c>
      <c r="C22207" t="s">
        <v>87</v>
      </c>
    </row>
    <row r="22208" spans="1:3" x14ac:dyDescent="0.25">
      <c r="A22208">
        <v>41227063</v>
      </c>
      <c r="B22208" s="56">
        <v>480.000045</v>
      </c>
      <c r="C22208" t="s">
        <v>87</v>
      </c>
    </row>
    <row r="22209" spans="1:3" x14ac:dyDescent="0.25">
      <c r="A22209">
        <v>41230462</v>
      </c>
      <c r="B22209" s="56">
        <v>480.000045</v>
      </c>
      <c r="C22209" t="s">
        <v>83</v>
      </c>
    </row>
    <row r="22210" spans="1:3" x14ac:dyDescent="0.25">
      <c r="A22210">
        <v>41233251</v>
      </c>
      <c r="B22210" s="56">
        <v>506.66668499999997</v>
      </c>
      <c r="C22210" t="s">
        <v>82</v>
      </c>
    </row>
    <row r="22211" spans="1:3" x14ac:dyDescent="0.25">
      <c r="A22211">
        <v>41233251</v>
      </c>
      <c r="B22211" s="56">
        <v>506.66668499999997</v>
      </c>
      <c r="C22211" t="s">
        <v>82</v>
      </c>
    </row>
    <row r="22212" spans="1:3" x14ac:dyDescent="0.25">
      <c r="A22212">
        <v>44000524</v>
      </c>
      <c r="B22212" s="56">
        <v>480.000045</v>
      </c>
      <c r="C22212" t="s">
        <v>83</v>
      </c>
    </row>
    <row r="22213" spans="1:3" x14ac:dyDescent="0.25">
      <c r="A22213">
        <v>41233459</v>
      </c>
      <c r="B22213" s="56">
        <v>480.000045</v>
      </c>
      <c r="C22213" t="s">
        <v>83</v>
      </c>
    </row>
    <row r="22214" spans="1:3" x14ac:dyDescent="0.25">
      <c r="A22214">
        <v>40028321</v>
      </c>
      <c r="B22214" s="56">
        <v>6997.6172999999999</v>
      </c>
      <c r="C22214" t="s">
        <v>87</v>
      </c>
    </row>
    <row r="22215" spans="1:3" x14ac:dyDescent="0.25">
      <c r="A22215">
        <v>40028321</v>
      </c>
      <c r="B22215" s="56">
        <v>6997.6172999999999</v>
      </c>
      <c r="C22215" t="s">
        <v>87</v>
      </c>
    </row>
    <row r="22216" spans="1:3" x14ac:dyDescent="0.25">
      <c r="A22216">
        <v>41225731</v>
      </c>
      <c r="B22216" s="56">
        <v>480.000045</v>
      </c>
      <c r="C22216" t="s">
        <v>83</v>
      </c>
    </row>
    <row r="22217" spans="1:3" x14ac:dyDescent="0.25">
      <c r="A22217">
        <v>40017145</v>
      </c>
      <c r="B22217" s="56">
        <v>16302.953403</v>
      </c>
      <c r="C22217" t="s">
        <v>87</v>
      </c>
    </row>
    <row r="22218" spans="1:3" x14ac:dyDescent="0.25">
      <c r="A22218">
        <v>41236668</v>
      </c>
      <c r="B22218" s="56">
        <v>480.000045</v>
      </c>
      <c r="C22218" t="s">
        <v>83</v>
      </c>
    </row>
    <row r="22219" spans="1:3" x14ac:dyDescent="0.25">
      <c r="A22219">
        <v>41283034</v>
      </c>
      <c r="B22219" s="56">
        <v>480.000045</v>
      </c>
      <c r="C22219" t="s">
        <v>83</v>
      </c>
    </row>
    <row r="22220" spans="1:3" x14ac:dyDescent="0.25">
      <c r="A22220">
        <v>41225844</v>
      </c>
      <c r="B22220" s="56">
        <v>480.000045</v>
      </c>
      <c r="C22220" t="s">
        <v>83</v>
      </c>
    </row>
    <row r="22221" spans="1:3" x14ac:dyDescent="0.25">
      <c r="A22221">
        <v>41226352</v>
      </c>
      <c r="B22221" s="56">
        <v>480.000045</v>
      </c>
      <c r="C22221" t="s">
        <v>83</v>
      </c>
    </row>
    <row r="22222" spans="1:3" x14ac:dyDescent="0.25">
      <c r="A22222">
        <v>41226352</v>
      </c>
      <c r="B22222" s="56">
        <v>480.000045</v>
      </c>
      <c r="C22222" t="s">
        <v>83</v>
      </c>
    </row>
    <row r="22223" spans="1:3" x14ac:dyDescent="0.25">
      <c r="A22223">
        <v>41235572</v>
      </c>
      <c r="B22223" s="56">
        <v>480.000045</v>
      </c>
      <c r="C22223" t="s">
        <v>83</v>
      </c>
    </row>
    <row r="22224" spans="1:3" x14ac:dyDescent="0.25">
      <c r="A22224">
        <v>41229952</v>
      </c>
      <c r="B22224" s="56">
        <v>480.000045</v>
      </c>
      <c r="C22224" t="s">
        <v>83</v>
      </c>
    </row>
    <row r="22225" spans="1:3" x14ac:dyDescent="0.25">
      <c r="A22225">
        <v>41229952</v>
      </c>
      <c r="B22225" s="56">
        <v>480.000045</v>
      </c>
      <c r="C22225" t="s">
        <v>83</v>
      </c>
    </row>
    <row r="22226" spans="1:3" x14ac:dyDescent="0.25">
      <c r="A22226">
        <v>42880143</v>
      </c>
      <c r="B22226" s="56">
        <v>10774.292958</v>
      </c>
      <c r="C22226" t="s">
        <v>87</v>
      </c>
    </row>
    <row r="22227" spans="1:3" x14ac:dyDescent="0.25">
      <c r="A22227">
        <v>41232447</v>
      </c>
      <c r="B22227" s="56">
        <v>480.000045</v>
      </c>
      <c r="C22227" t="s">
        <v>83</v>
      </c>
    </row>
    <row r="22228" spans="1:3" x14ac:dyDescent="0.25">
      <c r="A22228">
        <v>41230571</v>
      </c>
      <c r="B22228" s="56">
        <v>480.000045</v>
      </c>
      <c r="C22228" t="s">
        <v>83</v>
      </c>
    </row>
    <row r="22229" spans="1:3" x14ac:dyDescent="0.25">
      <c r="A22229">
        <v>41234317</v>
      </c>
      <c r="B22229" s="56">
        <v>480.000045</v>
      </c>
      <c r="C22229" t="s">
        <v>83</v>
      </c>
    </row>
    <row r="22230" spans="1:3" x14ac:dyDescent="0.25">
      <c r="A22230">
        <v>41234317</v>
      </c>
      <c r="B22230" s="56">
        <v>480.000045</v>
      </c>
      <c r="C22230" t="s">
        <v>83</v>
      </c>
    </row>
    <row r="22231" spans="1:3" x14ac:dyDescent="0.25">
      <c r="A22231">
        <v>42436039</v>
      </c>
      <c r="B22231" s="56">
        <v>12254.448689999999</v>
      </c>
      <c r="C22231" t="s">
        <v>87</v>
      </c>
    </row>
    <row r="22232" spans="1:3" x14ac:dyDescent="0.25">
      <c r="A22232">
        <v>41236068</v>
      </c>
      <c r="B22232" s="56">
        <v>480.000045</v>
      </c>
      <c r="C22232" t="s">
        <v>83</v>
      </c>
    </row>
    <row r="22233" spans="1:3" x14ac:dyDescent="0.25">
      <c r="A22233">
        <v>42438683</v>
      </c>
      <c r="B22233" s="56">
        <v>480.000045</v>
      </c>
      <c r="C22233" t="s">
        <v>83</v>
      </c>
    </row>
    <row r="22234" spans="1:3" x14ac:dyDescent="0.25">
      <c r="A22234">
        <v>40026239</v>
      </c>
      <c r="B22234" s="56">
        <v>11502.664667999999</v>
      </c>
      <c r="C22234" t="s">
        <v>87</v>
      </c>
    </row>
    <row r="22235" spans="1:3" x14ac:dyDescent="0.25">
      <c r="A22235">
        <v>41231545</v>
      </c>
      <c r="B22235" s="56">
        <v>480.000045</v>
      </c>
      <c r="C22235" t="s">
        <v>83</v>
      </c>
    </row>
    <row r="22236" spans="1:3" x14ac:dyDescent="0.25">
      <c r="A22236">
        <v>40147561</v>
      </c>
      <c r="B22236" s="56">
        <v>9218.9751389999983</v>
      </c>
      <c r="C22236" t="s">
        <v>87</v>
      </c>
    </row>
    <row r="22237" spans="1:3" x14ac:dyDescent="0.25">
      <c r="A22237">
        <v>43062127</v>
      </c>
      <c r="B22237" s="56">
        <v>872.7714269999999</v>
      </c>
      <c r="C22237" t="s">
        <v>87</v>
      </c>
    </row>
    <row r="22238" spans="1:3" x14ac:dyDescent="0.25">
      <c r="A22238">
        <v>43062127</v>
      </c>
      <c r="B22238" s="56">
        <v>872.7714269999999</v>
      </c>
      <c r="C22238" t="s">
        <v>87</v>
      </c>
    </row>
    <row r="22239" spans="1:3" x14ac:dyDescent="0.25">
      <c r="A22239">
        <v>44000104</v>
      </c>
      <c r="B22239" s="56">
        <v>7193.2901039999997</v>
      </c>
      <c r="C22239" t="s">
        <v>84</v>
      </c>
    </row>
    <row r="22240" spans="1:3" x14ac:dyDescent="0.25">
      <c r="A22240">
        <v>42593981</v>
      </c>
      <c r="B22240" s="56">
        <v>50594.118398999999</v>
      </c>
      <c r="C22240" t="s">
        <v>82</v>
      </c>
    </row>
    <row r="22241" spans="1:3" x14ac:dyDescent="0.25">
      <c r="A22241">
        <v>40015909</v>
      </c>
      <c r="B22241" s="56">
        <v>6120.4953599999999</v>
      </c>
      <c r="C22241" t="s">
        <v>87</v>
      </c>
    </row>
    <row r="22242" spans="1:3" x14ac:dyDescent="0.25">
      <c r="A22242">
        <v>41227964</v>
      </c>
      <c r="B22242" s="56">
        <v>480.000045</v>
      </c>
      <c r="C22242" t="s">
        <v>83</v>
      </c>
    </row>
    <row r="22243" spans="1:3" x14ac:dyDescent="0.25">
      <c r="A22243">
        <v>41151423</v>
      </c>
      <c r="B22243" s="56">
        <v>480.000045</v>
      </c>
      <c r="C22243" t="s">
        <v>83</v>
      </c>
    </row>
    <row r="22244" spans="1:3" x14ac:dyDescent="0.25">
      <c r="A22244">
        <v>41235084</v>
      </c>
      <c r="B22244" s="56">
        <v>480.000045</v>
      </c>
      <c r="C22244" t="s">
        <v>83</v>
      </c>
    </row>
    <row r="22245" spans="1:3" x14ac:dyDescent="0.25">
      <c r="A22245">
        <v>41228948</v>
      </c>
      <c r="B22245" s="56">
        <v>480.000045</v>
      </c>
      <c r="C22245" t="s">
        <v>83</v>
      </c>
    </row>
    <row r="22246" spans="1:3" x14ac:dyDescent="0.25">
      <c r="A22246">
        <v>42915811</v>
      </c>
      <c r="B22246" s="56">
        <v>480.000045</v>
      </c>
      <c r="C22246" t="s">
        <v>83</v>
      </c>
    </row>
    <row r="22247" spans="1:3" x14ac:dyDescent="0.25">
      <c r="A22247">
        <v>41236922</v>
      </c>
      <c r="B22247" s="56">
        <v>480.000045</v>
      </c>
      <c r="C22247" t="s">
        <v>83</v>
      </c>
    </row>
    <row r="22248" spans="1:3" x14ac:dyDescent="0.25">
      <c r="A22248">
        <v>40031625</v>
      </c>
      <c r="B22248" s="56">
        <v>6118.5704850000002</v>
      </c>
      <c r="C22248" t="s">
        <v>87</v>
      </c>
    </row>
    <row r="22249" spans="1:3" x14ac:dyDescent="0.25">
      <c r="A22249">
        <v>40034750</v>
      </c>
      <c r="B22249" s="56">
        <v>6486.457699999999</v>
      </c>
      <c r="C22249" t="s">
        <v>87</v>
      </c>
    </row>
    <row r="22250" spans="1:3" x14ac:dyDescent="0.25">
      <c r="A22250">
        <v>40034750</v>
      </c>
      <c r="B22250" s="56">
        <v>6486.457699999999</v>
      </c>
      <c r="C22250" t="s">
        <v>87</v>
      </c>
    </row>
    <row r="22251" spans="1:3" x14ac:dyDescent="0.25">
      <c r="A22251">
        <v>41231746</v>
      </c>
      <c r="B22251" s="56">
        <v>480.000045</v>
      </c>
      <c r="C22251" t="s">
        <v>83</v>
      </c>
    </row>
    <row r="22252" spans="1:3" x14ac:dyDescent="0.25">
      <c r="A22252">
        <v>41231746</v>
      </c>
      <c r="B22252" s="56">
        <v>480.000045</v>
      </c>
      <c r="C22252" t="s">
        <v>83</v>
      </c>
    </row>
    <row r="22253" spans="1:3" x14ac:dyDescent="0.25">
      <c r="A22253">
        <v>41228513</v>
      </c>
      <c r="B22253" s="56">
        <v>480.000045</v>
      </c>
      <c r="C22253" t="s">
        <v>83</v>
      </c>
    </row>
    <row r="22254" spans="1:3" x14ac:dyDescent="0.25">
      <c r="A22254">
        <v>41225992</v>
      </c>
      <c r="B22254" s="56">
        <v>480.000045</v>
      </c>
      <c r="C22254" t="s">
        <v>83</v>
      </c>
    </row>
    <row r="22255" spans="1:3" x14ac:dyDescent="0.25">
      <c r="A22255">
        <v>41236994</v>
      </c>
      <c r="B22255" s="56">
        <v>480.000045</v>
      </c>
      <c r="C22255" t="s">
        <v>83</v>
      </c>
    </row>
    <row r="22256" spans="1:3" x14ac:dyDescent="0.25">
      <c r="A22256">
        <v>41237062</v>
      </c>
      <c r="B22256" s="56">
        <v>480.000045</v>
      </c>
      <c r="C22256" t="s">
        <v>83</v>
      </c>
    </row>
    <row r="22257" spans="1:3" x14ac:dyDescent="0.25">
      <c r="A22257">
        <v>41232526</v>
      </c>
      <c r="B22257" s="56">
        <v>480.000045</v>
      </c>
      <c r="C22257" t="s">
        <v>83</v>
      </c>
    </row>
    <row r="22258" spans="1:3" x14ac:dyDescent="0.25">
      <c r="A22258">
        <v>41228481</v>
      </c>
      <c r="B22258" s="56">
        <v>480.000045</v>
      </c>
      <c r="C22258" t="s">
        <v>83</v>
      </c>
    </row>
    <row r="22259" spans="1:3" x14ac:dyDescent="0.25">
      <c r="A22259">
        <v>41235749</v>
      </c>
      <c r="B22259" s="56">
        <v>480.000045</v>
      </c>
      <c r="C22259" t="s">
        <v>83</v>
      </c>
    </row>
    <row r="22260" spans="1:3" x14ac:dyDescent="0.25">
      <c r="A22260">
        <v>43109815</v>
      </c>
      <c r="B22260" s="56">
        <v>480.000045</v>
      </c>
      <c r="C22260" t="s">
        <v>83</v>
      </c>
    </row>
    <row r="22261" spans="1:3" x14ac:dyDescent="0.25">
      <c r="A22261">
        <v>40022141</v>
      </c>
      <c r="B22261" s="56">
        <v>4435.0548239999998</v>
      </c>
      <c r="C22261" t="s">
        <v>82</v>
      </c>
    </row>
    <row r="22262" spans="1:3" x14ac:dyDescent="0.25">
      <c r="A22262">
        <v>41236079</v>
      </c>
      <c r="B22262" s="56">
        <v>480.000045</v>
      </c>
      <c r="C22262" t="s">
        <v>83</v>
      </c>
    </row>
    <row r="22263" spans="1:3" x14ac:dyDescent="0.25">
      <c r="A22263">
        <v>41228233</v>
      </c>
      <c r="B22263" s="56">
        <v>480.000045</v>
      </c>
      <c r="C22263" t="s">
        <v>83</v>
      </c>
    </row>
    <row r="22264" spans="1:3" x14ac:dyDescent="0.25">
      <c r="A22264">
        <v>41226255</v>
      </c>
      <c r="B22264" s="56">
        <v>480.000045</v>
      </c>
      <c r="C22264" t="s">
        <v>83</v>
      </c>
    </row>
    <row r="22265" spans="1:3" x14ac:dyDescent="0.25">
      <c r="A22265">
        <v>40015707</v>
      </c>
      <c r="B22265" s="56">
        <v>7822.5971040000004</v>
      </c>
      <c r="C22265" t="s">
        <v>87</v>
      </c>
    </row>
    <row r="22266" spans="1:3" x14ac:dyDescent="0.25">
      <c r="A22266">
        <v>41233438</v>
      </c>
      <c r="B22266" s="56">
        <v>480.000045</v>
      </c>
      <c r="C22266" t="s">
        <v>83</v>
      </c>
    </row>
    <row r="22267" spans="1:3" x14ac:dyDescent="0.25">
      <c r="A22267">
        <v>43070182</v>
      </c>
      <c r="B22267" s="56">
        <v>7069.467932999999</v>
      </c>
      <c r="C22267" t="s">
        <v>82</v>
      </c>
    </row>
    <row r="22268" spans="1:3" x14ac:dyDescent="0.25">
      <c r="A22268">
        <v>41230201</v>
      </c>
      <c r="B22268" s="56">
        <v>480.000045</v>
      </c>
      <c r="C22268" t="s">
        <v>83</v>
      </c>
    </row>
    <row r="22269" spans="1:3" x14ac:dyDescent="0.25">
      <c r="A22269">
        <v>40030477</v>
      </c>
      <c r="B22269" s="56">
        <v>16550.997179999998</v>
      </c>
      <c r="C22269" t="s">
        <v>82</v>
      </c>
    </row>
    <row r="22270" spans="1:3" x14ac:dyDescent="0.25">
      <c r="A22270">
        <v>40031159</v>
      </c>
      <c r="B22270" s="56">
        <v>8122.2075750000004</v>
      </c>
      <c r="C22270" t="s">
        <v>87</v>
      </c>
    </row>
    <row r="22271" spans="1:3" x14ac:dyDescent="0.25">
      <c r="A22271">
        <v>40031159</v>
      </c>
      <c r="B22271" s="56">
        <v>8122.2075750000004</v>
      </c>
      <c r="C22271" t="s">
        <v>87</v>
      </c>
    </row>
    <row r="22272" spans="1:3" x14ac:dyDescent="0.25">
      <c r="A22272">
        <v>41226134</v>
      </c>
      <c r="B22272" s="56">
        <v>480.000045</v>
      </c>
      <c r="C22272" t="s">
        <v>83</v>
      </c>
    </row>
    <row r="22273" spans="1:3" x14ac:dyDescent="0.25">
      <c r="A22273">
        <v>41767690</v>
      </c>
      <c r="B22273" s="56">
        <v>22956.332751000002</v>
      </c>
      <c r="C22273" t="s">
        <v>82</v>
      </c>
    </row>
    <row r="22274" spans="1:3" x14ac:dyDescent="0.25">
      <c r="A22274">
        <v>41226633</v>
      </c>
      <c r="B22274" s="56">
        <v>480.000045</v>
      </c>
      <c r="C22274" t="s">
        <v>83</v>
      </c>
    </row>
    <row r="22275" spans="1:3" x14ac:dyDescent="0.25">
      <c r="A22275">
        <v>41234205</v>
      </c>
      <c r="B22275" s="56">
        <v>480.000045</v>
      </c>
      <c r="C22275" t="s">
        <v>83</v>
      </c>
    </row>
    <row r="22276" spans="1:3" x14ac:dyDescent="0.25">
      <c r="A22276">
        <v>41232751</v>
      </c>
      <c r="B22276" s="56">
        <v>480.000045</v>
      </c>
      <c r="C22276" t="s">
        <v>83</v>
      </c>
    </row>
    <row r="22277" spans="1:3" x14ac:dyDescent="0.25">
      <c r="A22277">
        <v>41237340</v>
      </c>
      <c r="B22277" s="56">
        <v>480.000045</v>
      </c>
      <c r="C22277" t="s">
        <v>83</v>
      </c>
    </row>
    <row r="22278" spans="1:3" x14ac:dyDescent="0.25">
      <c r="A22278">
        <v>41233374</v>
      </c>
      <c r="B22278" s="56">
        <v>480.000045</v>
      </c>
      <c r="C22278" t="s">
        <v>83</v>
      </c>
    </row>
    <row r="22279" spans="1:3" x14ac:dyDescent="0.25">
      <c r="A22279">
        <v>42013180</v>
      </c>
      <c r="B22279" s="56">
        <v>13461.457383000001</v>
      </c>
      <c r="C22279" t="s">
        <v>82</v>
      </c>
    </row>
    <row r="22280" spans="1:3" x14ac:dyDescent="0.25">
      <c r="A22280">
        <v>41236392</v>
      </c>
      <c r="B22280" s="56">
        <v>480.000045</v>
      </c>
      <c r="C22280" t="s">
        <v>83</v>
      </c>
    </row>
    <row r="22281" spans="1:3" x14ac:dyDescent="0.25">
      <c r="A22281">
        <v>41236392</v>
      </c>
      <c r="B22281" s="56">
        <v>480.000045</v>
      </c>
      <c r="C22281" t="s">
        <v>83</v>
      </c>
    </row>
    <row r="22282" spans="1:3" x14ac:dyDescent="0.25">
      <c r="A22282">
        <v>41227342</v>
      </c>
      <c r="B22282" s="56">
        <v>480.000045</v>
      </c>
      <c r="C22282" t="s">
        <v>83</v>
      </c>
    </row>
    <row r="22283" spans="1:3" x14ac:dyDescent="0.25">
      <c r="A22283">
        <v>40022461</v>
      </c>
      <c r="B22283" s="56">
        <v>8293.2129839999998</v>
      </c>
      <c r="C22283" t="s">
        <v>87</v>
      </c>
    </row>
    <row r="22284" spans="1:3" x14ac:dyDescent="0.25">
      <c r="A22284">
        <v>42746288</v>
      </c>
      <c r="B22284" s="56">
        <v>77163.340022999997</v>
      </c>
      <c r="C22284" t="s">
        <v>82</v>
      </c>
    </row>
    <row r="22285" spans="1:3" x14ac:dyDescent="0.25">
      <c r="A22285">
        <v>42746288</v>
      </c>
      <c r="B22285" s="56">
        <v>77163.340022999997</v>
      </c>
      <c r="C22285" t="s">
        <v>82</v>
      </c>
    </row>
    <row r="22286" spans="1:3" x14ac:dyDescent="0.25">
      <c r="A22286">
        <v>43074510</v>
      </c>
      <c r="B22286" s="56">
        <v>74999.998210000005</v>
      </c>
      <c r="C22286" t="s">
        <v>82</v>
      </c>
    </row>
    <row r="22287" spans="1:3" x14ac:dyDescent="0.25">
      <c r="A22287">
        <v>41234588</v>
      </c>
      <c r="B22287" s="56">
        <v>480.000045</v>
      </c>
      <c r="C22287" t="s">
        <v>83</v>
      </c>
    </row>
    <row r="22288" spans="1:3" x14ac:dyDescent="0.25">
      <c r="A22288">
        <v>41225778</v>
      </c>
      <c r="B22288" s="56">
        <v>480.000045</v>
      </c>
      <c r="C22288" t="s">
        <v>83</v>
      </c>
    </row>
    <row r="22289" spans="1:3" x14ac:dyDescent="0.25">
      <c r="A22289">
        <v>42563577</v>
      </c>
      <c r="B22289" s="56">
        <v>7771.3490250000004</v>
      </c>
      <c r="C22289" t="s">
        <v>82</v>
      </c>
    </row>
    <row r="22290" spans="1:3" x14ac:dyDescent="0.25">
      <c r="A22290">
        <v>42563577</v>
      </c>
      <c r="B22290" s="56">
        <v>7771.3490250000004</v>
      </c>
      <c r="C22290" t="s">
        <v>82</v>
      </c>
    </row>
    <row r="22291" spans="1:3" x14ac:dyDescent="0.25">
      <c r="A22291">
        <v>40016581</v>
      </c>
      <c r="B22291" s="56">
        <v>8903.8873440000007</v>
      </c>
      <c r="C22291" t="s">
        <v>87</v>
      </c>
    </row>
    <row r="22292" spans="1:3" x14ac:dyDescent="0.25">
      <c r="A22292">
        <v>42801142</v>
      </c>
      <c r="B22292" s="56">
        <v>6045.4404000000004</v>
      </c>
      <c r="C22292" t="s">
        <v>87</v>
      </c>
    </row>
    <row r="22293" spans="1:3" x14ac:dyDescent="0.25">
      <c r="A22293">
        <v>41230589</v>
      </c>
      <c r="B22293" s="56">
        <v>480.000045</v>
      </c>
      <c r="C22293" t="s">
        <v>83</v>
      </c>
    </row>
    <row r="22294" spans="1:3" x14ac:dyDescent="0.25">
      <c r="A22294">
        <v>42520489</v>
      </c>
      <c r="B22294" s="56">
        <v>152234.00072099999</v>
      </c>
      <c r="C22294" t="s">
        <v>82</v>
      </c>
    </row>
    <row r="22295" spans="1:3" x14ac:dyDescent="0.25">
      <c r="A22295">
        <v>41232955</v>
      </c>
      <c r="B22295" s="56">
        <v>480.000045</v>
      </c>
      <c r="C22295" t="s">
        <v>83</v>
      </c>
    </row>
    <row r="22296" spans="1:3" x14ac:dyDescent="0.25">
      <c r="A22296">
        <v>41226923</v>
      </c>
      <c r="B22296" s="56">
        <v>480.000045</v>
      </c>
      <c r="C22296" t="s">
        <v>83</v>
      </c>
    </row>
    <row r="22297" spans="1:3" x14ac:dyDescent="0.25">
      <c r="A22297">
        <v>41228240</v>
      </c>
      <c r="B22297" s="56">
        <v>480.000045</v>
      </c>
      <c r="C22297" t="s">
        <v>87</v>
      </c>
    </row>
    <row r="22298" spans="1:3" x14ac:dyDescent="0.25">
      <c r="A22298">
        <v>41236341</v>
      </c>
      <c r="B22298" s="56">
        <v>480.000045</v>
      </c>
      <c r="C22298" t="s">
        <v>87</v>
      </c>
    </row>
    <row r="22299" spans="1:3" x14ac:dyDescent="0.25">
      <c r="A22299">
        <v>42527032</v>
      </c>
      <c r="B22299" s="56">
        <v>480.000045</v>
      </c>
      <c r="C22299" t="s">
        <v>83</v>
      </c>
    </row>
    <row r="22300" spans="1:3" x14ac:dyDescent="0.25">
      <c r="A22300">
        <v>41234768</v>
      </c>
      <c r="B22300" s="56">
        <v>480.000045</v>
      </c>
      <c r="C22300" t="s">
        <v>83</v>
      </c>
    </row>
    <row r="22301" spans="1:3" x14ac:dyDescent="0.25">
      <c r="A22301">
        <v>40015603</v>
      </c>
      <c r="B22301" s="56">
        <v>8823.0257280000005</v>
      </c>
      <c r="C22301" t="s">
        <v>87</v>
      </c>
    </row>
    <row r="22302" spans="1:3" x14ac:dyDescent="0.25">
      <c r="A22302">
        <v>41235617</v>
      </c>
      <c r="B22302" s="56">
        <v>480.000045</v>
      </c>
      <c r="C22302" t="s">
        <v>83</v>
      </c>
    </row>
    <row r="22303" spans="1:3" x14ac:dyDescent="0.25">
      <c r="A22303">
        <v>41230433</v>
      </c>
      <c r="B22303" s="56">
        <v>480.000045</v>
      </c>
      <c r="C22303" t="s">
        <v>83</v>
      </c>
    </row>
    <row r="22304" spans="1:3" x14ac:dyDescent="0.25">
      <c r="A22304">
        <v>41235646</v>
      </c>
      <c r="B22304" s="56">
        <v>480.000045</v>
      </c>
      <c r="C22304" t="s">
        <v>83</v>
      </c>
    </row>
    <row r="22305" spans="1:3" x14ac:dyDescent="0.25">
      <c r="A22305">
        <v>40015787</v>
      </c>
      <c r="B22305" s="56">
        <v>7850.457504</v>
      </c>
      <c r="C22305" t="s">
        <v>87</v>
      </c>
    </row>
    <row r="22306" spans="1:3" x14ac:dyDescent="0.25">
      <c r="A22306">
        <v>41236988</v>
      </c>
      <c r="B22306" s="56">
        <v>480.000045</v>
      </c>
      <c r="C22306" t="s">
        <v>83</v>
      </c>
    </row>
    <row r="22307" spans="1:3" x14ac:dyDescent="0.25">
      <c r="A22307">
        <v>41234742</v>
      </c>
      <c r="B22307" s="56">
        <v>480.000045</v>
      </c>
      <c r="C22307" t="s">
        <v>83</v>
      </c>
    </row>
    <row r="22308" spans="1:3" x14ac:dyDescent="0.25">
      <c r="A22308">
        <v>41233625</v>
      </c>
      <c r="B22308" s="56">
        <v>480.000045</v>
      </c>
      <c r="C22308" t="s">
        <v>83</v>
      </c>
    </row>
    <row r="22309" spans="1:3" x14ac:dyDescent="0.25">
      <c r="A22309">
        <v>42725085</v>
      </c>
      <c r="B22309" s="56">
        <v>14799.173994000001</v>
      </c>
      <c r="C22309" t="s">
        <v>87</v>
      </c>
    </row>
    <row r="22310" spans="1:3" x14ac:dyDescent="0.25">
      <c r="A22310">
        <v>41151371</v>
      </c>
      <c r="B22310" s="56">
        <v>480.000045</v>
      </c>
      <c r="C22310" t="s">
        <v>83</v>
      </c>
    </row>
    <row r="22311" spans="1:3" x14ac:dyDescent="0.25">
      <c r="A22311">
        <v>41229933</v>
      </c>
      <c r="B22311" s="56">
        <v>480.000045</v>
      </c>
      <c r="C22311" t="s">
        <v>83</v>
      </c>
    </row>
    <row r="22312" spans="1:3" x14ac:dyDescent="0.25">
      <c r="A22312">
        <v>41234003</v>
      </c>
      <c r="B22312" s="56">
        <v>480.000045</v>
      </c>
      <c r="C22312" t="s">
        <v>83</v>
      </c>
    </row>
    <row r="22313" spans="1:3" x14ac:dyDescent="0.25">
      <c r="A22313">
        <v>41225843</v>
      </c>
      <c r="B22313" s="56">
        <v>480.000045</v>
      </c>
      <c r="C22313" t="s">
        <v>83</v>
      </c>
    </row>
    <row r="22314" spans="1:3" x14ac:dyDescent="0.25">
      <c r="A22314">
        <v>41230849</v>
      </c>
      <c r="B22314" s="56">
        <v>491.99997000000002</v>
      </c>
      <c r="C22314" t="s">
        <v>83</v>
      </c>
    </row>
    <row r="22315" spans="1:3" x14ac:dyDescent="0.25">
      <c r="A22315">
        <v>41226731</v>
      </c>
      <c r="B22315" s="56">
        <v>480.000045</v>
      </c>
      <c r="C22315" t="s">
        <v>83</v>
      </c>
    </row>
    <row r="22316" spans="1:3" x14ac:dyDescent="0.25">
      <c r="A22316">
        <v>41233369</v>
      </c>
      <c r="B22316" s="56">
        <v>480.000045</v>
      </c>
      <c r="C22316" t="s">
        <v>83</v>
      </c>
    </row>
    <row r="22317" spans="1:3" x14ac:dyDescent="0.25">
      <c r="A22317">
        <v>41230859</v>
      </c>
      <c r="B22317" s="56">
        <v>480.000045</v>
      </c>
      <c r="C22317" t="s">
        <v>83</v>
      </c>
    </row>
    <row r="22318" spans="1:3" x14ac:dyDescent="0.25">
      <c r="A22318">
        <v>41228096</v>
      </c>
      <c r="B22318" s="56">
        <v>480.000045</v>
      </c>
      <c r="C22318" t="s">
        <v>83</v>
      </c>
    </row>
    <row r="22319" spans="1:3" x14ac:dyDescent="0.25">
      <c r="A22319">
        <v>41235538</v>
      </c>
      <c r="B22319" s="56">
        <v>480.000045</v>
      </c>
      <c r="C22319" t="s">
        <v>83</v>
      </c>
    </row>
    <row r="22320" spans="1:3" x14ac:dyDescent="0.25">
      <c r="A22320">
        <v>40009403</v>
      </c>
      <c r="B22320" s="56">
        <v>1110346.848</v>
      </c>
      <c r="C22320" t="s">
        <v>84</v>
      </c>
    </row>
    <row r="22321" spans="1:3" x14ac:dyDescent="0.25">
      <c r="A22321">
        <v>41234045</v>
      </c>
      <c r="B22321" s="56">
        <v>480.000045</v>
      </c>
      <c r="C22321" t="s">
        <v>83</v>
      </c>
    </row>
    <row r="22322" spans="1:3" x14ac:dyDescent="0.25">
      <c r="A22322">
        <v>41234045</v>
      </c>
      <c r="B22322" s="56">
        <v>480.000045</v>
      </c>
      <c r="C22322" t="s">
        <v>83</v>
      </c>
    </row>
    <row r="22323" spans="1:3" x14ac:dyDescent="0.25">
      <c r="A22323">
        <v>41229612</v>
      </c>
      <c r="B22323" s="56">
        <v>480.000045</v>
      </c>
      <c r="C22323" t="s">
        <v>83</v>
      </c>
    </row>
    <row r="22324" spans="1:3" x14ac:dyDescent="0.25">
      <c r="A22324">
        <v>41227100</v>
      </c>
      <c r="B22324" s="56">
        <v>480.000045</v>
      </c>
      <c r="C22324" t="s">
        <v>83</v>
      </c>
    </row>
    <row r="22325" spans="1:3" x14ac:dyDescent="0.25">
      <c r="A22325">
        <v>40017063</v>
      </c>
      <c r="B22325" s="56">
        <v>17039.635667999999</v>
      </c>
      <c r="C22325" t="s">
        <v>87</v>
      </c>
    </row>
    <row r="22326" spans="1:3" x14ac:dyDescent="0.25">
      <c r="A22326">
        <v>40018917</v>
      </c>
      <c r="B22326" s="56">
        <v>7970.5666259999998</v>
      </c>
      <c r="C22326" t="s">
        <v>87</v>
      </c>
    </row>
    <row r="22327" spans="1:3" x14ac:dyDescent="0.25">
      <c r="A22327">
        <v>41229276</v>
      </c>
      <c r="B22327" s="56">
        <v>480.000045</v>
      </c>
      <c r="C22327" t="s">
        <v>83</v>
      </c>
    </row>
    <row r="22328" spans="1:3" x14ac:dyDescent="0.25">
      <c r="A22328">
        <v>42380424</v>
      </c>
      <c r="B22328" s="56">
        <v>480.000045</v>
      </c>
      <c r="C22328" t="s">
        <v>83</v>
      </c>
    </row>
    <row r="22329" spans="1:3" x14ac:dyDescent="0.25">
      <c r="A22329">
        <v>40024681</v>
      </c>
      <c r="B22329" s="56">
        <v>4847.4090719999986</v>
      </c>
      <c r="C22329" t="s">
        <v>87</v>
      </c>
    </row>
    <row r="22330" spans="1:3" x14ac:dyDescent="0.25">
      <c r="A22330">
        <v>40014075</v>
      </c>
      <c r="B22330" s="56">
        <v>13321.381194</v>
      </c>
      <c r="C22330" t="s">
        <v>87</v>
      </c>
    </row>
    <row r="22331" spans="1:3" x14ac:dyDescent="0.25">
      <c r="A22331">
        <v>40014075</v>
      </c>
      <c r="B22331" s="56">
        <v>13321.381194</v>
      </c>
      <c r="C22331" t="s">
        <v>87</v>
      </c>
    </row>
    <row r="22332" spans="1:3" x14ac:dyDescent="0.25">
      <c r="A22332">
        <v>41234933</v>
      </c>
      <c r="B22332" s="56">
        <v>480.000045</v>
      </c>
      <c r="C22332" t="s">
        <v>83</v>
      </c>
    </row>
    <row r="22333" spans="1:3" x14ac:dyDescent="0.25">
      <c r="A22333">
        <v>41233520</v>
      </c>
      <c r="B22333" s="56">
        <v>480.000045</v>
      </c>
      <c r="C22333" t="s">
        <v>83</v>
      </c>
    </row>
    <row r="22334" spans="1:3" x14ac:dyDescent="0.25">
      <c r="A22334">
        <v>41234918</v>
      </c>
      <c r="B22334" s="56">
        <v>480.000045</v>
      </c>
      <c r="C22334" t="s">
        <v>83</v>
      </c>
    </row>
    <row r="22335" spans="1:3" x14ac:dyDescent="0.25">
      <c r="A22335">
        <v>40015341</v>
      </c>
      <c r="B22335" s="56">
        <v>8630.3135520000014</v>
      </c>
      <c r="C22335" t="s">
        <v>87</v>
      </c>
    </row>
    <row r="22336" spans="1:3" x14ac:dyDescent="0.25">
      <c r="A22336">
        <v>41233353</v>
      </c>
      <c r="B22336" s="56">
        <v>480.000045</v>
      </c>
      <c r="C22336" t="s">
        <v>83</v>
      </c>
    </row>
    <row r="22337" spans="1:3" x14ac:dyDescent="0.25">
      <c r="A22337">
        <v>41235659</v>
      </c>
      <c r="B22337" s="56">
        <v>480.000045</v>
      </c>
      <c r="C22337" t="s">
        <v>83</v>
      </c>
    </row>
    <row r="22338" spans="1:3" x14ac:dyDescent="0.25">
      <c r="A22338">
        <v>41229909</v>
      </c>
      <c r="B22338" s="56">
        <v>480.000045</v>
      </c>
      <c r="C22338" t="s">
        <v>83</v>
      </c>
    </row>
    <row r="22339" spans="1:3" x14ac:dyDescent="0.25">
      <c r="A22339">
        <v>41229058</v>
      </c>
      <c r="B22339" s="56">
        <v>480.000045</v>
      </c>
      <c r="C22339" t="s">
        <v>83</v>
      </c>
    </row>
    <row r="22340" spans="1:3" x14ac:dyDescent="0.25">
      <c r="A22340">
        <v>41151521</v>
      </c>
      <c r="B22340" s="56">
        <v>480.000045</v>
      </c>
      <c r="C22340" t="s">
        <v>83</v>
      </c>
    </row>
    <row r="22341" spans="1:3" x14ac:dyDescent="0.25">
      <c r="A22341">
        <v>41151520</v>
      </c>
      <c r="B22341" s="56">
        <v>480.000045</v>
      </c>
      <c r="C22341" t="s">
        <v>83</v>
      </c>
    </row>
    <row r="22342" spans="1:3" x14ac:dyDescent="0.25">
      <c r="A22342">
        <v>40022125</v>
      </c>
      <c r="B22342" s="56">
        <v>6750.7694279999996</v>
      </c>
      <c r="C22342" t="s">
        <v>82</v>
      </c>
    </row>
    <row r="22343" spans="1:3" x14ac:dyDescent="0.25">
      <c r="A22343">
        <v>41236416</v>
      </c>
      <c r="B22343" s="56">
        <v>480.000045</v>
      </c>
      <c r="C22343" t="s">
        <v>83</v>
      </c>
    </row>
    <row r="22344" spans="1:3" x14ac:dyDescent="0.25">
      <c r="A22344">
        <v>40026663</v>
      </c>
      <c r="B22344" s="56">
        <v>6797.9218229999997</v>
      </c>
      <c r="C22344" t="s">
        <v>87</v>
      </c>
    </row>
    <row r="22345" spans="1:3" x14ac:dyDescent="0.25">
      <c r="A22345">
        <v>41231627</v>
      </c>
      <c r="B22345" s="56">
        <v>480.000045</v>
      </c>
      <c r="C22345" t="s">
        <v>83</v>
      </c>
    </row>
    <row r="22346" spans="1:3" x14ac:dyDescent="0.25">
      <c r="A22346">
        <v>40014983</v>
      </c>
      <c r="B22346" s="56">
        <v>9645.9698559999997</v>
      </c>
      <c r="C22346" t="s">
        <v>87</v>
      </c>
    </row>
    <row r="22347" spans="1:3" x14ac:dyDescent="0.25">
      <c r="A22347">
        <v>41229336</v>
      </c>
      <c r="B22347" s="56">
        <v>480.000045</v>
      </c>
      <c r="C22347" t="s">
        <v>83</v>
      </c>
    </row>
    <row r="22348" spans="1:3" x14ac:dyDescent="0.25">
      <c r="A22348">
        <v>43060755</v>
      </c>
      <c r="B22348" s="56">
        <v>383091.77197299991</v>
      </c>
      <c r="C22348" t="s">
        <v>82</v>
      </c>
    </row>
    <row r="22349" spans="1:3" x14ac:dyDescent="0.25">
      <c r="A22349">
        <v>40020301</v>
      </c>
      <c r="B22349" s="56">
        <v>12624.773139000001</v>
      </c>
      <c r="C22349" t="s">
        <v>87</v>
      </c>
    </row>
    <row r="22350" spans="1:3" x14ac:dyDescent="0.25">
      <c r="A22350">
        <v>40026699</v>
      </c>
      <c r="B22350" s="56">
        <v>15096.434165999999</v>
      </c>
      <c r="C22350" t="s">
        <v>87</v>
      </c>
    </row>
    <row r="22351" spans="1:3" x14ac:dyDescent="0.25">
      <c r="A22351">
        <v>41234217</v>
      </c>
      <c r="B22351" s="56">
        <v>480.000045</v>
      </c>
      <c r="C22351" t="s">
        <v>83</v>
      </c>
    </row>
    <row r="22352" spans="1:3" x14ac:dyDescent="0.25">
      <c r="A22352">
        <v>41236388</v>
      </c>
      <c r="B22352" s="56">
        <v>480.000045</v>
      </c>
      <c r="C22352" t="s">
        <v>83</v>
      </c>
    </row>
    <row r="22353" spans="1:3" x14ac:dyDescent="0.25">
      <c r="A22353">
        <v>42684925</v>
      </c>
      <c r="B22353" s="56">
        <v>516.12478499999997</v>
      </c>
      <c r="C22353" t="s">
        <v>82</v>
      </c>
    </row>
    <row r="22354" spans="1:3" x14ac:dyDescent="0.25">
      <c r="A22354">
        <v>40010669</v>
      </c>
      <c r="B22354" s="56">
        <v>13114.252168000001</v>
      </c>
      <c r="C22354" t="s">
        <v>87</v>
      </c>
    </row>
    <row r="22355" spans="1:3" x14ac:dyDescent="0.25">
      <c r="A22355">
        <v>41227120</v>
      </c>
      <c r="B22355" s="56">
        <v>480.000045</v>
      </c>
      <c r="C22355" t="s">
        <v>83</v>
      </c>
    </row>
    <row r="22356" spans="1:3" x14ac:dyDescent="0.25">
      <c r="A22356">
        <v>41227340</v>
      </c>
      <c r="B22356" s="56">
        <v>480.000045</v>
      </c>
      <c r="C22356" t="s">
        <v>83</v>
      </c>
    </row>
    <row r="22357" spans="1:3" x14ac:dyDescent="0.25">
      <c r="A22357">
        <v>41228939</v>
      </c>
      <c r="B22357" s="56">
        <v>480.000045</v>
      </c>
      <c r="C22357" t="s">
        <v>83</v>
      </c>
    </row>
    <row r="22358" spans="1:3" x14ac:dyDescent="0.25">
      <c r="A22358">
        <v>41234967</v>
      </c>
      <c r="B22358" s="56">
        <v>480.000045</v>
      </c>
      <c r="C22358" t="s">
        <v>83</v>
      </c>
    </row>
    <row r="22359" spans="1:3" x14ac:dyDescent="0.25">
      <c r="A22359">
        <v>40016809</v>
      </c>
      <c r="B22359" s="56">
        <v>17372.436768</v>
      </c>
      <c r="C22359" t="s">
        <v>87</v>
      </c>
    </row>
    <row r="22360" spans="1:3" x14ac:dyDescent="0.25">
      <c r="A22360">
        <v>41236350</v>
      </c>
      <c r="B22360" s="56">
        <v>480.000045</v>
      </c>
      <c r="C22360" t="s">
        <v>83</v>
      </c>
    </row>
    <row r="22361" spans="1:3" x14ac:dyDescent="0.25">
      <c r="A22361">
        <v>41235233</v>
      </c>
      <c r="B22361" s="56">
        <v>480.000045</v>
      </c>
      <c r="C22361" t="s">
        <v>83</v>
      </c>
    </row>
    <row r="22362" spans="1:3" x14ac:dyDescent="0.25">
      <c r="A22362">
        <v>41235233</v>
      </c>
      <c r="B22362" s="56">
        <v>480.000045</v>
      </c>
      <c r="C22362" t="s">
        <v>83</v>
      </c>
    </row>
    <row r="22363" spans="1:3" x14ac:dyDescent="0.25">
      <c r="A22363">
        <v>41236271</v>
      </c>
      <c r="B22363" s="56">
        <v>480.000045</v>
      </c>
      <c r="C22363" t="s">
        <v>83</v>
      </c>
    </row>
    <row r="22364" spans="1:3" x14ac:dyDescent="0.25">
      <c r="A22364">
        <v>41235655</v>
      </c>
      <c r="B22364" s="56">
        <v>480.000045</v>
      </c>
      <c r="C22364" t="s">
        <v>83</v>
      </c>
    </row>
    <row r="22365" spans="1:3" x14ac:dyDescent="0.25">
      <c r="A22365">
        <v>42841615</v>
      </c>
      <c r="B22365" s="56">
        <v>11610.018684000001</v>
      </c>
      <c r="C22365" t="s">
        <v>82</v>
      </c>
    </row>
    <row r="22366" spans="1:3" x14ac:dyDescent="0.25">
      <c r="A22366">
        <v>41233992</v>
      </c>
      <c r="B22366" s="56">
        <v>480.000045</v>
      </c>
      <c r="C22366" t="s">
        <v>83</v>
      </c>
    </row>
    <row r="22367" spans="1:3" x14ac:dyDescent="0.25">
      <c r="A22367">
        <v>40016177</v>
      </c>
      <c r="B22367" s="56">
        <v>7083.1565280000004</v>
      </c>
      <c r="C22367" t="s">
        <v>87</v>
      </c>
    </row>
    <row r="22368" spans="1:3" x14ac:dyDescent="0.25">
      <c r="A22368">
        <v>41234573</v>
      </c>
      <c r="B22368" s="56">
        <v>480.000045</v>
      </c>
      <c r="C22368" t="s">
        <v>83</v>
      </c>
    </row>
    <row r="22369" spans="1:3" x14ac:dyDescent="0.25">
      <c r="A22369">
        <v>41226143</v>
      </c>
      <c r="B22369" s="56">
        <v>480.000045</v>
      </c>
      <c r="C22369" t="s">
        <v>83</v>
      </c>
    </row>
    <row r="22370" spans="1:3" x14ac:dyDescent="0.25">
      <c r="A22370">
        <v>40026653</v>
      </c>
      <c r="B22370" s="56">
        <v>10052.192402999999</v>
      </c>
      <c r="C22370" t="s">
        <v>87</v>
      </c>
    </row>
    <row r="22371" spans="1:3" x14ac:dyDescent="0.25">
      <c r="A22371">
        <v>41237211</v>
      </c>
      <c r="B22371" s="56">
        <v>480.000045</v>
      </c>
      <c r="C22371" t="s">
        <v>83</v>
      </c>
    </row>
    <row r="22372" spans="1:3" x14ac:dyDescent="0.25">
      <c r="A22372">
        <v>40024877</v>
      </c>
      <c r="B22372" s="56">
        <v>8454.5876250000001</v>
      </c>
      <c r="C22372" t="s">
        <v>87</v>
      </c>
    </row>
    <row r="22373" spans="1:3" x14ac:dyDescent="0.25">
      <c r="A22373">
        <v>41232594</v>
      </c>
      <c r="B22373" s="56">
        <v>480.000045</v>
      </c>
      <c r="C22373" t="s">
        <v>83</v>
      </c>
    </row>
    <row r="22374" spans="1:3" x14ac:dyDescent="0.25">
      <c r="A22374">
        <v>41227666</v>
      </c>
      <c r="B22374" s="56">
        <v>480.000045</v>
      </c>
      <c r="C22374" t="s">
        <v>83</v>
      </c>
    </row>
    <row r="22375" spans="1:3" x14ac:dyDescent="0.25">
      <c r="A22375">
        <v>41233873</v>
      </c>
      <c r="B22375" s="56">
        <v>480.000045</v>
      </c>
      <c r="C22375" t="s">
        <v>83</v>
      </c>
    </row>
    <row r="22376" spans="1:3" x14ac:dyDescent="0.25">
      <c r="A22376">
        <v>41237662</v>
      </c>
      <c r="B22376" s="56">
        <v>480.000045</v>
      </c>
      <c r="C22376" t="s">
        <v>83</v>
      </c>
    </row>
    <row r="22377" spans="1:3" x14ac:dyDescent="0.25">
      <c r="A22377">
        <v>40016067</v>
      </c>
      <c r="B22377" s="56">
        <v>4990.0788000000002</v>
      </c>
      <c r="C22377" t="s">
        <v>87</v>
      </c>
    </row>
    <row r="22378" spans="1:3" x14ac:dyDescent="0.25">
      <c r="A22378">
        <v>41226120</v>
      </c>
      <c r="B22378" s="56">
        <v>480.000045</v>
      </c>
      <c r="C22378" t="s">
        <v>83</v>
      </c>
    </row>
    <row r="22379" spans="1:3" x14ac:dyDescent="0.25">
      <c r="A22379">
        <v>41226120</v>
      </c>
      <c r="B22379" s="56">
        <v>480.000045</v>
      </c>
      <c r="C22379" t="s">
        <v>83</v>
      </c>
    </row>
    <row r="22380" spans="1:3" x14ac:dyDescent="0.25">
      <c r="A22380">
        <v>42909115</v>
      </c>
      <c r="B22380" s="56">
        <v>20021.941845000001</v>
      </c>
      <c r="C22380" t="s">
        <v>87</v>
      </c>
    </row>
    <row r="22381" spans="1:3" x14ac:dyDescent="0.25">
      <c r="A22381">
        <v>40020705</v>
      </c>
      <c r="B22381" s="56">
        <v>13865.707251</v>
      </c>
      <c r="C22381" t="s">
        <v>87</v>
      </c>
    </row>
    <row r="22382" spans="1:3" x14ac:dyDescent="0.25">
      <c r="A22382">
        <v>41228346</v>
      </c>
      <c r="B22382" s="56">
        <v>480.000045</v>
      </c>
      <c r="C22382" t="s">
        <v>83</v>
      </c>
    </row>
    <row r="22383" spans="1:3" x14ac:dyDescent="0.25">
      <c r="A22383">
        <v>41227368</v>
      </c>
      <c r="B22383" s="56">
        <v>480.000045</v>
      </c>
      <c r="C22383" t="s">
        <v>83</v>
      </c>
    </row>
    <row r="22384" spans="1:3" x14ac:dyDescent="0.25">
      <c r="A22384">
        <v>40024557</v>
      </c>
      <c r="B22384" s="56">
        <v>4864.9785029999994</v>
      </c>
      <c r="C22384" t="s">
        <v>87</v>
      </c>
    </row>
    <row r="22385" spans="1:3" x14ac:dyDescent="0.25">
      <c r="A22385">
        <v>41231894</v>
      </c>
      <c r="B22385" s="56">
        <v>480.000045</v>
      </c>
      <c r="C22385" t="s">
        <v>83</v>
      </c>
    </row>
    <row r="22386" spans="1:3" x14ac:dyDescent="0.25">
      <c r="A22386">
        <v>41230068</v>
      </c>
      <c r="B22386" s="56">
        <v>480.000045</v>
      </c>
      <c r="C22386" t="s">
        <v>83</v>
      </c>
    </row>
    <row r="22387" spans="1:3" x14ac:dyDescent="0.25">
      <c r="A22387">
        <v>40027839</v>
      </c>
      <c r="B22387" s="56">
        <v>18802.512512000001</v>
      </c>
      <c r="C22387" t="s">
        <v>87</v>
      </c>
    </row>
    <row r="22388" spans="1:3" x14ac:dyDescent="0.25">
      <c r="A22388">
        <v>41230776</v>
      </c>
      <c r="B22388" s="56">
        <v>480.000045</v>
      </c>
      <c r="C22388" t="s">
        <v>83</v>
      </c>
    </row>
    <row r="22389" spans="1:3" x14ac:dyDescent="0.25">
      <c r="A22389">
        <v>41237799</v>
      </c>
      <c r="B22389" s="56">
        <v>480.000045</v>
      </c>
      <c r="C22389" t="s">
        <v>83</v>
      </c>
    </row>
    <row r="22390" spans="1:3" x14ac:dyDescent="0.25">
      <c r="A22390">
        <v>41234964</v>
      </c>
      <c r="B22390" s="56">
        <v>480.000045</v>
      </c>
      <c r="C22390" t="s">
        <v>83</v>
      </c>
    </row>
    <row r="22391" spans="1:3" x14ac:dyDescent="0.25">
      <c r="A22391">
        <v>41236273</v>
      </c>
      <c r="B22391" s="56">
        <v>480.000045</v>
      </c>
      <c r="C22391" t="s">
        <v>83</v>
      </c>
    </row>
    <row r="22392" spans="1:3" x14ac:dyDescent="0.25">
      <c r="A22392">
        <v>41236380</v>
      </c>
      <c r="B22392" s="56">
        <v>517.41931499999998</v>
      </c>
      <c r="C22392" t="s">
        <v>83</v>
      </c>
    </row>
    <row r="22393" spans="1:3" x14ac:dyDescent="0.25">
      <c r="A22393">
        <v>41236380</v>
      </c>
      <c r="B22393" s="56">
        <v>517.41931499999998</v>
      </c>
      <c r="C22393" t="s">
        <v>83</v>
      </c>
    </row>
    <row r="22394" spans="1:3" x14ac:dyDescent="0.25">
      <c r="A22394">
        <v>41227244</v>
      </c>
      <c r="B22394" s="56">
        <v>480.000045</v>
      </c>
      <c r="C22394" t="s">
        <v>83</v>
      </c>
    </row>
    <row r="22395" spans="1:3" x14ac:dyDescent="0.25">
      <c r="A22395">
        <v>41233327</v>
      </c>
      <c r="B22395" s="56">
        <v>480.000045</v>
      </c>
      <c r="C22395" t="s">
        <v>83</v>
      </c>
    </row>
    <row r="22396" spans="1:3" x14ac:dyDescent="0.25">
      <c r="A22396">
        <v>41232714</v>
      </c>
      <c r="B22396" s="56">
        <v>480.000045</v>
      </c>
      <c r="C22396" t="s">
        <v>83</v>
      </c>
    </row>
    <row r="22397" spans="1:3" x14ac:dyDescent="0.25">
      <c r="A22397">
        <v>41231191</v>
      </c>
      <c r="B22397" s="56">
        <v>480.000045</v>
      </c>
      <c r="C22397" t="s">
        <v>83</v>
      </c>
    </row>
    <row r="22398" spans="1:3" x14ac:dyDescent="0.25">
      <c r="A22398">
        <v>40012985</v>
      </c>
      <c r="B22398" s="56">
        <v>1594.2438</v>
      </c>
      <c r="C22398" t="s">
        <v>82</v>
      </c>
    </row>
    <row r="22399" spans="1:3" x14ac:dyDescent="0.25">
      <c r="A22399">
        <v>41229447</v>
      </c>
      <c r="B22399" s="56">
        <v>480.000045</v>
      </c>
      <c r="C22399" t="s">
        <v>83</v>
      </c>
    </row>
    <row r="22400" spans="1:3" x14ac:dyDescent="0.25">
      <c r="A22400">
        <v>40018535</v>
      </c>
      <c r="B22400" s="56">
        <v>15533.949016</v>
      </c>
      <c r="C22400" t="s">
        <v>85</v>
      </c>
    </row>
    <row r="22401" spans="1:3" x14ac:dyDescent="0.25">
      <c r="A22401">
        <v>41226950</v>
      </c>
      <c r="B22401" s="56">
        <v>480.000045</v>
      </c>
      <c r="C22401" t="s">
        <v>83</v>
      </c>
    </row>
    <row r="22402" spans="1:3" x14ac:dyDescent="0.25">
      <c r="A22402">
        <v>40025357</v>
      </c>
      <c r="B22402" s="56">
        <v>9764.3145600000007</v>
      </c>
      <c r="C22402" t="s">
        <v>87</v>
      </c>
    </row>
    <row r="22403" spans="1:3" x14ac:dyDescent="0.25">
      <c r="A22403">
        <v>41235593</v>
      </c>
      <c r="B22403" s="56">
        <v>480.000045</v>
      </c>
      <c r="C22403" t="s">
        <v>83</v>
      </c>
    </row>
    <row r="22404" spans="1:3" x14ac:dyDescent="0.25">
      <c r="A22404">
        <v>41235593</v>
      </c>
      <c r="B22404" s="56">
        <v>480.000045</v>
      </c>
      <c r="C22404" t="s">
        <v>83</v>
      </c>
    </row>
    <row r="22405" spans="1:3" x14ac:dyDescent="0.25">
      <c r="A22405">
        <v>40022207</v>
      </c>
      <c r="B22405" s="56">
        <v>5099.6306159999986</v>
      </c>
      <c r="C22405" t="s">
        <v>87</v>
      </c>
    </row>
    <row r="22406" spans="1:3" x14ac:dyDescent="0.25">
      <c r="A22406">
        <v>40022207</v>
      </c>
      <c r="B22406" s="56">
        <v>5099.6306159999986</v>
      </c>
      <c r="C22406" t="s">
        <v>87</v>
      </c>
    </row>
    <row r="22407" spans="1:3" x14ac:dyDescent="0.25">
      <c r="A22407">
        <v>40024437</v>
      </c>
      <c r="B22407" s="56">
        <v>10460.0286</v>
      </c>
      <c r="C22407" t="s">
        <v>87</v>
      </c>
    </row>
    <row r="22408" spans="1:3" x14ac:dyDescent="0.25">
      <c r="A22408">
        <v>41231834</v>
      </c>
      <c r="B22408" s="56">
        <v>480.000045</v>
      </c>
      <c r="C22408" t="s">
        <v>83</v>
      </c>
    </row>
    <row r="22409" spans="1:3" x14ac:dyDescent="0.25">
      <c r="A22409">
        <v>40012617</v>
      </c>
      <c r="B22409" s="56">
        <v>27364.998909999998</v>
      </c>
      <c r="C22409" t="s">
        <v>87</v>
      </c>
    </row>
    <row r="22410" spans="1:3" x14ac:dyDescent="0.25">
      <c r="A22410">
        <v>40027181</v>
      </c>
      <c r="B22410" s="56">
        <v>0</v>
      </c>
      <c r="C22410" t="s">
        <v>82</v>
      </c>
    </row>
    <row r="22411" spans="1:3" x14ac:dyDescent="0.25">
      <c r="A22411">
        <v>40027933</v>
      </c>
      <c r="B22411" s="56">
        <v>6135.7258240000001</v>
      </c>
      <c r="C22411" t="s">
        <v>87</v>
      </c>
    </row>
    <row r="22412" spans="1:3" x14ac:dyDescent="0.25">
      <c r="A22412">
        <v>41950719</v>
      </c>
      <c r="B22412" s="56">
        <v>28309.27475</v>
      </c>
      <c r="C22412" t="s">
        <v>82</v>
      </c>
    </row>
    <row r="22413" spans="1:3" x14ac:dyDescent="0.25">
      <c r="A22413">
        <v>41227170</v>
      </c>
      <c r="B22413" s="56">
        <v>480.000045</v>
      </c>
      <c r="C22413" t="s">
        <v>83</v>
      </c>
    </row>
    <row r="22414" spans="1:3" x14ac:dyDescent="0.25">
      <c r="A22414">
        <v>40026819</v>
      </c>
      <c r="B22414" s="56">
        <v>5564.7782189999989</v>
      </c>
      <c r="C22414" t="s">
        <v>87</v>
      </c>
    </row>
    <row r="22415" spans="1:3" x14ac:dyDescent="0.25">
      <c r="A22415">
        <v>40008774</v>
      </c>
      <c r="B22415" s="56">
        <v>1232032.1310000001</v>
      </c>
      <c r="C22415" t="s">
        <v>86</v>
      </c>
    </row>
    <row r="22416" spans="1:3" x14ac:dyDescent="0.25">
      <c r="A22416">
        <v>41228414</v>
      </c>
      <c r="B22416" s="56">
        <v>480.000045</v>
      </c>
      <c r="C22416" t="s">
        <v>83</v>
      </c>
    </row>
    <row r="22417" spans="1:3" x14ac:dyDescent="0.25">
      <c r="A22417">
        <v>40022173</v>
      </c>
      <c r="B22417" s="56">
        <v>6745.3277519999983</v>
      </c>
      <c r="C22417" t="s">
        <v>87</v>
      </c>
    </row>
    <row r="22418" spans="1:3" x14ac:dyDescent="0.25">
      <c r="A22418">
        <v>41226212</v>
      </c>
      <c r="B22418" s="56">
        <v>480.000045</v>
      </c>
      <c r="C22418" t="s">
        <v>83</v>
      </c>
    </row>
    <row r="22419" spans="1:3" x14ac:dyDescent="0.25">
      <c r="A22419">
        <v>40019797</v>
      </c>
      <c r="B22419" s="56">
        <v>15114.817485</v>
      </c>
      <c r="C22419" t="s">
        <v>85</v>
      </c>
    </row>
    <row r="22420" spans="1:3" x14ac:dyDescent="0.25">
      <c r="A22420">
        <v>41231002</v>
      </c>
      <c r="B22420" s="56">
        <v>480.000045</v>
      </c>
      <c r="C22420" t="s">
        <v>83</v>
      </c>
    </row>
    <row r="22421" spans="1:3" x14ac:dyDescent="0.25">
      <c r="A22421">
        <v>41230325</v>
      </c>
      <c r="B22421" s="56">
        <v>480.000045</v>
      </c>
      <c r="C22421" t="s">
        <v>83</v>
      </c>
    </row>
    <row r="22422" spans="1:3" x14ac:dyDescent="0.25">
      <c r="A22422">
        <v>41229039</v>
      </c>
      <c r="B22422" s="56">
        <v>480.000045</v>
      </c>
      <c r="C22422" t="s">
        <v>83</v>
      </c>
    </row>
    <row r="22423" spans="1:3" x14ac:dyDescent="0.25">
      <c r="A22423">
        <v>41233868</v>
      </c>
      <c r="B22423" s="56">
        <v>480.000045</v>
      </c>
      <c r="C22423" t="s">
        <v>83</v>
      </c>
    </row>
    <row r="22424" spans="1:3" x14ac:dyDescent="0.25">
      <c r="A22424">
        <v>41228030</v>
      </c>
      <c r="B22424" s="56">
        <v>480.000045</v>
      </c>
      <c r="C22424" t="s">
        <v>83</v>
      </c>
    </row>
    <row r="22425" spans="1:3" x14ac:dyDescent="0.25">
      <c r="A22425">
        <v>41228030</v>
      </c>
      <c r="B22425" s="56">
        <v>480.000045</v>
      </c>
      <c r="C22425" t="s">
        <v>83</v>
      </c>
    </row>
    <row r="22426" spans="1:3" x14ac:dyDescent="0.25">
      <c r="A22426">
        <v>41228517</v>
      </c>
      <c r="B22426" s="56">
        <v>480.000045</v>
      </c>
      <c r="C22426" t="s">
        <v>83</v>
      </c>
    </row>
    <row r="22427" spans="1:3" x14ac:dyDescent="0.25">
      <c r="A22427">
        <v>41233991</v>
      </c>
      <c r="B22427" s="56">
        <v>480.000045</v>
      </c>
      <c r="C22427" t="s">
        <v>83</v>
      </c>
    </row>
    <row r="22428" spans="1:3" x14ac:dyDescent="0.25">
      <c r="A22428">
        <v>41234176</v>
      </c>
      <c r="B22428" s="56">
        <v>480.000045</v>
      </c>
      <c r="C22428" t="s">
        <v>83</v>
      </c>
    </row>
    <row r="22429" spans="1:3" x14ac:dyDescent="0.25">
      <c r="A22429">
        <v>41234176</v>
      </c>
      <c r="B22429" s="56">
        <v>480.000045</v>
      </c>
      <c r="C22429" t="s">
        <v>83</v>
      </c>
    </row>
    <row r="22430" spans="1:3" x14ac:dyDescent="0.25">
      <c r="A22430">
        <v>40015879</v>
      </c>
      <c r="B22430" s="56">
        <v>8431.7839199999999</v>
      </c>
      <c r="C22430" t="s">
        <v>87</v>
      </c>
    </row>
    <row r="22431" spans="1:3" x14ac:dyDescent="0.25">
      <c r="A22431">
        <v>40015879</v>
      </c>
      <c r="B22431" s="56">
        <v>8431.7839199999999</v>
      </c>
      <c r="C22431" t="s">
        <v>87</v>
      </c>
    </row>
    <row r="22432" spans="1:3" x14ac:dyDescent="0.25">
      <c r="A22432">
        <v>43073144</v>
      </c>
      <c r="B22432" s="56">
        <v>480.000045</v>
      </c>
      <c r="C22432" t="s">
        <v>83</v>
      </c>
    </row>
    <row r="22433" spans="1:3" x14ac:dyDescent="0.25">
      <c r="A22433">
        <v>43073144</v>
      </c>
      <c r="B22433" s="56">
        <v>480.000045</v>
      </c>
      <c r="C22433" t="s">
        <v>83</v>
      </c>
    </row>
    <row r="22434" spans="1:3" x14ac:dyDescent="0.25">
      <c r="A22434">
        <v>41233360</v>
      </c>
      <c r="B22434" s="56">
        <v>480.000045</v>
      </c>
      <c r="C22434" t="s">
        <v>83</v>
      </c>
    </row>
    <row r="22435" spans="1:3" x14ac:dyDescent="0.25">
      <c r="A22435">
        <v>41229976</v>
      </c>
      <c r="B22435" s="56">
        <v>480.000045</v>
      </c>
      <c r="C22435" t="s">
        <v>83</v>
      </c>
    </row>
    <row r="22436" spans="1:3" x14ac:dyDescent="0.25">
      <c r="A22436">
        <v>40019581</v>
      </c>
      <c r="B22436" s="56">
        <v>15572.207053</v>
      </c>
      <c r="C22436" t="s">
        <v>87</v>
      </c>
    </row>
    <row r="22437" spans="1:3" x14ac:dyDescent="0.25">
      <c r="A22437">
        <v>41233177</v>
      </c>
      <c r="B22437" s="56">
        <v>480.000045</v>
      </c>
      <c r="C22437" t="s">
        <v>83</v>
      </c>
    </row>
    <row r="22438" spans="1:3" x14ac:dyDescent="0.25">
      <c r="A22438">
        <v>42815663</v>
      </c>
      <c r="B22438" s="56">
        <v>6826.3805249999996</v>
      </c>
      <c r="C22438" t="s">
        <v>87</v>
      </c>
    </row>
    <row r="22439" spans="1:3" x14ac:dyDescent="0.25">
      <c r="A22439">
        <v>42738800</v>
      </c>
      <c r="B22439" s="56">
        <v>480.000045</v>
      </c>
      <c r="C22439" t="s">
        <v>83</v>
      </c>
    </row>
    <row r="22440" spans="1:3" x14ac:dyDescent="0.25">
      <c r="A22440">
        <v>41230651</v>
      </c>
      <c r="B22440" s="56">
        <v>480.000045</v>
      </c>
      <c r="C22440" t="s">
        <v>83</v>
      </c>
    </row>
    <row r="22441" spans="1:3" x14ac:dyDescent="0.25">
      <c r="A22441">
        <v>41228958</v>
      </c>
      <c r="B22441" s="56">
        <v>480.000045</v>
      </c>
      <c r="C22441" t="s">
        <v>83</v>
      </c>
    </row>
    <row r="22442" spans="1:3" x14ac:dyDescent="0.25">
      <c r="A22442">
        <v>41232275</v>
      </c>
      <c r="B22442" s="56">
        <v>480.000045</v>
      </c>
      <c r="C22442" t="s">
        <v>83</v>
      </c>
    </row>
    <row r="22443" spans="1:3" x14ac:dyDescent="0.25">
      <c r="A22443">
        <v>40028245</v>
      </c>
      <c r="B22443" s="56">
        <v>20435.513984000001</v>
      </c>
      <c r="C22443" t="s">
        <v>82</v>
      </c>
    </row>
    <row r="22444" spans="1:3" x14ac:dyDescent="0.25">
      <c r="A22444">
        <v>41234077</v>
      </c>
      <c r="B22444" s="56">
        <v>480.000045</v>
      </c>
      <c r="C22444" t="s">
        <v>83</v>
      </c>
    </row>
    <row r="22445" spans="1:3" x14ac:dyDescent="0.25">
      <c r="A22445">
        <v>41234077</v>
      </c>
      <c r="B22445" s="56">
        <v>480.000045</v>
      </c>
      <c r="C22445" t="s">
        <v>83</v>
      </c>
    </row>
    <row r="22446" spans="1:3" x14ac:dyDescent="0.25">
      <c r="A22446">
        <v>41229123</v>
      </c>
      <c r="B22446" s="56">
        <v>480.000045</v>
      </c>
      <c r="C22446" t="s">
        <v>83</v>
      </c>
    </row>
    <row r="22447" spans="1:3" x14ac:dyDescent="0.25">
      <c r="A22447">
        <v>41229279</v>
      </c>
      <c r="B22447" s="56">
        <v>480.000045</v>
      </c>
      <c r="C22447" t="s">
        <v>83</v>
      </c>
    </row>
    <row r="22448" spans="1:3" x14ac:dyDescent="0.25">
      <c r="A22448">
        <v>40017113</v>
      </c>
      <c r="B22448" s="56">
        <v>13613.790365999999</v>
      </c>
      <c r="C22448" t="s">
        <v>87</v>
      </c>
    </row>
    <row r="22449" spans="1:3" x14ac:dyDescent="0.25">
      <c r="A22449">
        <v>40018043</v>
      </c>
      <c r="B22449" s="56">
        <v>6663.5152959999996</v>
      </c>
      <c r="C22449" t="s">
        <v>87</v>
      </c>
    </row>
    <row r="22450" spans="1:3" x14ac:dyDescent="0.25">
      <c r="A22450">
        <v>40016471</v>
      </c>
      <c r="B22450" s="56">
        <v>9575.8699679999991</v>
      </c>
      <c r="C22450" t="s">
        <v>87</v>
      </c>
    </row>
    <row r="22451" spans="1:3" x14ac:dyDescent="0.25">
      <c r="A22451">
        <v>41234328</v>
      </c>
      <c r="B22451" s="56">
        <v>480.000045</v>
      </c>
      <c r="C22451" t="s">
        <v>83</v>
      </c>
    </row>
    <row r="22452" spans="1:3" x14ac:dyDescent="0.25">
      <c r="A22452">
        <v>41234328</v>
      </c>
      <c r="B22452" s="56">
        <v>480.000045</v>
      </c>
      <c r="C22452" t="s">
        <v>83</v>
      </c>
    </row>
    <row r="22453" spans="1:3" x14ac:dyDescent="0.25">
      <c r="A22453">
        <v>40019923</v>
      </c>
      <c r="B22453" s="56">
        <v>11084.500755999999</v>
      </c>
      <c r="C22453" t="s">
        <v>87</v>
      </c>
    </row>
    <row r="22454" spans="1:3" x14ac:dyDescent="0.25">
      <c r="A22454">
        <v>41225997</v>
      </c>
      <c r="B22454" s="56">
        <v>480.000045</v>
      </c>
      <c r="C22454" t="s">
        <v>83</v>
      </c>
    </row>
    <row r="22455" spans="1:3" x14ac:dyDescent="0.25">
      <c r="A22455">
        <v>42768191</v>
      </c>
      <c r="B22455" s="56">
        <v>11601.167688</v>
      </c>
      <c r="C22455" t="s">
        <v>87</v>
      </c>
    </row>
    <row r="22456" spans="1:3" x14ac:dyDescent="0.25">
      <c r="A22456">
        <v>41236562</v>
      </c>
      <c r="B22456" s="56">
        <v>480.000045</v>
      </c>
      <c r="C22456" t="s">
        <v>83</v>
      </c>
    </row>
    <row r="22457" spans="1:3" x14ac:dyDescent="0.25">
      <c r="A22457">
        <v>40011375</v>
      </c>
      <c r="B22457" s="56">
        <v>90034.283075999992</v>
      </c>
      <c r="C22457" t="s">
        <v>82</v>
      </c>
    </row>
    <row r="22458" spans="1:3" x14ac:dyDescent="0.25">
      <c r="A22458">
        <v>41945487</v>
      </c>
      <c r="B22458" s="56">
        <v>124406.71866699999</v>
      </c>
      <c r="C22458" t="s">
        <v>82</v>
      </c>
    </row>
    <row r="22459" spans="1:3" x14ac:dyDescent="0.25">
      <c r="A22459">
        <v>41945487</v>
      </c>
      <c r="B22459" s="56">
        <v>124406.71866699999</v>
      </c>
      <c r="C22459" t="s">
        <v>82</v>
      </c>
    </row>
    <row r="22460" spans="1:3" x14ac:dyDescent="0.25">
      <c r="A22460">
        <v>41231250</v>
      </c>
      <c r="B22460" s="56">
        <v>480.000045</v>
      </c>
      <c r="C22460" t="s">
        <v>83</v>
      </c>
    </row>
    <row r="22461" spans="1:3" x14ac:dyDescent="0.25">
      <c r="A22461">
        <v>41234776</v>
      </c>
      <c r="B22461" s="56">
        <v>480.000045</v>
      </c>
      <c r="C22461" t="s">
        <v>83</v>
      </c>
    </row>
    <row r="22462" spans="1:3" x14ac:dyDescent="0.25">
      <c r="A22462">
        <v>41234779</v>
      </c>
      <c r="B22462" s="56">
        <v>480.000045</v>
      </c>
      <c r="C22462" t="s">
        <v>83</v>
      </c>
    </row>
    <row r="22463" spans="1:3" x14ac:dyDescent="0.25">
      <c r="A22463">
        <v>41234781</v>
      </c>
      <c r="B22463" s="56">
        <v>480.000045</v>
      </c>
      <c r="C22463" t="s">
        <v>83</v>
      </c>
    </row>
    <row r="22464" spans="1:3" x14ac:dyDescent="0.25">
      <c r="A22464">
        <v>41232987</v>
      </c>
      <c r="B22464" s="56">
        <v>480.000045</v>
      </c>
      <c r="C22464" t="s">
        <v>83</v>
      </c>
    </row>
    <row r="22465" spans="1:3" x14ac:dyDescent="0.25">
      <c r="A22465">
        <v>41234780</v>
      </c>
      <c r="B22465" s="56">
        <v>480.000045</v>
      </c>
      <c r="C22465" t="s">
        <v>83</v>
      </c>
    </row>
    <row r="22466" spans="1:3" x14ac:dyDescent="0.25">
      <c r="A22466">
        <v>41234780</v>
      </c>
      <c r="B22466" s="56">
        <v>480.000045</v>
      </c>
      <c r="C22466" t="s">
        <v>83</v>
      </c>
    </row>
    <row r="22467" spans="1:3" x14ac:dyDescent="0.25">
      <c r="A22467">
        <v>41230900</v>
      </c>
      <c r="B22467" s="56">
        <v>480.000045</v>
      </c>
      <c r="C22467" t="s">
        <v>83</v>
      </c>
    </row>
    <row r="22468" spans="1:3" x14ac:dyDescent="0.25">
      <c r="A22468">
        <v>41230900</v>
      </c>
      <c r="B22468" s="56">
        <v>480.000045</v>
      </c>
      <c r="C22468" t="s">
        <v>83</v>
      </c>
    </row>
    <row r="22469" spans="1:3" x14ac:dyDescent="0.25">
      <c r="A22469">
        <v>41226456</v>
      </c>
      <c r="B22469" s="56">
        <v>480.000045</v>
      </c>
      <c r="C22469" t="s">
        <v>83</v>
      </c>
    </row>
    <row r="22470" spans="1:3" x14ac:dyDescent="0.25">
      <c r="A22470">
        <v>41231706</v>
      </c>
      <c r="B22470" s="56">
        <v>480.000045</v>
      </c>
      <c r="C22470" t="s">
        <v>83</v>
      </c>
    </row>
    <row r="22471" spans="1:3" x14ac:dyDescent="0.25">
      <c r="A22471">
        <v>41231706</v>
      </c>
      <c r="B22471" s="56">
        <v>480.000045</v>
      </c>
      <c r="C22471" t="s">
        <v>83</v>
      </c>
    </row>
    <row r="22472" spans="1:3" x14ac:dyDescent="0.25">
      <c r="A22472">
        <v>40016987</v>
      </c>
      <c r="B22472" s="56">
        <v>27486.825452000001</v>
      </c>
      <c r="C22472" t="s">
        <v>82</v>
      </c>
    </row>
    <row r="22473" spans="1:3" x14ac:dyDescent="0.25">
      <c r="A22473">
        <v>41227610</v>
      </c>
      <c r="B22473" s="56">
        <v>480.000045</v>
      </c>
      <c r="C22473" t="s">
        <v>83</v>
      </c>
    </row>
    <row r="22474" spans="1:3" x14ac:dyDescent="0.25">
      <c r="A22474">
        <v>41228125</v>
      </c>
      <c r="B22474" s="56">
        <v>480.000045</v>
      </c>
      <c r="C22474" t="s">
        <v>83</v>
      </c>
    </row>
    <row r="22475" spans="1:3" x14ac:dyDescent="0.25">
      <c r="A22475">
        <v>41228125</v>
      </c>
      <c r="B22475" s="56">
        <v>480.000045</v>
      </c>
      <c r="C22475" t="s">
        <v>83</v>
      </c>
    </row>
    <row r="22476" spans="1:3" x14ac:dyDescent="0.25">
      <c r="A22476">
        <v>41229504</v>
      </c>
      <c r="B22476" s="56">
        <v>480.000045</v>
      </c>
      <c r="C22476" t="s">
        <v>83</v>
      </c>
    </row>
    <row r="22477" spans="1:3" x14ac:dyDescent="0.25">
      <c r="A22477">
        <v>42801454</v>
      </c>
      <c r="B22477" s="56">
        <v>8052.6780749999989</v>
      </c>
      <c r="C22477" t="s">
        <v>87</v>
      </c>
    </row>
    <row r="22478" spans="1:3" x14ac:dyDescent="0.25">
      <c r="A22478">
        <v>42801148</v>
      </c>
      <c r="B22478" s="56">
        <v>7915.9140749999997</v>
      </c>
      <c r="C22478" t="s">
        <v>87</v>
      </c>
    </row>
    <row r="22479" spans="1:3" x14ac:dyDescent="0.25">
      <c r="A22479">
        <v>42580060</v>
      </c>
      <c r="B22479" s="56">
        <v>480.000045</v>
      </c>
      <c r="C22479" t="s">
        <v>83</v>
      </c>
    </row>
    <row r="22480" spans="1:3" x14ac:dyDescent="0.25">
      <c r="A22480">
        <v>41232940</v>
      </c>
      <c r="B22480" s="56">
        <v>480.000045</v>
      </c>
      <c r="C22480" t="s">
        <v>83</v>
      </c>
    </row>
    <row r="22481" spans="1:3" x14ac:dyDescent="0.25">
      <c r="A22481">
        <v>41229010</v>
      </c>
      <c r="B22481" s="56">
        <v>480.000045</v>
      </c>
      <c r="C22481" t="s">
        <v>83</v>
      </c>
    </row>
    <row r="22482" spans="1:3" x14ac:dyDescent="0.25">
      <c r="A22482">
        <v>40021053</v>
      </c>
      <c r="B22482" s="56">
        <v>17406.248409</v>
      </c>
      <c r="C22482" t="s">
        <v>87</v>
      </c>
    </row>
    <row r="22483" spans="1:3" x14ac:dyDescent="0.25">
      <c r="A22483">
        <v>41762097</v>
      </c>
      <c r="B22483" s="56">
        <v>19540.881948999999</v>
      </c>
      <c r="C22483" t="s">
        <v>87</v>
      </c>
    </row>
    <row r="22484" spans="1:3" x14ac:dyDescent="0.25">
      <c r="A22484">
        <v>41762097</v>
      </c>
      <c r="B22484" s="56">
        <v>19540.881948999999</v>
      </c>
      <c r="C22484" t="s">
        <v>87</v>
      </c>
    </row>
    <row r="22485" spans="1:3" x14ac:dyDescent="0.25">
      <c r="A22485">
        <v>41237652</v>
      </c>
      <c r="B22485" s="56">
        <v>480.000045</v>
      </c>
      <c r="C22485" t="s">
        <v>83</v>
      </c>
    </row>
    <row r="22486" spans="1:3" x14ac:dyDescent="0.25">
      <c r="A22486">
        <v>41228990</v>
      </c>
      <c r="B22486" s="56">
        <v>480.000045</v>
      </c>
      <c r="C22486" t="s">
        <v>83</v>
      </c>
    </row>
    <row r="22487" spans="1:3" x14ac:dyDescent="0.25">
      <c r="A22487">
        <v>41228990</v>
      </c>
      <c r="B22487" s="56">
        <v>480.000045</v>
      </c>
      <c r="C22487" t="s">
        <v>83</v>
      </c>
    </row>
    <row r="22488" spans="1:3" x14ac:dyDescent="0.25">
      <c r="A22488">
        <v>41237910</v>
      </c>
      <c r="B22488" s="56">
        <v>480.000045</v>
      </c>
      <c r="C22488" t="s">
        <v>83</v>
      </c>
    </row>
    <row r="22489" spans="1:3" x14ac:dyDescent="0.25">
      <c r="A22489">
        <v>41228989</v>
      </c>
      <c r="B22489" s="56">
        <v>480.000045</v>
      </c>
      <c r="C22489" t="s">
        <v>83</v>
      </c>
    </row>
    <row r="22490" spans="1:3" x14ac:dyDescent="0.25">
      <c r="A22490">
        <v>41230435</v>
      </c>
      <c r="B22490" s="56">
        <v>480.000045</v>
      </c>
      <c r="C22490" t="s">
        <v>83</v>
      </c>
    </row>
    <row r="22491" spans="1:3" x14ac:dyDescent="0.25">
      <c r="A22491">
        <v>41966409</v>
      </c>
      <c r="B22491" s="56">
        <v>480.000045</v>
      </c>
      <c r="C22491" t="s">
        <v>83</v>
      </c>
    </row>
    <row r="22492" spans="1:3" x14ac:dyDescent="0.25">
      <c r="A22492">
        <v>41233498</v>
      </c>
      <c r="B22492" s="56">
        <v>480.000045</v>
      </c>
      <c r="C22492" t="s">
        <v>83</v>
      </c>
    </row>
    <row r="22493" spans="1:3" x14ac:dyDescent="0.25">
      <c r="A22493">
        <v>41229759</v>
      </c>
      <c r="B22493" s="56">
        <v>480.000045</v>
      </c>
      <c r="C22493" t="s">
        <v>83</v>
      </c>
    </row>
    <row r="22494" spans="1:3" x14ac:dyDescent="0.25">
      <c r="A22494">
        <v>40031499</v>
      </c>
      <c r="B22494" s="56">
        <v>5629.6192950000004</v>
      </c>
      <c r="C22494" t="s">
        <v>87</v>
      </c>
    </row>
    <row r="22495" spans="1:3" x14ac:dyDescent="0.25">
      <c r="A22495">
        <v>41233101</v>
      </c>
      <c r="B22495" s="56">
        <v>480.000045</v>
      </c>
      <c r="C22495" t="s">
        <v>83</v>
      </c>
    </row>
    <row r="22496" spans="1:3" x14ac:dyDescent="0.25">
      <c r="A22496">
        <v>41234971</v>
      </c>
      <c r="B22496" s="56">
        <v>480.000045</v>
      </c>
      <c r="C22496" t="s">
        <v>83</v>
      </c>
    </row>
    <row r="22497" spans="1:3" x14ac:dyDescent="0.25">
      <c r="A22497">
        <v>41237888</v>
      </c>
      <c r="B22497" s="56">
        <v>480.000045</v>
      </c>
      <c r="C22497" t="s">
        <v>83</v>
      </c>
    </row>
    <row r="22498" spans="1:3" x14ac:dyDescent="0.25">
      <c r="A22498">
        <v>41228009</v>
      </c>
      <c r="B22498" s="56">
        <v>480.000045</v>
      </c>
      <c r="C22498" t="s">
        <v>83</v>
      </c>
    </row>
    <row r="22499" spans="1:3" x14ac:dyDescent="0.25">
      <c r="A22499">
        <v>41225738</v>
      </c>
      <c r="B22499" s="56">
        <v>480.000045</v>
      </c>
      <c r="C22499" t="s">
        <v>83</v>
      </c>
    </row>
    <row r="22500" spans="1:3" x14ac:dyDescent="0.25">
      <c r="A22500">
        <v>41225738</v>
      </c>
      <c r="B22500" s="56">
        <v>480.000045</v>
      </c>
      <c r="C22500" t="s">
        <v>83</v>
      </c>
    </row>
    <row r="22501" spans="1:3" x14ac:dyDescent="0.25">
      <c r="A22501">
        <v>40032461</v>
      </c>
      <c r="B22501" s="56">
        <v>4843.2996810000004</v>
      </c>
      <c r="C22501" t="s">
        <v>87</v>
      </c>
    </row>
    <row r="22502" spans="1:3" x14ac:dyDescent="0.25">
      <c r="A22502">
        <v>41229641</v>
      </c>
      <c r="B22502" s="56">
        <v>480.000045</v>
      </c>
      <c r="C22502" t="s">
        <v>83</v>
      </c>
    </row>
    <row r="22503" spans="1:3" x14ac:dyDescent="0.25">
      <c r="A22503">
        <v>41226262</v>
      </c>
      <c r="B22503" s="56">
        <v>480.000045</v>
      </c>
      <c r="C22503" t="s">
        <v>83</v>
      </c>
    </row>
    <row r="22504" spans="1:3" x14ac:dyDescent="0.25">
      <c r="A22504">
        <v>40018663</v>
      </c>
      <c r="B22504" s="56">
        <v>6561.1647039999998</v>
      </c>
      <c r="C22504" t="s">
        <v>87</v>
      </c>
    </row>
    <row r="22505" spans="1:3" x14ac:dyDescent="0.25">
      <c r="A22505">
        <v>41233366</v>
      </c>
      <c r="B22505" s="56">
        <v>480.000045</v>
      </c>
      <c r="C22505" t="s">
        <v>83</v>
      </c>
    </row>
    <row r="22506" spans="1:3" x14ac:dyDescent="0.25">
      <c r="A22506">
        <v>41236532</v>
      </c>
      <c r="B22506" s="56">
        <v>480.000045</v>
      </c>
      <c r="C22506" t="s">
        <v>83</v>
      </c>
    </row>
    <row r="22507" spans="1:3" x14ac:dyDescent="0.25">
      <c r="A22507">
        <v>41237298</v>
      </c>
      <c r="B22507" s="56">
        <v>480.000045</v>
      </c>
      <c r="C22507" t="s">
        <v>83</v>
      </c>
    </row>
    <row r="22508" spans="1:3" x14ac:dyDescent="0.25">
      <c r="A22508">
        <v>41233780</v>
      </c>
      <c r="B22508" s="56">
        <v>480.000045</v>
      </c>
      <c r="C22508" t="s">
        <v>83</v>
      </c>
    </row>
    <row r="22509" spans="1:3" x14ac:dyDescent="0.25">
      <c r="A22509">
        <v>40018547</v>
      </c>
      <c r="B22509" s="56">
        <v>2966.532295999999</v>
      </c>
      <c r="C22509" t="s">
        <v>87</v>
      </c>
    </row>
    <row r="22510" spans="1:3" x14ac:dyDescent="0.25">
      <c r="A22510">
        <v>41234154</v>
      </c>
      <c r="B22510" s="56">
        <v>480.000045</v>
      </c>
      <c r="C22510" t="s">
        <v>83</v>
      </c>
    </row>
    <row r="22511" spans="1:3" x14ac:dyDescent="0.25">
      <c r="A22511">
        <v>41232820</v>
      </c>
      <c r="B22511" s="56">
        <v>480.000045</v>
      </c>
      <c r="C22511" t="s">
        <v>83</v>
      </c>
    </row>
    <row r="22512" spans="1:3" x14ac:dyDescent="0.25">
      <c r="A22512">
        <v>41231650</v>
      </c>
      <c r="B22512" s="56">
        <v>480.000045</v>
      </c>
      <c r="C22512" t="s">
        <v>83</v>
      </c>
    </row>
    <row r="22513" spans="1:3" x14ac:dyDescent="0.25">
      <c r="A22513">
        <v>42879953</v>
      </c>
      <c r="B22513" s="56">
        <v>28612.003990000001</v>
      </c>
      <c r="C22513" t="s">
        <v>87</v>
      </c>
    </row>
    <row r="22514" spans="1:3" x14ac:dyDescent="0.25">
      <c r="A22514">
        <v>40014675</v>
      </c>
      <c r="B22514" s="56">
        <v>409.11510600000003</v>
      </c>
      <c r="C22514" t="s">
        <v>84</v>
      </c>
    </row>
    <row r="22515" spans="1:3" x14ac:dyDescent="0.25">
      <c r="A22515">
        <v>43033396</v>
      </c>
      <c r="B22515" s="56">
        <v>111781.1865</v>
      </c>
      <c r="C22515" t="s">
        <v>82</v>
      </c>
    </row>
    <row r="22516" spans="1:3" x14ac:dyDescent="0.25">
      <c r="A22516">
        <v>40031539</v>
      </c>
      <c r="B22516" s="56">
        <v>10705.360860000001</v>
      </c>
      <c r="C22516" t="s">
        <v>87</v>
      </c>
    </row>
    <row r="22517" spans="1:3" x14ac:dyDescent="0.25">
      <c r="A22517">
        <v>41226316</v>
      </c>
      <c r="B22517" s="56">
        <v>480.000045</v>
      </c>
      <c r="C22517" t="s">
        <v>83</v>
      </c>
    </row>
    <row r="22518" spans="1:3" x14ac:dyDescent="0.25">
      <c r="A22518">
        <v>41236209</v>
      </c>
      <c r="B22518" s="56">
        <v>480.000045</v>
      </c>
      <c r="C22518" t="s">
        <v>83</v>
      </c>
    </row>
    <row r="22519" spans="1:3" x14ac:dyDescent="0.25">
      <c r="A22519">
        <v>41236209</v>
      </c>
      <c r="B22519" s="56">
        <v>480.000045</v>
      </c>
      <c r="C22519" t="s">
        <v>83</v>
      </c>
    </row>
    <row r="22520" spans="1:3" x14ac:dyDescent="0.25">
      <c r="A22520">
        <v>41233481</v>
      </c>
      <c r="B22520" s="56">
        <v>480.000045</v>
      </c>
      <c r="C22520" t="s">
        <v>83</v>
      </c>
    </row>
    <row r="22521" spans="1:3" x14ac:dyDescent="0.25">
      <c r="A22521">
        <v>41236186</v>
      </c>
      <c r="B22521" s="56">
        <v>480.000045</v>
      </c>
      <c r="C22521" t="s">
        <v>83</v>
      </c>
    </row>
    <row r="22522" spans="1:3" x14ac:dyDescent="0.25">
      <c r="A22522">
        <v>41226078</v>
      </c>
      <c r="B22522" s="56">
        <v>480.000045</v>
      </c>
      <c r="C22522" t="s">
        <v>83</v>
      </c>
    </row>
    <row r="22523" spans="1:3" x14ac:dyDescent="0.25">
      <c r="A22523">
        <v>41228180</v>
      </c>
      <c r="B22523" s="56">
        <v>480.000045</v>
      </c>
      <c r="C22523" t="s">
        <v>83</v>
      </c>
    </row>
    <row r="22524" spans="1:3" x14ac:dyDescent="0.25">
      <c r="A22524">
        <v>41237240</v>
      </c>
      <c r="B22524" s="56">
        <v>480.000045</v>
      </c>
      <c r="C22524" t="s">
        <v>83</v>
      </c>
    </row>
    <row r="22525" spans="1:3" x14ac:dyDescent="0.25">
      <c r="A22525">
        <v>40030493</v>
      </c>
      <c r="B22525" s="56">
        <v>14785.40576</v>
      </c>
      <c r="C22525" t="s">
        <v>87</v>
      </c>
    </row>
    <row r="22526" spans="1:3" x14ac:dyDescent="0.25">
      <c r="A22526">
        <v>40019567</v>
      </c>
      <c r="B22526" s="56">
        <v>8424.2006169999986</v>
      </c>
      <c r="C22526" t="s">
        <v>87</v>
      </c>
    </row>
    <row r="22527" spans="1:3" x14ac:dyDescent="0.25">
      <c r="A22527">
        <v>41231772</v>
      </c>
      <c r="B22527" s="56">
        <v>480.000045</v>
      </c>
      <c r="C22527" t="s">
        <v>83</v>
      </c>
    </row>
    <row r="22528" spans="1:3" x14ac:dyDescent="0.25">
      <c r="A22528">
        <v>40014093</v>
      </c>
      <c r="B22528" s="56">
        <v>9994.8546719999995</v>
      </c>
      <c r="C22528" t="s">
        <v>87</v>
      </c>
    </row>
    <row r="22529" spans="1:3" x14ac:dyDescent="0.25">
      <c r="A22529">
        <v>41232465</v>
      </c>
      <c r="B22529" s="56">
        <v>480.000045</v>
      </c>
      <c r="C22529" t="s">
        <v>83</v>
      </c>
    </row>
    <row r="22530" spans="1:3" x14ac:dyDescent="0.25">
      <c r="A22530">
        <v>40027963</v>
      </c>
      <c r="B22530" s="56">
        <v>20398.008344000002</v>
      </c>
      <c r="C22530" t="s">
        <v>87</v>
      </c>
    </row>
    <row r="22531" spans="1:3" x14ac:dyDescent="0.25">
      <c r="A22531">
        <v>41231018</v>
      </c>
      <c r="B22531" s="56">
        <v>480.000045</v>
      </c>
      <c r="C22531" t="s">
        <v>83</v>
      </c>
    </row>
    <row r="22532" spans="1:3" x14ac:dyDescent="0.25">
      <c r="A22532">
        <v>40026005</v>
      </c>
      <c r="B22532" s="56">
        <v>6112.8159839999989</v>
      </c>
      <c r="C22532" t="s">
        <v>87</v>
      </c>
    </row>
    <row r="22533" spans="1:3" x14ac:dyDescent="0.25">
      <c r="A22533">
        <v>41231075</v>
      </c>
      <c r="B22533" s="56">
        <v>480.000045</v>
      </c>
      <c r="C22533" t="s">
        <v>83</v>
      </c>
    </row>
    <row r="22534" spans="1:3" x14ac:dyDescent="0.25">
      <c r="A22534">
        <v>41234496</v>
      </c>
      <c r="B22534" s="56">
        <v>480.000045</v>
      </c>
      <c r="C22534" t="s">
        <v>83</v>
      </c>
    </row>
    <row r="22535" spans="1:3" x14ac:dyDescent="0.25">
      <c r="A22535">
        <v>41236041</v>
      </c>
      <c r="B22535" s="56">
        <v>480.000045</v>
      </c>
      <c r="C22535" t="s">
        <v>83</v>
      </c>
    </row>
    <row r="22536" spans="1:3" x14ac:dyDescent="0.25">
      <c r="A22536">
        <v>40026389</v>
      </c>
      <c r="B22536" s="56">
        <v>11492.304516</v>
      </c>
      <c r="C22536" t="s">
        <v>87</v>
      </c>
    </row>
    <row r="22537" spans="1:3" x14ac:dyDescent="0.25">
      <c r="A22537">
        <v>41226614</v>
      </c>
      <c r="B22537" s="56">
        <v>480.000045</v>
      </c>
      <c r="C22537" t="s">
        <v>83</v>
      </c>
    </row>
    <row r="22538" spans="1:3" x14ac:dyDescent="0.25">
      <c r="A22538">
        <v>41233505</v>
      </c>
      <c r="B22538" s="56">
        <v>480.000045</v>
      </c>
      <c r="C22538" t="s">
        <v>83</v>
      </c>
    </row>
    <row r="22539" spans="1:3" x14ac:dyDescent="0.25">
      <c r="A22539">
        <v>40019973</v>
      </c>
      <c r="B22539" s="56">
        <v>21048.836908000001</v>
      </c>
      <c r="C22539" t="s">
        <v>87</v>
      </c>
    </row>
    <row r="22540" spans="1:3" x14ac:dyDescent="0.25">
      <c r="A22540">
        <v>40019973</v>
      </c>
      <c r="B22540" s="56">
        <v>21048.836908000001</v>
      </c>
      <c r="C22540" t="s">
        <v>87</v>
      </c>
    </row>
    <row r="22541" spans="1:3" x14ac:dyDescent="0.25">
      <c r="A22541">
        <v>42009783</v>
      </c>
      <c r="B22541" s="56">
        <v>480.000045</v>
      </c>
      <c r="C22541" t="s">
        <v>83</v>
      </c>
    </row>
    <row r="22542" spans="1:3" x14ac:dyDescent="0.25">
      <c r="A22542">
        <v>41283010</v>
      </c>
      <c r="B22542" s="56">
        <v>480.000045</v>
      </c>
      <c r="C22542" t="s">
        <v>83</v>
      </c>
    </row>
    <row r="22543" spans="1:3" x14ac:dyDescent="0.25">
      <c r="A22543">
        <v>42802374</v>
      </c>
      <c r="B22543" s="56">
        <v>6343.02</v>
      </c>
      <c r="C22543" t="s">
        <v>87</v>
      </c>
    </row>
    <row r="22544" spans="1:3" x14ac:dyDescent="0.25">
      <c r="A22544">
        <v>40023545</v>
      </c>
      <c r="B22544" s="56">
        <v>1205.460861</v>
      </c>
      <c r="C22544" t="s">
        <v>87</v>
      </c>
    </row>
    <row r="22545" spans="1:3" x14ac:dyDescent="0.25">
      <c r="A22545">
        <v>41950173</v>
      </c>
      <c r="B22545" s="56">
        <v>15049.849727999999</v>
      </c>
      <c r="C22545" t="s">
        <v>81</v>
      </c>
    </row>
    <row r="22546" spans="1:3" x14ac:dyDescent="0.25">
      <c r="A22546">
        <v>41234024</v>
      </c>
      <c r="B22546" s="56">
        <v>480.000045</v>
      </c>
      <c r="C22546" t="s">
        <v>83</v>
      </c>
    </row>
    <row r="22547" spans="1:3" x14ac:dyDescent="0.25">
      <c r="A22547">
        <v>40018629</v>
      </c>
      <c r="B22547" s="56">
        <v>1842.312576</v>
      </c>
      <c r="C22547" t="s">
        <v>87</v>
      </c>
    </row>
    <row r="22548" spans="1:3" x14ac:dyDescent="0.25">
      <c r="A22548">
        <v>41230316</v>
      </c>
      <c r="B22548" s="56">
        <v>480.000045</v>
      </c>
      <c r="C22548" t="s">
        <v>83</v>
      </c>
    </row>
    <row r="22549" spans="1:3" x14ac:dyDescent="0.25">
      <c r="A22549">
        <v>41226634</v>
      </c>
      <c r="B22549" s="56">
        <v>480.000045</v>
      </c>
      <c r="C22549" t="s">
        <v>83</v>
      </c>
    </row>
    <row r="22550" spans="1:3" x14ac:dyDescent="0.25">
      <c r="A22550">
        <v>41151511</v>
      </c>
      <c r="B22550" s="56">
        <v>480.000045</v>
      </c>
      <c r="C22550" t="s">
        <v>83</v>
      </c>
    </row>
    <row r="22551" spans="1:3" x14ac:dyDescent="0.25">
      <c r="A22551">
        <v>40031563</v>
      </c>
      <c r="B22551" s="56">
        <v>10412.39466</v>
      </c>
      <c r="C22551" t="s">
        <v>87</v>
      </c>
    </row>
    <row r="22552" spans="1:3" x14ac:dyDescent="0.25">
      <c r="A22552">
        <v>41237710</v>
      </c>
      <c r="B22552" s="56">
        <v>480.000045</v>
      </c>
      <c r="C22552" t="s">
        <v>83</v>
      </c>
    </row>
    <row r="22553" spans="1:3" x14ac:dyDescent="0.25">
      <c r="A22553">
        <v>41237710</v>
      </c>
      <c r="B22553" s="56">
        <v>480.000045</v>
      </c>
      <c r="C22553" t="s">
        <v>83</v>
      </c>
    </row>
    <row r="22554" spans="1:3" x14ac:dyDescent="0.25">
      <c r="A22554">
        <v>41233998</v>
      </c>
      <c r="B22554" s="56">
        <v>480.000045</v>
      </c>
      <c r="C22554" t="s">
        <v>83</v>
      </c>
    </row>
    <row r="22555" spans="1:3" x14ac:dyDescent="0.25">
      <c r="A22555">
        <v>41233666</v>
      </c>
      <c r="B22555" s="56">
        <v>480.000045</v>
      </c>
      <c r="C22555" t="s">
        <v>83</v>
      </c>
    </row>
    <row r="22556" spans="1:3" x14ac:dyDescent="0.25">
      <c r="A22556">
        <v>41233666</v>
      </c>
      <c r="B22556" s="56">
        <v>480.000045</v>
      </c>
      <c r="C22556" t="s">
        <v>83</v>
      </c>
    </row>
    <row r="22557" spans="1:3" x14ac:dyDescent="0.25">
      <c r="A22557">
        <v>41236090</v>
      </c>
      <c r="B22557" s="56">
        <v>480.000045</v>
      </c>
      <c r="C22557" t="s">
        <v>83</v>
      </c>
    </row>
    <row r="22558" spans="1:3" x14ac:dyDescent="0.25">
      <c r="A22558">
        <v>41233287</v>
      </c>
      <c r="B22558" s="56">
        <v>480.000045</v>
      </c>
      <c r="C22558" t="s">
        <v>83</v>
      </c>
    </row>
    <row r="22559" spans="1:3" x14ac:dyDescent="0.25">
      <c r="A22559">
        <v>40025977</v>
      </c>
      <c r="B22559" s="56">
        <v>247.45059900000001</v>
      </c>
      <c r="C22559" t="s">
        <v>83</v>
      </c>
    </row>
    <row r="22560" spans="1:3" x14ac:dyDescent="0.25">
      <c r="A22560">
        <v>41954904</v>
      </c>
      <c r="B22560" s="56">
        <v>480.000045</v>
      </c>
      <c r="C22560" t="s">
        <v>83</v>
      </c>
    </row>
    <row r="22561" spans="1:3" x14ac:dyDescent="0.25">
      <c r="A22561">
        <v>41234909</v>
      </c>
      <c r="B22561" s="56">
        <v>480.000045</v>
      </c>
      <c r="C22561" t="s">
        <v>83</v>
      </c>
    </row>
    <row r="22562" spans="1:3" x14ac:dyDescent="0.25">
      <c r="A22562">
        <v>41234909</v>
      </c>
      <c r="B22562" s="56">
        <v>480.000045</v>
      </c>
      <c r="C22562" t="s">
        <v>83</v>
      </c>
    </row>
    <row r="22563" spans="1:3" x14ac:dyDescent="0.25">
      <c r="A22563">
        <v>40020527</v>
      </c>
      <c r="B22563" s="56">
        <v>18444.636440999999</v>
      </c>
      <c r="C22563" t="s">
        <v>87</v>
      </c>
    </row>
    <row r="22564" spans="1:3" x14ac:dyDescent="0.25">
      <c r="A22564">
        <v>40027807</v>
      </c>
      <c r="B22564" s="56">
        <v>8399.0751569999993</v>
      </c>
      <c r="C22564" t="s">
        <v>87</v>
      </c>
    </row>
    <row r="22565" spans="1:3" x14ac:dyDescent="0.25">
      <c r="A22565">
        <v>40027807</v>
      </c>
      <c r="B22565" s="56">
        <v>8399.0751569999993</v>
      </c>
      <c r="C22565" t="s">
        <v>87</v>
      </c>
    </row>
    <row r="22566" spans="1:3" x14ac:dyDescent="0.25">
      <c r="A22566">
        <v>40009687</v>
      </c>
      <c r="B22566" s="56">
        <v>9477.2901600000005</v>
      </c>
      <c r="C22566" t="s">
        <v>82</v>
      </c>
    </row>
    <row r="22567" spans="1:3" x14ac:dyDescent="0.25">
      <c r="A22567">
        <v>42421391</v>
      </c>
      <c r="B22567" s="56">
        <v>27460.227641000001</v>
      </c>
      <c r="C22567" t="s">
        <v>87</v>
      </c>
    </row>
    <row r="22568" spans="1:3" x14ac:dyDescent="0.25">
      <c r="A22568">
        <v>42421391</v>
      </c>
      <c r="B22568" s="56">
        <v>27460.227641000001</v>
      </c>
      <c r="C22568" t="s">
        <v>87</v>
      </c>
    </row>
    <row r="22569" spans="1:3" x14ac:dyDescent="0.25">
      <c r="A22569">
        <v>41235720</v>
      </c>
      <c r="B22569" s="56">
        <v>480.000045</v>
      </c>
      <c r="C22569" t="s">
        <v>83</v>
      </c>
    </row>
    <row r="22570" spans="1:3" x14ac:dyDescent="0.25">
      <c r="A22570">
        <v>41229924</v>
      </c>
      <c r="B22570" s="56">
        <v>480.000045</v>
      </c>
      <c r="C22570" t="s">
        <v>83</v>
      </c>
    </row>
    <row r="22571" spans="1:3" x14ac:dyDescent="0.25">
      <c r="A22571">
        <v>41749009</v>
      </c>
      <c r="B22571" s="56">
        <v>23028.864011999998</v>
      </c>
      <c r="C22571" t="s">
        <v>87</v>
      </c>
    </row>
    <row r="22572" spans="1:3" x14ac:dyDescent="0.25">
      <c r="A22572">
        <v>41225781</v>
      </c>
      <c r="B22572" s="56">
        <v>480.000045</v>
      </c>
      <c r="C22572" t="s">
        <v>83</v>
      </c>
    </row>
    <row r="22573" spans="1:3" x14ac:dyDescent="0.25">
      <c r="A22573">
        <v>43042343</v>
      </c>
      <c r="B22573" s="56">
        <v>77982.250895999998</v>
      </c>
      <c r="C22573" t="s">
        <v>82</v>
      </c>
    </row>
    <row r="22574" spans="1:3" x14ac:dyDescent="0.25">
      <c r="A22574">
        <v>41228367</v>
      </c>
      <c r="B22574" s="56">
        <v>480.000045</v>
      </c>
      <c r="C22574" t="s">
        <v>83</v>
      </c>
    </row>
    <row r="22575" spans="1:3" x14ac:dyDescent="0.25">
      <c r="A22575">
        <v>41236032</v>
      </c>
      <c r="B22575" s="56">
        <v>480.000045</v>
      </c>
      <c r="C22575" t="s">
        <v>83</v>
      </c>
    </row>
    <row r="22576" spans="1:3" x14ac:dyDescent="0.25">
      <c r="A22576">
        <v>41235862</v>
      </c>
      <c r="B22576" s="56">
        <v>480.000045</v>
      </c>
      <c r="C22576" t="s">
        <v>83</v>
      </c>
    </row>
    <row r="22577" spans="1:3" x14ac:dyDescent="0.25">
      <c r="A22577">
        <v>41236241</v>
      </c>
      <c r="B22577" s="56">
        <v>480.000045</v>
      </c>
      <c r="C22577" t="s">
        <v>83</v>
      </c>
    </row>
    <row r="22578" spans="1:3" x14ac:dyDescent="0.25">
      <c r="A22578">
        <v>41232458</v>
      </c>
      <c r="B22578" s="56">
        <v>480.000045</v>
      </c>
      <c r="C22578" t="s">
        <v>83</v>
      </c>
    </row>
    <row r="22579" spans="1:3" x14ac:dyDescent="0.25">
      <c r="A22579">
        <v>41229156</v>
      </c>
      <c r="B22579" s="56">
        <v>480.000045</v>
      </c>
      <c r="C22579" t="s">
        <v>83</v>
      </c>
    </row>
    <row r="22580" spans="1:3" x14ac:dyDescent="0.25">
      <c r="A22580">
        <v>41228289</v>
      </c>
      <c r="B22580" s="56">
        <v>480.000045</v>
      </c>
      <c r="C22580" t="s">
        <v>83</v>
      </c>
    </row>
    <row r="22581" spans="1:3" x14ac:dyDescent="0.25">
      <c r="A22581">
        <v>40021003</v>
      </c>
      <c r="B22581" s="56">
        <v>18366.805809000001</v>
      </c>
      <c r="C22581" t="s">
        <v>87</v>
      </c>
    </row>
    <row r="22582" spans="1:3" x14ac:dyDescent="0.25">
      <c r="A22582">
        <v>41228901</v>
      </c>
      <c r="B22582" s="56">
        <v>480.000045</v>
      </c>
      <c r="C22582" t="s">
        <v>83</v>
      </c>
    </row>
    <row r="22583" spans="1:3" x14ac:dyDescent="0.25">
      <c r="A22583">
        <v>41231697</v>
      </c>
      <c r="B22583" s="56">
        <v>480.000045</v>
      </c>
      <c r="C22583" t="s">
        <v>83</v>
      </c>
    </row>
    <row r="22584" spans="1:3" x14ac:dyDescent="0.25">
      <c r="A22584">
        <v>41231697</v>
      </c>
      <c r="B22584" s="56">
        <v>480.000045</v>
      </c>
      <c r="C22584" t="s">
        <v>83</v>
      </c>
    </row>
    <row r="22585" spans="1:3" x14ac:dyDescent="0.25">
      <c r="A22585">
        <v>41226296</v>
      </c>
      <c r="B22585" s="56">
        <v>480.000045</v>
      </c>
      <c r="C22585" t="s">
        <v>83</v>
      </c>
    </row>
    <row r="22586" spans="1:3" x14ac:dyDescent="0.25">
      <c r="A22586">
        <v>41228270</v>
      </c>
      <c r="B22586" s="56">
        <v>480.000045</v>
      </c>
      <c r="C22586" t="s">
        <v>83</v>
      </c>
    </row>
    <row r="22587" spans="1:3" x14ac:dyDescent="0.25">
      <c r="A22587">
        <v>41231566</v>
      </c>
      <c r="B22587" s="56">
        <v>480.000045</v>
      </c>
      <c r="C22587" t="s">
        <v>83</v>
      </c>
    </row>
    <row r="22588" spans="1:3" x14ac:dyDescent="0.25">
      <c r="A22588">
        <v>41226230</v>
      </c>
      <c r="B22588" s="56">
        <v>480.000045</v>
      </c>
      <c r="C22588" t="s">
        <v>83</v>
      </c>
    </row>
    <row r="22589" spans="1:3" x14ac:dyDescent="0.25">
      <c r="A22589">
        <v>41226230</v>
      </c>
      <c r="B22589" s="56">
        <v>480.000045</v>
      </c>
      <c r="C22589" t="s">
        <v>83</v>
      </c>
    </row>
    <row r="22590" spans="1:3" x14ac:dyDescent="0.25">
      <c r="A22590">
        <v>41230349</v>
      </c>
      <c r="B22590" s="56">
        <v>480.000045</v>
      </c>
      <c r="C22590" t="s">
        <v>83</v>
      </c>
    </row>
    <row r="22591" spans="1:3" x14ac:dyDescent="0.25">
      <c r="A22591">
        <v>41228256</v>
      </c>
      <c r="B22591" s="56">
        <v>480.000045</v>
      </c>
      <c r="C22591" t="s">
        <v>83</v>
      </c>
    </row>
    <row r="22592" spans="1:3" x14ac:dyDescent="0.25">
      <c r="A22592">
        <v>41225940</v>
      </c>
      <c r="B22592" s="56">
        <v>480.000045</v>
      </c>
      <c r="C22592" t="s">
        <v>83</v>
      </c>
    </row>
    <row r="22593" spans="1:3" x14ac:dyDescent="0.25">
      <c r="A22593">
        <v>41227866</v>
      </c>
      <c r="B22593" s="56">
        <v>480.000045</v>
      </c>
      <c r="C22593" t="s">
        <v>83</v>
      </c>
    </row>
    <row r="22594" spans="1:3" x14ac:dyDescent="0.25">
      <c r="A22594">
        <v>40023363</v>
      </c>
      <c r="B22594" s="56">
        <v>6999.2391449999996</v>
      </c>
      <c r="C22594" t="s">
        <v>87</v>
      </c>
    </row>
    <row r="22595" spans="1:3" x14ac:dyDescent="0.25">
      <c r="A22595">
        <v>41237036</v>
      </c>
      <c r="B22595" s="56">
        <v>480.000045</v>
      </c>
      <c r="C22595" t="s">
        <v>83</v>
      </c>
    </row>
    <row r="22596" spans="1:3" x14ac:dyDescent="0.25">
      <c r="A22596">
        <v>41236874</v>
      </c>
      <c r="B22596" s="56">
        <v>480.000045</v>
      </c>
      <c r="C22596" t="s">
        <v>83</v>
      </c>
    </row>
    <row r="22597" spans="1:3" x14ac:dyDescent="0.25">
      <c r="A22597">
        <v>41236866</v>
      </c>
      <c r="B22597" s="56">
        <v>480.000045</v>
      </c>
      <c r="C22597" t="s">
        <v>83</v>
      </c>
    </row>
    <row r="22598" spans="1:3" x14ac:dyDescent="0.25">
      <c r="A22598">
        <v>40019165</v>
      </c>
      <c r="B22598" s="56">
        <v>5768.4836879999984</v>
      </c>
      <c r="C22598" t="s">
        <v>87</v>
      </c>
    </row>
    <row r="22599" spans="1:3" x14ac:dyDescent="0.25">
      <c r="A22599">
        <v>41235083</v>
      </c>
      <c r="B22599" s="56">
        <v>480.000045</v>
      </c>
      <c r="C22599" t="s">
        <v>83</v>
      </c>
    </row>
    <row r="22600" spans="1:3" x14ac:dyDescent="0.25">
      <c r="A22600">
        <v>41151668</v>
      </c>
      <c r="B22600" s="56">
        <v>480.000045</v>
      </c>
      <c r="C22600" t="s">
        <v>83</v>
      </c>
    </row>
    <row r="22601" spans="1:3" x14ac:dyDescent="0.25">
      <c r="A22601">
        <v>41234801</v>
      </c>
      <c r="B22601" s="56">
        <v>480.000045</v>
      </c>
      <c r="C22601" t="s">
        <v>83</v>
      </c>
    </row>
    <row r="22602" spans="1:3" x14ac:dyDescent="0.25">
      <c r="A22602">
        <v>41234801</v>
      </c>
      <c r="B22602" s="56">
        <v>480.000045</v>
      </c>
      <c r="C22602" t="s">
        <v>83</v>
      </c>
    </row>
    <row r="22603" spans="1:3" x14ac:dyDescent="0.25">
      <c r="A22603">
        <v>41234803</v>
      </c>
      <c r="B22603" s="56">
        <v>480.000045</v>
      </c>
      <c r="C22603" t="s">
        <v>83</v>
      </c>
    </row>
    <row r="22604" spans="1:3" x14ac:dyDescent="0.25">
      <c r="A22604">
        <v>40026727</v>
      </c>
      <c r="B22604" s="56">
        <v>6065.6956469999996</v>
      </c>
      <c r="C22604" t="s">
        <v>87</v>
      </c>
    </row>
    <row r="22605" spans="1:3" x14ac:dyDescent="0.25">
      <c r="A22605">
        <v>41228574</v>
      </c>
      <c r="B22605" s="56">
        <v>480.000045</v>
      </c>
      <c r="C22605" t="s">
        <v>83</v>
      </c>
    </row>
    <row r="22606" spans="1:3" x14ac:dyDescent="0.25">
      <c r="A22606">
        <v>41233288</v>
      </c>
      <c r="B22606" s="56">
        <v>480.000045</v>
      </c>
      <c r="C22606" t="s">
        <v>83</v>
      </c>
    </row>
    <row r="22607" spans="1:3" x14ac:dyDescent="0.25">
      <c r="A22607">
        <v>41233288</v>
      </c>
      <c r="B22607" s="56">
        <v>480.000045</v>
      </c>
      <c r="C22607" t="s">
        <v>83</v>
      </c>
    </row>
    <row r="22608" spans="1:3" x14ac:dyDescent="0.25">
      <c r="A22608">
        <v>40015875</v>
      </c>
      <c r="B22608" s="56">
        <v>7201.1210400000009</v>
      </c>
      <c r="C22608" t="s">
        <v>87</v>
      </c>
    </row>
    <row r="22609" spans="1:3" x14ac:dyDescent="0.25">
      <c r="A22609">
        <v>41237778</v>
      </c>
      <c r="B22609" s="56">
        <v>480.000045</v>
      </c>
      <c r="C22609" t="s">
        <v>83</v>
      </c>
    </row>
    <row r="22610" spans="1:3" x14ac:dyDescent="0.25">
      <c r="A22610">
        <v>40014927</v>
      </c>
      <c r="B22610" s="56">
        <v>6247.8763079999999</v>
      </c>
      <c r="C22610" t="s">
        <v>87</v>
      </c>
    </row>
    <row r="22611" spans="1:3" x14ac:dyDescent="0.25">
      <c r="A22611">
        <v>40015385</v>
      </c>
      <c r="B22611" s="56">
        <v>10101.064555999999</v>
      </c>
      <c r="C22611" t="s">
        <v>87</v>
      </c>
    </row>
    <row r="22612" spans="1:3" x14ac:dyDescent="0.25">
      <c r="A22612">
        <v>42700239</v>
      </c>
      <c r="B22612" s="56">
        <v>480.000045</v>
      </c>
      <c r="C22612" t="s">
        <v>83</v>
      </c>
    </row>
    <row r="22613" spans="1:3" x14ac:dyDescent="0.25">
      <c r="A22613">
        <v>41230896</v>
      </c>
      <c r="B22613" s="56">
        <v>480.000045</v>
      </c>
      <c r="C22613" t="s">
        <v>83</v>
      </c>
    </row>
    <row r="22614" spans="1:3" x14ac:dyDescent="0.25">
      <c r="A22614">
        <v>41226070</v>
      </c>
      <c r="B22614" s="56">
        <v>480.000045</v>
      </c>
      <c r="C22614" t="s">
        <v>83</v>
      </c>
    </row>
    <row r="22615" spans="1:3" x14ac:dyDescent="0.25">
      <c r="A22615">
        <v>41237013</v>
      </c>
      <c r="B22615" s="56">
        <v>480.000045</v>
      </c>
      <c r="C22615" t="s">
        <v>83</v>
      </c>
    </row>
    <row r="22616" spans="1:3" x14ac:dyDescent="0.25">
      <c r="A22616">
        <v>41227608</v>
      </c>
      <c r="B22616" s="56">
        <v>480.000045</v>
      </c>
      <c r="C22616" t="s">
        <v>83</v>
      </c>
    </row>
    <row r="22617" spans="1:3" x14ac:dyDescent="0.25">
      <c r="A22617">
        <v>41235866</v>
      </c>
      <c r="B22617" s="56">
        <v>480.000045</v>
      </c>
      <c r="C22617" t="s">
        <v>83</v>
      </c>
    </row>
    <row r="22618" spans="1:3" x14ac:dyDescent="0.25">
      <c r="A22618">
        <v>41228604</v>
      </c>
      <c r="B22618" s="56">
        <v>480.000045</v>
      </c>
      <c r="C22618" t="s">
        <v>83</v>
      </c>
    </row>
    <row r="22619" spans="1:3" x14ac:dyDescent="0.25">
      <c r="A22619">
        <v>41225690</v>
      </c>
      <c r="B22619" s="56">
        <v>480.000045</v>
      </c>
      <c r="C22619" t="s">
        <v>83</v>
      </c>
    </row>
    <row r="22620" spans="1:3" x14ac:dyDescent="0.25">
      <c r="A22620">
        <v>41234894</v>
      </c>
      <c r="B22620" s="56">
        <v>480.000045</v>
      </c>
      <c r="C22620" t="s">
        <v>83</v>
      </c>
    </row>
    <row r="22621" spans="1:3" x14ac:dyDescent="0.25">
      <c r="A22621">
        <v>40015873</v>
      </c>
      <c r="B22621" s="56">
        <v>7612.0849439999984</v>
      </c>
      <c r="C22621" t="s">
        <v>87</v>
      </c>
    </row>
    <row r="22622" spans="1:3" x14ac:dyDescent="0.25">
      <c r="A22622">
        <v>41232188</v>
      </c>
      <c r="B22622" s="56">
        <v>480.000045</v>
      </c>
      <c r="C22622" t="s">
        <v>83</v>
      </c>
    </row>
    <row r="22623" spans="1:3" x14ac:dyDescent="0.25">
      <c r="A22623">
        <v>41231065</v>
      </c>
      <c r="B22623" s="56">
        <v>480.000045</v>
      </c>
      <c r="C22623" t="s">
        <v>83</v>
      </c>
    </row>
    <row r="22624" spans="1:3" x14ac:dyDescent="0.25">
      <c r="A22624">
        <v>41228181</v>
      </c>
      <c r="B22624" s="56">
        <v>480.000045</v>
      </c>
      <c r="C22624" t="s">
        <v>83</v>
      </c>
    </row>
    <row r="22625" spans="1:3" x14ac:dyDescent="0.25">
      <c r="A22625">
        <v>41230479</v>
      </c>
      <c r="B22625" s="56">
        <v>480.000045</v>
      </c>
      <c r="C22625" t="s">
        <v>83</v>
      </c>
    </row>
    <row r="22626" spans="1:3" x14ac:dyDescent="0.25">
      <c r="A22626">
        <v>41230532</v>
      </c>
      <c r="B22626" s="56">
        <v>480.000045</v>
      </c>
      <c r="C22626" t="s">
        <v>83</v>
      </c>
    </row>
    <row r="22627" spans="1:3" x14ac:dyDescent="0.25">
      <c r="A22627">
        <v>41236505</v>
      </c>
      <c r="B22627" s="56">
        <v>480.000045</v>
      </c>
      <c r="C22627" t="s">
        <v>83</v>
      </c>
    </row>
    <row r="22628" spans="1:3" x14ac:dyDescent="0.25">
      <c r="A22628">
        <v>41233972</v>
      </c>
      <c r="B22628" s="56">
        <v>480.000045</v>
      </c>
      <c r="C22628" t="s">
        <v>83</v>
      </c>
    </row>
    <row r="22629" spans="1:3" x14ac:dyDescent="0.25">
      <c r="A22629">
        <v>41226086</v>
      </c>
      <c r="B22629" s="56">
        <v>480.000045</v>
      </c>
      <c r="C22629" t="s">
        <v>83</v>
      </c>
    </row>
    <row r="22630" spans="1:3" x14ac:dyDescent="0.25">
      <c r="A22630">
        <v>40024395</v>
      </c>
      <c r="B22630" s="56">
        <v>30688.485000000001</v>
      </c>
      <c r="C22630" t="s">
        <v>87</v>
      </c>
    </row>
    <row r="22631" spans="1:3" x14ac:dyDescent="0.25">
      <c r="A22631">
        <v>41225838</v>
      </c>
      <c r="B22631" s="56">
        <v>480.000045</v>
      </c>
      <c r="C22631" t="s">
        <v>83</v>
      </c>
    </row>
    <row r="22632" spans="1:3" x14ac:dyDescent="0.25">
      <c r="A22632">
        <v>41234114</v>
      </c>
      <c r="B22632" s="56">
        <v>480.000045</v>
      </c>
      <c r="C22632" t="s">
        <v>83</v>
      </c>
    </row>
    <row r="22633" spans="1:3" x14ac:dyDescent="0.25">
      <c r="A22633">
        <v>42374754</v>
      </c>
      <c r="B22633" s="56">
        <v>21947.08914</v>
      </c>
      <c r="C22633" t="s">
        <v>87</v>
      </c>
    </row>
    <row r="22634" spans="1:3" x14ac:dyDescent="0.25">
      <c r="A22634">
        <v>40016907</v>
      </c>
      <c r="B22634" s="56">
        <v>20841.654672000001</v>
      </c>
      <c r="C22634" t="s">
        <v>87</v>
      </c>
    </row>
    <row r="22635" spans="1:3" x14ac:dyDescent="0.25">
      <c r="A22635">
        <v>42429499</v>
      </c>
      <c r="B22635" s="56">
        <v>5786.2774529999988</v>
      </c>
      <c r="C22635" t="s">
        <v>87</v>
      </c>
    </row>
    <row r="22636" spans="1:3" x14ac:dyDescent="0.25">
      <c r="A22636">
        <v>41233832</v>
      </c>
      <c r="B22636" s="56">
        <v>480.000045</v>
      </c>
      <c r="C22636" t="s">
        <v>83</v>
      </c>
    </row>
    <row r="22637" spans="1:3" x14ac:dyDescent="0.25">
      <c r="A22637">
        <v>41236073</v>
      </c>
      <c r="B22637" s="56">
        <v>480.000045</v>
      </c>
      <c r="C22637" t="s">
        <v>83</v>
      </c>
    </row>
    <row r="22638" spans="1:3" x14ac:dyDescent="0.25">
      <c r="A22638">
        <v>41233015</v>
      </c>
      <c r="B22638" s="56">
        <v>480.000045</v>
      </c>
      <c r="C22638" t="s">
        <v>83</v>
      </c>
    </row>
    <row r="22639" spans="1:3" x14ac:dyDescent="0.25">
      <c r="A22639">
        <v>41234237</v>
      </c>
      <c r="B22639" s="56">
        <v>480.000045</v>
      </c>
      <c r="C22639" t="s">
        <v>83</v>
      </c>
    </row>
    <row r="22640" spans="1:3" x14ac:dyDescent="0.25">
      <c r="A22640">
        <v>40015549</v>
      </c>
      <c r="B22640" s="56">
        <v>7179.9573600000003</v>
      </c>
      <c r="C22640" t="s">
        <v>87</v>
      </c>
    </row>
    <row r="22641" spans="1:3" x14ac:dyDescent="0.25">
      <c r="A22641">
        <v>41283030</v>
      </c>
      <c r="B22641" s="56">
        <v>480.000045</v>
      </c>
      <c r="C22641" t="s">
        <v>83</v>
      </c>
    </row>
    <row r="22642" spans="1:3" x14ac:dyDescent="0.25">
      <c r="A22642">
        <v>43073438</v>
      </c>
      <c r="B22642" s="56">
        <v>174748.88323199999</v>
      </c>
      <c r="C22642" t="s">
        <v>82</v>
      </c>
    </row>
    <row r="22643" spans="1:3" x14ac:dyDescent="0.25">
      <c r="A22643">
        <v>40023581</v>
      </c>
      <c r="B22643" s="56">
        <v>6402.763344</v>
      </c>
      <c r="C22643" t="s">
        <v>87</v>
      </c>
    </row>
    <row r="22644" spans="1:3" x14ac:dyDescent="0.25">
      <c r="A22644">
        <v>41237061</v>
      </c>
      <c r="B22644" s="56">
        <v>480.000045</v>
      </c>
      <c r="C22644" t="s">
        <v>83</v>
      </c>
    </row>
    <row r="22645" spans="1:3" x14ac:dyDescent="0.25">
      <c r="A22645">
        <v>40012691</v>
      </c>
      <c r="B22645" s="56">
        <v>33225.999883999997</v>
      </c>
      <c r="C22645" t="s">
        <v>82</v>
      </c>
    </row>
    <row r="22646" spans="1:3" x14ac:dyDescent="0.25">
      <c r="A22646">
        <v>42876743</v>
      </c>
      <c r="B22646" s="56">
        <v>35862.135209999993</v>
      </c>
      <c r="C22646" t="s">
        <v>82</v>
      </c>
    </row>
    <row r="22647" spans="1:3" x14ac:dyDescent="0.25">
      <c r="A22647">
        <v>41237901</v>
      </c>
      <c r="B22647" s="56">
        <v>480.000045</v>
      </c>
      <c r="C22647" t="s">
        <v>83</v>
      </c>
    </row>
    <row r="22648" spans="1:3" x14ac:dyDescent="0.25">
      <c r="A22648">
        <v>40029103</v>
      </c>
      <c r="B22648" s="56">
        <v>4850.3274000000001</v>
      </c>
      <c r="C22648" t="s">
        <v>87</v>
      </c>
    </row>
    <row r="22649" spans="1:3" x14ac:dyDescent="0.25">
      <c r="A22649">
        <v>40029103</v>
      </c>
      <c r="B22649" s="56">
        <v>4850.3274000000001</v>
      </c>
      <c r="C22649" t="s">
        <v>87</v>
      </c>
    </row>
    <row r="22650" spans="1:3" x14ac:dyDescent="0.25">
      <c r="A22650">
        <v>40010807</v>
      </c>
      <c r="B22650" s="56">
        <v>378867.66340800002</v>
      </c>
      <c r="C22650" t="s">
        <v>84</v>
      </c>
    </row>
    <row r="22651" spans="1:3" x14ac:dyDescent="0.25">
      <c r="A22651">
        <v>41229937</v>
      </c>
      <c r="B22651" s="56">
        <v>480.000045</v>
      </c>
      <c r="C22651" t="s">
        <v>83</v>
      </c>
    </row>
    <row r="22652" spans="1:3" x14ac:dyDescent="0.25">
      <c r="A22652">
        <v>40015789</v>
      </c>
      <c r="B22652" s="56">
        <v>6970.6414080000004</v>
      </c>
      <c r="C22652" t="s">
        <v>87</v>
      </c>
    </row>
    <row r="22653" spans="1:3" x14ac:dyDescent="0.25">
      <c r="A22653">
        <v>40025853</v>
      </c>
      <c r="B22653" s="56">
        <v>13893.139416</v>
      </c>
      <c r="C22653" t="s">
        <v>87</v>
      </c>
    </row>
    <row r="22654" spans="1:3" x14ac:dyDescent="0.25">
      <c r="A22654">
        <v>41236911</v>
      </c>
      <c r="B22654" s="56">
        <v>480.000045</v>
      </c>
      <c r="C22654" t="s">
        <v>83</v>
      </c>
    </row>
    <row r="22655" spans="1:3" x14ac:dyDescent="0.25">
      <c r="A22655">
        <v>41946786</v>
      </c>
      <c r="B22655" s="56">
        <v>10453.036473</v>
      </c>
      <c r="C22655" t="s">
        <v>87</v>
      </c>
    </row>
    <row r="22656" spans="1:3" x14ac:dyDescent="0.25">
      <c r="A22656">
        <v>41230301</v>
      </c>
      <c r="B22656" s="56">
        <v>480.000045</v>
      </c>
      <c r="C22656" t="s">
        <v>83</v>
      </c>
    </row>
    <row r="22657" spans="1:3" x14ac:dyDescent="0.25">
      <c r="A22657">
        <v>40029209</v>
      </c>
      <c r="B22657" s="56">
        <v>8063.220299999999</v>
      </c>
      <c r="C22657" t="s">
        <v>87</v>
      </c>
    </row>
    <row r="22658" spans="1:3" x14ac:dyDescent="0.25">
      <c r="A22658">
        <v>40029209</v>
      </c>
      <c r="B22658" s="56">
        <v>8063.220299999999</v>
      </c>
      <c r="C22658" t="s">
        <v>87</v>
      </c>
    </row>
    <row r="22659" spans="1:3" x14ac:dyDescent="0.25">
      <c r="A22659">
        <v>41234249</v>
      </c>
      <c r="B22659" s="56">
        <v>480.000045</v>
      </c>
      <c r="C22659" t="s">
        <v>83</v>
      </c>
    </row>
    <row r="22660" spans="1:3" x14ac:dyDescent="0.25">
      <c r="A22660">
        <v>40024233</v>
      </c>
      <c r="B22660" s="56">
        <v>15099.4272</v>
      </c>
      <c r="C22660" t="s">
        <v>87</v>
      </c>
    </row>
    <row r="22661" spans="1:3" x14ac:dyDescent="0.25">
      <c r="A22661">
        <v>43074477</v>
      </c>
      <c r="B22661" s="56">
        <v>4077.5967540000001</v>
      </c>
      <c r="C22661" t="s">
        <v>87</v>
      </c>
    </row>
    <row r="22662" spans="1:3" x14ac:dyDescent="0.25">
      <c r="A22662">
        <v>41234301</v>
      </c>
      <c r="B22662" s="56">
        <v>480.000045</v>
      </c>
      <c r="C22662" t="s">
        <v>83</v>
      </c>
    </row>
    <row r="22663" spans="1:3" x14ac:dyDescent="0.25">
      <c r="A22663">
        <v>41233686</v>
      </c>
      <c r="B22663" s="56">
        <v>480.000045</v>
      </c>
      <c r="C22663" t="s">
        <v>83</v>
      </c>
    </row>
    <row r="22664" spans="1:3" x14ac:dyDescent="0.25">
      <c r="A22664">
        <v>41233126</v>
      </c>
      <c r="B22664" s="56">
        <v>480.000045</v>
      </c>
      <c r="C22664" t="s">
        <v>83</v>
      </c>
    </row>
    <row r="22665" spans="1:3" x14ac:dyDescent="0.25">
      <c r="A22665">
        <v>40012309</v>
      </c>
      <c r="B22665" s="56">
        <v>47954.390399999997</v>
      </c>
      <c r="C22665" t="s">
        <v>82</v>
      </c>
    </row>
    <row r="22666" spans="1:3" x14ac:dyDescent="0.25">
      <c r="A22666">
        <v>41229695</v>
      </c>
      <c r="B22666" s="56">
        <v>480.000045</v>
      </c>
      <c r="C22666" t="s">
        <v>83</v>
      </c>
    </row>
    <row r="22667" spans="1:3" x14ac:dyDescent="0.25">
      <c r="A22667">
        <v>41229695</v>
      </c>
      <c r="B22667" s="56">
        <v>480.000045</v>
      </c>
      <c r="C22667" t="s">
        <v>83</v>
      </c>
    </row>
    <row r="22668" spans="1:3" x14ac:dyDescent="0.25">
      <c r="A22668">
        <v>41227108</v>
      </c>
      <c r="B22668" s="56">
        <v>480.000045</v>
      </c>
      <c r="C22668" t="s">
        <v>83</v>
      </c>
    </row>
    <row r="22669" spans="1:3" x14ac:dyDescent="0.25">
      <c r="A22669">
        <v>41233542</v>
      </c>
      <c r="B22669" s="56">
        <v>480.000045</v>
      </c>
      <c r="C22669" t="s">
        <v>83</v>
      </c>
    </row>
    <row r="22670" spans="1:3" x14ac:dyDescent="0.25">
      <c r="A22670">
        <v>41235406</v>
      </c>
      <c r="B22670" s="56">
        <v>480.000045</v>
      </c>
      <c r="C22670" t="s">
        <v>83</v>
      </c>
    </row>
    <row r="22671" spans="1:3" x14ac:dyDescent="0.25">
      <c r="A22671">
        <v>40008940</v>
      </c>
      <c r="B22671" s="56">
        <v>5791.7430449999983</v>
      </c>
      <c r="C22671" t="s">
        <v>87</v>
      </c>
    </row>
    <row r="22672" spans="1:3" x14ac:dyDescent="0.25">
      <c r="A22672">
        <v>41233517</v>
      </c>
      <c r="B22672" s="56">
        <v>480.000045</v>
      </c>
      <c r="C22672" t="s">
        <v>83</v>
      </c>
    </row>
    <row r="22673" spans="1:3" x14ac:dyDescent="0.25">
      <c r="A22673">
        <v>41235172</v>
      </c>
      <c r="B22673" s="56">
        <v>480.000045</v>
      </c>
      <c r="C22673" t="s">
        <v>83</v>
      </c>
    </row>
    <row r="22674" spans="1:3" x14ac:dyDescent="0.25">
      <c r="A22674">
        <v>40016419</v>
      </c>
      <c r="B22674" s="56">
        <v>9640.6390080000001</v>
      </c>
      <c r="C22674" t="s">
        <v>87</v>
      </c>
    </row>
    <row r="22675" spans="1:3" x14ac:dyDescent="0.25">
      <c r="A22675">
        <v>40013571</v>
      </c>
      <c r="B22675" s="56">
        <v>54705.490281999992</v>
      </c>
      <c r="C22675" t="s">
        <v>82</v>
      </c>
    </row>
    <row r="22676" spans="1:3" x14ac:dyDescent="0.25">
      <c r="A22676">
        <v>40013571</v>
      </c>
      <c r="B22676" s="56">
        <v>54705.490281999992</v>
      </c>
      <c r="C22676" t="s">
        <v>82</v>
      </c>
    </row>
    <row r="22677" spans="1:3" x14ac:dyDescent="0.25">
      <c r="A22677">
        <v>41234880</v>
      </c>
      <c r="B22677" s="56">
        <v>480.000045</v>
      </c>
      <c r="C22677" t="s">
        <v>83</v>
      </c>
    </row>
    <row r="22678" spans="1:3" x14ac:dyDescent="0.25">
      <c r="A22678">
        <v>41234010</v>
      </c>
      <c r="B22678" s="56">
        <v>480.000045</v>
      </c>
      <c r="C22678" t="s">
        <v>83</v>
      </c>
    </row>
    <row r="22679" spans="1:3" x14ac:dyDescent="0.25">
      <c r="A22679">
        <v>41225817</v>
      </c>
      <c r="B22679" s="56">
        <v>480.000045</v>
      </c>
      <c r="C22679" t="s">
        <v>83</v>
      </c>
    </row>
    <row r="22680" spans="1:3" x14ac:dyDescent="0.25">
      <c r="A22680">
        <v>40013609</v>
      </c>
      <c r="B22680" s="56">
        <v>10944.794550000001</v>
      </c>
      <c r="C22680" t="s">
        <v>82</v>
      </c>
    </row>
    <row r="22681" spans="1:3" x14ac:dyDescent="0.25">
      <c r="A22681">
        <v>40021227</v>
      </c>
      <c r="B22681" s="56">
        <v>13886.978193000001</v>
      </c>
      <c r="C22681" t="s">
        <v>87</v>
      </c>
    </row>
    <row r="22682" spans="1:3" x14ac:dyDescent="0.25">
      <c r="A22682">
        <v>40030189</v>
      </c>
      <c r="B22682" s="56">
        <v>7987.6828939999987</v>
      </c>
      <c r="C22682" t="s">
        <v>87</v>
      </c>
    </row>
    <row r="22683" spans="1:3" x14ac:dyDescent="0.25">
      <c r="A22683">
        <v>41233605</v>
      </c>
      <c r="B22683" s="56">
        <v>480.000045</v>
      </c>
      <c r="C22683" t="s">
        <v>83</v>
      </c>
    </row>
    <row r="22684" spans="1:3" x14ac:dyDescent="0.25">
      <c r="A22684">
        <v>41236089</v>
      </c>
      <c r="B22684" s="56">
        <v>480.000045</v>
      </c>
      <c r="C22684" t="s">
        <v>83</v>
      </c>
    </row>
    <row r="22685" spans="1:3" x14ac:dyDescent="0.25">
      <c r="A22685">
        <v>41237092</v>
      </c>
      <c r="B22685" s="56">
        <v>480.000045</v>
      </c>
      <c r="C22685" t="s">
        <v>83</v>
      </c>
    </row>
    <row r="22686" spans="1:3" x14ac:dyDescent="0.25">
      <c r="A22686">
        <v>41235028</v>
      </c>
      <c r="B22686" s="56">
        <v>480.000045</v>
      </c>
      <c r="C22686" t="s">
        <v>83</v>
      </c>
    </row>
    <row r="22687" spans="1:3" x14ac:dyDescent="0.25">
      <c r="A22687">
        <v>40016007</v>
      </c>
      <c r="B22687" s="56">
        <v>6505.9810559999996</v>
      </c>
      <c r="C22687" t="s">
        <v>87</v>
      </c>
    </row>
    <row r="22688" spans="1:3" x14ac:dyDescent="0.25">
      <c r="A22688">
        <v>40016007</v>
      </c>
      <c r="B22688" s="56">
        <v>6505.9810559999996</v>
      </c>
      <c r="C22688" t="s">
        <v>87</v>
      </c>
    </row>
    <row r="22689" spans="1:3" x14ac:dyDescent="0.25">
      <c r="A22689">
        <v>41233671</v>
      </c>
      <c r="B22689" s="56">
        <v>480.000045</v>
      </c>
      <c r="C22689" t="s">
        <v>83</v>
      </c>
    </row>
    <row r="22690" spans="1:3" x14ac:dyDescent="0.25">
      <c r="A22690">
        <v>40027849</v>
      </c>
      <c r="B22690" s="56">
        <v>19786.390780000002</v>
      </c>
      <c r="C22690" t="s">
        <v>87</v>
      </c>
    </row>
    <row r="22691" spans="1:3" x14ac:dyDescent="0.25">
      <c r="A22691">
        <v>40029105</v>
      </c>
      <c r="B22691" s="56">
        <v>8821.8478500000001</v>
      </c>
      <c r="C22691" t="s">
        <v>87</v>
      </c>
    </row>
    <row r="22692" spans="1:3" x14ac:dyDescent="0.25">
      <c r="A22692">
        <v>41234896</v>
      </c>
      <c r="B22692" s="56">
        <v>480.000045</v>
      </c>
      <c r="C22692" t="s">
        <v>83</v>
      </c>
    </row>
    <row r="22693" spans="1:3" x14ac:dyDescent="0.25">
      <c r="A22693">
        <v>41229507</v>
      </c>
      <c r="B22693" s="56">
        <v>480.000045</v>
      </c>
      <c r="C22693" t="s">
        <v>83</v>
      </c>
    </row>
    <row r="22694" spans="1:3" x14ac:dyDescent="0.25">
      <c r="A22694">
        <v>41237004</v>
      </c>
      <c r="B22694" s="56">
        <v>480.000045</v>
      </c>
      <c r="C22694" t="s">
        <v>83</v>
      </c>
    </row>
    <row r="22695" spans="1:3" x14ac:dyDescent="0.25">
      <c r="A22695">
        <v>42879716</v>
      </c>
      <c r="B22695" s="56">
        <v>480.000045</v>
      </c>
      <c r="C22695" t="s">
        <v>83</v>
      </c>
    </row>
    <row r="22696" spans="1:3" x14ac:dyDescent="0.25">
      <c r="A22696">
        <v>41235585</v>
      </c>
      <c r="B22696" s="56">
        <v>480.000045</v>
      </c>
      <c r="C22696" t="s">
        <v>83</v>
      </c>
    </row>
    <row r="22697" spans="1:3" x14ac:dyDescent="0.25">
      <c r="A22697">
        <v>41237753</v>
      </c>
      <c r="B22697" s="56">
        <v>480.000045</v>
      </c>
      <c r="C22697" t="s">
        <v>83</v>
      </c>
    </row>
    <row r="22698" spans="1:3" x14ac:dyDescent="0.25">
      <c r="A22698">
        <v>43084699</v>
      </c>
      <c r="B22698" s="56">
        <v>26459.385441999999</v>
      </c>
      <c r="C22698" t="s">
        <v>87</v>
      </c>
    </row>
    <row r="22699" spans="1:3" x14ac:dyDescent="0.25">
      <c r="A22699">
        <v>41750448</v>
      </c>
      <c r="B22699" s="56">
        <v>480.000045</v>
      </c>
      <c r="C22699" t="s">
        <v>83</v>
      </c>
    </row>
    <row r="22700" spans="1:3" x14ac:dyDescent="0.25">
      <c r="A22700">
        <v>42014895</v>
      </c>
      <c r="B22700" s="56">
        <v>480.000045</v>
      </c>
      <c r="C22700" t="s">
        <v>83</v>
      </c>
    </row>
    <row r="22701" spans="1:3" x14ac:dyDescent="0.25">
      <c r="A22701">
        <v>42014895</v>
      </c>
      <c r="B22701" s="56">
        <v>480.000045</v>
      </c>
      <c r="C22701" t="s">
        <v>83</v>
      </c>
    </row>
    <row r="22702" spans="1:3" x14ac:dyDescent="0.25">
      <c r="A22702">
        <v>42965882</v>
      </c>
      <c r="B22702" s="56">
        <v>13105.27275</v>
      </c>
      <c r="C22702" t="s">
        <v>87</v>
      </c>
    </row>
    <row r="22703" spans="1:3" x14ac:dyDescent="0.25">
      <c r="A22703">
        <v>40031491</v>
      </c>
      <c r="B22703" s="56">
        <v>5885.8319250000004</v>
      </c>
      <c r="C22703" t="s">
        <v>87</v>
      </c>
    </row>
    <row r="22704" spans="1:3" x14ac:dyDescent="0.25">
      <c r="A22704">
        <v>41237702</v>
      </c>
      <c r="B22704" s="56">
        <v>480.000045</v>
      </c>
      <c r="C22704" t="s">
        <v>83</v>
      </c>
    </row>
    <row r="22705" spans="1:3" x14ac:dyDescent="0.25">
      <c r="A22705">
        <v>40024341</v>
      </c>
      <c r="B22705" s="56">
        <v>21122.636178000001</v>
      </c>
      <c r="C22705" t="s">
        <v>87</v>
      </c>
    </row>
    <row r="22706" spans="1:3" x14ac:dyDescent="0.25">
      <c r="A22706">
        <v>41151504</v>
      </c>
      <c r="B22706" s="56">
        <v>480.000045</v>
      </c>
      <c r="C22706" t="s">
        <v>83</v>
      </c>
    </row>
    <row r="22707" spans="1:3" x14ac:dyDescent="0.25">
      <c r="A22707">
        <v>41232553</v>
      </c>
      <c r="B22707" s="56">
        <v>480.000045</v>
      </c>
      <c r="C22707" t="s">
        <v>81</v>
      </c>
    </row>
    <row r="22708" spans="1:3" x14ac:dyDescent="0.25">
      <c r="A22708">
        <v>41226111</v>
      </c>
      <c r="B22708" s="56">
        <v>480.000045</v>
      </c>
      <c r="C22708" t="s">
        <v>83</v>
      </c>
    </row>
    <row r="22709" spans="1:3" x14ac:dyDescent="0.25">
      <c r="A22709">
        <v>41226032</v>
      </c>
      <c r="B22709" s="56">
        <v>480.000045</v>
      </c>
      <c r="C22709" t="s">
        <v>83</v>
      </c>
    </row>
    <row r="22710" spans="1:3" x14ac:dyDescent="0.25">
      <c r="A22710">
        <v>41227456</v>
      </c>
      <c r="B22710" s="56">
        <v>480.000045</v>
      </c>
      <c r="C22710" t="s">
        <v>83</v>
      </c>
    </row>
    <row r="22711" spans="1:3" x14ac:dyDescent="0.25">
      <c r="A22711">
        <v>40017675</v>
      </c>
      <c r="B22711" s="56">
        <v>22365.783693000001</v>
      </c>
      <c r="C22711" t="s">
        <v>82</v>
      </c>
    </row>
    <row r="22712" spans="1:3" x14ac:dyDescent="0.25">
      <c r="A22712">
        <v>41236510</v>
      </c>
      <c r="B22712" s="56">
        <v>480.000045</v>
      </c>
      <c r="C22712" t="s">
        <v>83</v>
      </c>
    </row>
    <row r="22713" spans="1:3" x14ac:dyDescent="0.25">
      <c r="A22713">
        <v>41227252</v>
      </c>
      <c r="B22713" s="56">
        <v>480.000045</v>
      </c>
      <c r="C22713" t="s">
        <v>83</v>
      </c>
    </row>
    <row r="22714" spans="1:3" x14ac:dyDescent="0.25">
      <c r="A22714">
        <v>40010123</v>
      </c>
      <c r="B22714" s="56">
        <v>40479.030899999998</v>
      </c>
      <c r="C22714" t="s">
        <v>87</v>
      </c>
    </row>
    <row r="22715" spans="1:3" x14ac:dyDescent="0.25">
      <c r="A22715">
        <v>40019981</v>
      </c>
      <c r="B22715" s="56">
        <v>15795.001176</v>
      </c>
      <c r="C22715" t="s">
        <v>87</v>
      </c>
    </row>
    <row r="22716" spans="1:3" x14ac:dyDescent="0.25">
      <c r="A22716">
        <v>42472765</v>
      </c>
      <c r="B22716" s="56">
        <v>480.000045</v>
      </c>
      <c r="C22716" t="s">
        <v>83</v>
      </c>
    </row>
    <row r="22717" spans="1:3" x14ac:dyDescent="0.25">
      <c r="A22717">
        <v>41237188</v>
      </c>
      <c r="B22717" s="56">
        <v>480.000045</v>
      </c>
      <c r="C22717" t="s">
        <v>83</v>
      </c>
    </row>
    <row r="22718" spans="1:3" x14ac:dyDescent="0.25">
      <c r="A22718">
        <v>41235115</v>
      </c>
      <c r="B22718" s="56">
        <v>480.000045</v>
      </c>
      <c r="C22718" t="s">
        <v>83</v>
      </c>
    </row>
    <row r="22719" spans="1:3" x14ac:dyDescent="0.25">
      <c r="A22719">
        <v>41236871</v>
      </c>
      <c r="B22719" s="56">
        <v>480.000045</v>
      </c>
      <c r="C22719" t="s">
        <v>83</v>
      </c>
    </row>
    <row r="22720" spans="1:3" x14ac:dyDescent="0.25">
      <c r="A22720">
        <v>41235045</v>
      </c>
      <c r="B22720" s="56">
        <v>480.000045</v>
      </c>
      <c r="C22720" t="s">
        <v>83</v>
      </c>
    </row>
    <row r="22721" spans="1:3" x14ac:dyDescent="0.25">
      <c r="A22721">
        <v>43078076</v>
      </c>
      <c r="B22721" s="56">
        <v>10.335900000000001</v>
      </c>
      <c r="C22721" t="s">
        <v>83</v>
      </c>
    </row>
    <row r="22722" spans="1:3" x14ac:dyDescent="0.25">
      <c r="A22722">
        <v>41151485</v>
      </c>
      <c r="B22722" s="56">
        <v>480.000045</v>
      </c>
      <c r="C22722" t="s">
        <v>83</v>
      </c>
    </row>
    <row r="22723" spans="1:3" x14ac:dyDescent="0.25">
      <c r="A22723">
        <v>41236923</v>
      </c>
      <c r="B22723" s="56">
        <v>480.000045</v>
      </c>
      <c r="C22723" t="s">
        <v>83</v>
      </c>
    </row>
    <row r="22724" spans="1:3" x14ac:dyDescent="0.25">
      <c r="A22724">
        <v>41762545</v>
      </c>
      <c r="B22724" s="56">
        <v>21395.433207999999</v>
      </c>
      <c r="C22724" t="s">
        <v>87</v>
      </c>
    </row>
    <row r="22725" spans="1:3" x14ac:dyDescent="0.25">
      <c r="A22725">
        <v>41762545</v>
      </c>
      <c r="B22725" s="56">
        <v>21395.433207999999</v>
      </c>
      <c r="C22725" t="s">
        <v>87</v>
      </c>
    </row>
    <row r="22726" spans="1:3" x14ac:dyDescent="0.25">
      <c r="A22726">
        <v>40022787</v>
      </c>
      <c r="B22726" s="56">
        <v>1.968021</v>
      </c>
      <c r="C22726" t="s">
        <v>87</v>
      </c>
    </row>
    <row r="22727" spans="1:3" x14ac:dyDescent="0.25">
      <c r="A22727">
        <v>40016385</v>
      </c>
      <c r="B22727" s="56">
        <v>7961.7866400000003</v>
      </c>
      <c r="C22727" t="s">
        <v>87</v>
      </c>
    </row>
    <row r="22728" spans="1:3" x14ac:dyDescent="0.25">
      <c r="A22728">
        <v>41236271</v>
      </c>
      <c r="B22728" s="56">
        <v>480.000045</v>
      </c>
      <c r="C22728" t="s">
        <v>83</v>
      </c>
    </row>
    <row r="22729" spans="1:3" x14ac:dyDescent="0.25">
      <c r="A22729">
        <v>41236271</v>
      </c>
      <c r="B22729" s="56">
        <v>480.000045</v>
      </c>
      <c r="C22729" t="s">
        <v>83</v>
      </c>
    </row>
    <row r="22730" spans="1:3" x14ac:dyDescent="0.25">
      <c r="A22730">
        <v>41233478</v>
      </c>
      <c r="B22730" s="56">
        <v>480.000045</v>
      </c>
      <c r="C22730" t="s">
        <v>83</v>
      </c>
    </row>
    <row r="22731" spans="1:3" x14ac:dyDescent="0.25">
      <c r="A22731">
        <v>41231286</v>
      </c>
      <c r="B22731" s="56">
        <v>480.000045</v>
      </c>
      <c r="C22731" t="s">
        <v>83</v>
      </c>
    </row>
    <row r="22732" spans="1:3" x14ac:dyDescent="0.25">
      <c r="A22732">
        <v>41227831</v>
      </c>
      <c r="B22732" s="56">
        <v>480.000045</v>
      </c>
      <c r="C22732" t="s">
        <v>83</v>
      </c>
    </row>
    <row r="22733" spans="1:3" x14ac:dyDescent="0.25">
      <c r="A22733">
        <v>41227831</v>
      </c>
      <c r="B22733" s="56">
        <v>480.000045</v>
      </c>
      <c r="C22733" t="s">
        <v>83</v>
      </c>
    </row>
    <row r="22734" spans="1:3" x14ac:dyDescent="0.25">
      <c r="A22734">
        <v>40016607</v>
      </c>
      <c r="B22734" s="56">
        <v>5863.5457920000017</v>
      </c>
      <c r="C22734" t="s">
        <v>87</v>
      </c>
    </row>
    <row r="22735" spans="1:3" x14ac:dyDescent="0.25">
      <c r="A22735">
        <v>41955837</v>
      </c>
      <c r="B22735" s="56">
        <v>17379.082367999999</v>
      </c>
      <c r="C22735" t="s">
        <v>87</v>
      </c>
    </row>
    <row r="22736" spans="1:3" x14ac:dyDescent="0.25">
      <c r="A22736">
        <v>40020911</v>
      </c>
      <c r="B22736" s="56">
        <v>20625.308747999999</v>
      </c>
      <c r="C22736" t="s">
        <v>87</v>
      </c>
    </row>
    <row r="22737" spans="1:3" x14ac:dyDescent="0.25">
      <c r="A22737">
        <v>41236457</v>
      </c>
      <c r="B22737" s="56">
        <v>480.000045</v>
      </c>
      <c r="C22737" t="s">
        <v>87</v>
      </c>
    </row>
    <row r="22738" spans="1:3" x14ac:dyDescent="0.25">
      <c r="A22738">
        <v>41233561</v>
      </c>
      <c r="B22738" s="56">
        <v>480.000045</v>
      </c>
      <c r="C22738" t="s">
        <v>83</v>
      </c>
    </row>
    <row r="22739" spans="1:3" x14ac:dyDescent="0.25">
      <c r="A22739">
        <v>41232623</v>
      </c>
      <c r="B22739" s="56">
        <v>480.000045</v>
      </c>
      <c r="C22739" t="s">
        <v>83</v>
      </c>
    </row>
    <row r="22740" spans="1:3" x14ac:dyDescent="0.25">
      <c r="A22740">
        <v>41232646</v>
      </c>
      <c r="B22740" s="56">
        <v>480.000045</v>
      </c>
      <c r="C22740" t="s">
        <v>83</v>
      </c>
    </row>
    <row r="22741" spans="1:3" x14ac:dyDescent="0.25">
      <c r="A22741">
        <v>41226607</v>
      </c>
      <c r="B22741" s="56">
        <v>480.000045</v>
      </c>
      <c r="C22741" t="s">
        <v>83</v>
      </c>
    </row>
    <row r="22742" spans="1:3" x14ac:dyDescent="0.25">
      <c r="A22742">
        <v>41229108</v>
      </c>
      <c r="B22742" s="56">
        <v>480.000045</v>
      </c>
      <c r="C22742" t="s">
        <v>83</v>
      </c>
    </row>
    <row r="22743" spans="1:3" x14ac:dyDescent="0.25">
      <c r="A22743">
        <v>41234219</v>
      </c>
      <c r="B22743" s="56">
        <v>480.000045</v>
      </c>
      <c r="C22743" t="s">
        <v>83</v>
      </c>
    </row>
    <row r="22744" spans="1:3" x14ac:dyDescent="0.25">
      <c r="A22744">
        <v>40018127</v>
      </c>
      <c r="B22744" s="56">
        <v>6460.323136</v>
      </c>
      <c r="C22744" t="s">
        <v>87</v>
      </c>
    </row>
    <row r="22745" spans="1:3" x14ac:dyDescent="0.25">
      <c r="A22745">
        <v>41230059</v>
      </c>
      <c r="B22745" s="56">
        <v>480.000045</v>
      </c>
      <c r="C22745" t="s">
        <v>83</v>
      </c>
    </row>
    <row r="22746" spans="1:3" x14ac:dyDescent="0.25">
      <c r="A22746">
        <v>41237661</v>
      </c>
      <c r="B22746" s="56">
        <v>480.000045</v>
      </c>
      <c r="C22746" t="s">
        <v>83</v>
      </c>
    </row>
    <row r="22747" spans="1:3" x14ac:dyDescent="0.25">
      <c r="A22747">
        <v>41227375</v>
      </c>
      <c r="B22747" s="56">
        <v>480.000045</v>
      </c>
      <c r="C22747" t="s">
        <v>83</v>
      </c>
    </row>
    <row r="22748" spans="1:3" x14ac:dyDescent="0.25">
      <c r="A22748">
        <v>40030843</v>
      </c>
      <c r="B22748" s="56">
        <v>8030.7674419999976</v>
      </c>
      <c r="C22748" t="s">
        <v>87</v>
      </c>
    </row>
    <row r="22749" spans="1:3" x14ac:dyDescent="0.25">
      <c r="A22749">
        <v>41229629</v>
      </c>
      <c r="B22749" s="56">
        <v>480.000045</v>
      </c>
      <c r="C22749" t="s">
        <v>83</v>
      </c>
    </row>
    <row r="22750" spans="1:3" x14ac:dyDescent="0.25">
      <c r="A22750">
        <v>40029381</v>
      </c>
      <c r="B22750" s="56">
        <v>7656.769875</v>
      </c>
      <c r="C22750" t="s">
        <v>87</v>
      </c>
    </row>
    <row r="22751" spans="1:3" x14ac:dyDescent="0.25">
      <c r="A22751">
        <v>41282999</v>
      </c>
      <c r="B22751" s="56">
        <v>480.000045</v>
      </c>
      <c r="C22751" t="s">
        <v>83</v>
      </c>
    </row>
    <row r="22752" spans="1:3" x14ac:dyDescent="0.25">
      <c r="A22752">
        <v>41282999</v>
      </c>
      <c r="B22752" s="56">
        <v>480.000045</v>
      </c>
      <c r="C22752" t="s">
        <v>83</v>
      </c>
    </row>
    <row r="22753" spans="1:3" x14ac:dyDescent="0.25">
      <c r="A22753">
        <v>42734772</v>
      </c>
      <c r="B22753" s="56">
        <v>480.000045</v>
      </c>
      <c r="C22753" t="s">
        <v>83</v>
      </c>
    </row>
    <row r="22754" spans="1:3" x14ac:dyDescent="0.25">
      <c r="A22754">
        <v>41230771</v>
      </c>
      <c r="B22754" s="56">
        <v>480.000045</v>
      </c>
      <c r="C22754" t="s">
        <v>83</v>
      </c>
    </row>
    <row r="22755" spans="1:3" x14ac:dyDescent="0.25">
      <c r="A22755">
        <v>40009957</v>
      </c>
      <c r="B22755" s="56">
        <v>502630.52399999998</v>
      </c>
      <c r="C22755" t="s">
        <v>82</v>
      </c>
    </row>
    <row r="22756" spans="1:3" x14ac:dyDescent="0.25">
      <c r="A22756">
        <v>40015941</v>
      </c>
      <c r="B22756" s="56">
        <v>6348.9710879999984</v>
      </c>
      <c r="C22756" t="s">
        <v>87</v>
      </c>
    </row>
    <row r="22757" spans="1:3" x14ac:dyDescent="0.25">
      <c r="A22757">
        <v>40010881</v>
      </c>
      <c r="B22757" s="56">
        <v>3047396.1540000001</v>
      </c>
      <c r="C22757" t="s">
        <v>86</v>
      </c>
    </row>
    <row r="22758" spans="1:3" x14ac:dyDescent="0.25">
      <c r="A22758">
        <v>40010881</v>
      </c>
      <c r="B22758" s="56">
        <v>3047396.1540000001</v>
      </c>
      <c r="C22758" t="s">
        <v>86</v>
      </c>
    </row>
    <row r="22759" spans="1:3" x14ac:dyDescent="0.25">
      <c r="A22759">
        <v>41236810</v>
      </c>
      <c r="B22759" s="56">
        <v>480.000045</v>
      </c>
      <c r="C22759" t="s">
        <v>83</v>
      </c>
    </row>
    <row r="22760" spans="1:3" x14ac:dyDescent="0.25">
      <c r="A22760">
        <v>42901613</v>
      </c>
      <c r="B22760" s="56">
        <v>480.000045</v>
      </c>
      <c r="C22760" t="s">
        <v>83</v>
      </c>
    </row>
    <row r="22761" spans="1:3" x14ac:dyDescent="0.25">
      <c r="A22761">
        <v>40028823</v>
      </c>
      <c r="B22761" s="56">
        <v>9408.6165000000001</v>
      </c>
      <c r="C22761" t="s">
        <v>87</v>
      </c>
    </row>
    <row r="22762" spans="1:3" x14ac:dyDescent="0.25">
      <c r="A22762">
        <v>41236767</v>
      </c>
      <c r="B22762" s="56">
        <v>480.000045</v>
      </c>
      <c r="C22762" t="s">
        <v>83</v>
      </c>
    </row>
    <row r="22763" spans="1:3" x14ac:dyDescent="0.25">
      <c r="A22763">
        <v>41236767</v>
      </c>
      <c r="B22763" s="56">
        <v>480.000045</v>
      </c>
      <c r="C22763" t="s">
        <v>83</v>
      </c>
    </row>
    <row r="22764" spans="1:3" x14ac:dyDescent="0.25">
      <c r="A22764">
        <v>41951691</v>
      </c>
      <c r="B22764" s="56">
        <v>9107.465486000001</v>
      </c>
      <c r="C22764" t="s">
        <v>87</v>
      </c>
    </row>
    <row r="22765" spans="1:3" x14ac:dyDescent="0.25">
      <c r="A22765">
        <v>41951691</v>
      </c>
      <c r="B22765" s="56">
        <v>9107.465486000001</v>
      </c>
      <c r="C22765" t="s">
        <v>87</v>
      </c>
    </row>
    <row r="22766" spans="1:3" x14ac:dyDescent="0.25">
      <c r="A22766">
        <v>41230853</v>
      </c>
      <c r="B22766" s="56">
        <v>480.000045</v>
      </c>
      <c r="C22766" t="s">
        <v>83</v>
      </c>
    </row>
    <row r="22767" spans="1:3" x14ac:dyDescent="0.25">
      <c r="A22767">
        <v>40025049</v>
      </c>
      <c r="B22767" s="56">
        <v>5686.0357499999991</v>
      </c>
      <c r="C22767" t="s">
        <v>82</v>
      </c>
    </row>
    <row r="22768" spans="1:3" x14ac:dyDescent="0.25">
      <c r="A22768">
        <v>40025049</v>
      </c>
      <c r="B22768" s="56">
        <v>5686.0357499999991</v>
      </c>
      <c r="C22768" t="s">
        <v>82</v>
      </c>
    </row>
    <row r="22769" spans="1:3" x14ac:dyDescent="0.25">
      <c r="A22769">
        <v>41235891</v>
      </c>
      <c r="B22769" s="56">
        <v>480.000045</v>
      </c>
      <c r="C22769" t="s">
        <v>83</v>
      </c>
    </row>
    <row r="22770" spans="1:3" x14ac:dyDescent="0.25">
      <c r="A22770">
        <v>41233074</v>
      </c>
      <c r="B22770" s="56">
        <v>510.96769499999999</v>
      </c>
      <c r="C22770" t="s">
        <v>83</v>
      </c>
    </row>
    <row r="22771" spans="1:3" x14ac:dyDescent="0.25">
      <c r="A22771">
        <v>41233074</v>
      </c>
      <c r="B22771" s="56">
        <v>510.96769499999999</v>
      </c>
      <c r="C22771" t="s">
        <v>83</v>
      </c>
    </row>
    <row r="22772" spans="1:3" x14ac:dyDescent="0.25">
      <c r="A22772">
        <v>43079571</v>
      </c>
      <c r="B22772" s="56">
        <v>88566.333190000005</v>
      </c>
      <c r="C22772" t="s">
        <v>82</v>
      </c>
    </row>
    <row r="22773" spans="1:3" x14ac:dyDescent="0.25">
      <c r="A22773">
        <v>41234428</v>
      </c>
      <c r="B22773" s="56">
        <v>480.000045</v>
      </c>
      <c r="C22773" t="s">
        <v>83</v>
      </c>
    </row>
    <row r="22774" spans="1:3" x14ac:dyDescent="0.25">
      <c r="A22774">
        <v>41237214</v>
      </c>
      <c r="B22774" s="56">
        <v>480.000045</v>
      </c>
      <c r="C22774" t="s">
        <v>83</v>
      </c>
    </row>
    <row r="22775" spans="1:3" x14ac:dyDescent="0.25">
      <c r="A22775">
        <v>40015383</v>
      </c>
      <c r="B22775" s="56">
        <v>13229.252784</v>
      </c>
      <c r="C22775" t="s">
        <v>87</v>
      </c>
    </row>
    <row r="22776" spans="1:3" x14ac:dyDescent="0.25">
      <c r="A22776">
        <v>41235449</v>
      </c>
      <c r="B22776" s="56">
        <v>480.000045</v>
      </c>
      <c r="C22776" t="s">
        <v>83</v>
      </c>
    </row>
    <row r="22777" spans="1:3" x14ac:dyDescent="0.25">
      <c r="A22777">
        <v>40015989</v>
      </c>
      <c r="B22777" s="56">
        <v>9174.3734879999993</v>
      </c>
      <c r="C22777" t="s">
        <v>87</v>
      </c>
    </row>
    <row r="22778" spans="1:3" x14ac:dyDescent="0.25">
      <c r="A22778">
        <v>40015989</v>
      </c>
      <c r="B22778" s="56">
        <v>9174.3734879999993</v>
      </c>
      <c r="C22778" t="s">
        <v>87</v>
      </c>
    </row>
    <row r="22779" spans="1:3" x14ac:dyDescent="0.25">
      <c r="A22779">
        <v>41236197</v>
      </c>
      <c r="B22779" s="56">
        <v>480.000045</v>
      </c>
      <c r="C22779" t="s">
        <v>83</v>
      </c>
    </row>
    <row r="22780" spans="1:3" x14ac:dyDescent="0.25">
      <c r="A22780">
        <v>40028657</v>
      </c>
      <c r="B22780" s="56">
        <v>10792.418625</v>
      </c>
      <c r="C22780" t="s">
        <v>82</v>
      </c>
    </row>
    <row r="22781" spans="1:3" x14ac:dyDescent="0.25">
      <c r="A22781">
        <v>41232604</v>
      </c>
      <c r="B22781" s="56">
        <v>480.000045</v>
      </c>
      <c r="C22781" t="s">
        <v>83</v>
      </c>
    </row>
    <row r="22782" spans="1:3" x14ac:dyDescent="0.25">
      <c r="A22782">
        <v>40016061</v>
      </c>
      <c r="B22782" s="56">
        <v>9239.7150719999991</v>
      </c>
      <c r="C22782" t="s">
        <v>87</v>
      </c>
    </row>
    <row r="22783" spans="1:3" x14ac:dyDescent="0.25">
      <c r="A22783">
        <v>40015995</v>
      </c>
      <c r="B22783" s="56">
        <v>3608.5096800000001</v>
      </c>
      <c r="C22783" t="s">
        <v>87</v>
      </c>
    </row>
    <row r="22784" spans="1:3" x14ac:dyDescent="0.25">
      <c r="A22784">
        <v>41778146</v>
      </c>
      <c r="B22784" s="56">
        <v>6191.7917489999991</v>
      </c>
      <c r="C22784" t="s">
        <v>87</v>
      </c>
    </row>
    <row r="22785" spans="1:3" x14ac:dyDescent="0.25">
      <c r="A22785">
        <v>40016319</v>
      </c>
      <c r="B22785" s="56">
        <v>7979.279904</v>
      </c>
      <c r="C22785" t="s">
        <v>87</v>
      </c>
    </row>
    <row r="22786" spans="1:3" x14ac:dyDescent="0.25">
      <c r="A22786">
        <v>41228175</v>
      </c>
      <c r="B22786" s="56">
        <v>480.000045</v>
      </c>
      <c r="C22786" t="s">
        <v>83</v>
      </c>
    </row>
    <row r="22787" spans="1:3" x14ac:dyDescent="0.25">
      <c r="A22787">
        <v>40026745</v>
      </c>
      <c r="B22787" s="56">
        <v>11563.020710999999</v>
      </c>
      <c r="C22787" t="s">
        <v>87</v>
      </c>
    </row>
    <row r="22788" spans="1:3" x14ac:dyDescent="0.25">
      <c r="A22788">
        <v>41229718</v>
      </c>
      <c r="B22788" s="56">
        <v>480.000045</v>
      </c>
      <c r="C22788" t="s">
        <v>83</v>
      </c>
    </row>
    <row r="22789" spans="1:3" x14ac:dyDescent="0.25">
      <c r="A22789">
        <v>41231787</v>
      </c>
      <c r="B22789" s="56">
        <v>480.000045</v>
      </c>
      <c r="C22789" t="s">
        <v>83</v>
      </c>
    </row>
    <row r="22790" spans="1:3" x14ac:dyDescent="0.25">
      <c r="A22790">
        <v>41151470</v>
      </c>
      <c r="B22790" s="56">
        <v>480.000045</v>
      </c>
      <c r="C22790" t="s">
        <v>83</v>
      </c>
    </row>
    <row r="22791" spans="1:3" x14ac:dyDescent="0.25">
      <c r="A22791">
        <v>41232170</v>
      </c>
      <c r="B22791" s="56">
        <v>480.000045</v>
      </c>
      <c r="C22791" t="s">
        <v>83</v>
      </c>
    </row>
    <row r="22792" spans="1:3" x14ac:dyDescent="0.25">
      <c r="A22792">
        <v>41225836</v>
      </c>
      <c r="B22792" s="56">
        <v>480.000045</v>
      </c>
      <c r="C22792" t="s">
        <v>83</v>
      </c>
    </row>
    <row r="22793" spans="1:3" x14ac:dyDescent="0.25">
      <c r="A22793">
        <v>40023991</v>
      </c>
      <c r="B22793" s="56">
        <v>10389.019706999999</v>
      </c>
      <c r="C22793" t="s">
        <v>87</v>
      </c>
    </row>
    <row r="22794" spans="1:3" x14ac:dyDescent="0.25">
      <c r="A22794">
        <v>41237065</v>
      </c>
      <c r="B22794" s="56">
        <v>480.000045</v>
      </c>
      <c r="C22794" t="s">
        <v>83</v>
      </c>
    </row>
    <row r="22795" spans="1:3" x14ac:dyDescent="0.25">
      <c r="A22795">
        <v>41226007</v>
      </c>
      <c r="B22795" s="56">
        <v>480.000045</v>
      </c>
      <c r="C22795" t="s">
        <v>87</v>
      </c>
    </row>
    <row r="22796" spans="1:3" x14ac:dyDescent="0.25">
      <c r="A22796">
        <v>40032161</v>
      </c>
      <c r="B22796" s="56">
        <v>3527.1932849999989</v>
      </c>
      <c r="C22796" t="s">
        <v>87</v>
      </c>
    </row>
    <row r="22797" spans="1:3" x14ac:dyDescent="0.25">
      <c r="A22797">
        <v>41964108</v>
      </c>
      <c r="B22797" s="56">
        <v>90179.449581999987</v>
      </c>
      <c r="C22797" t="s">
        <v>82</v>
      </c>
    </row>
    <row r="22798" spans="1:3" x14ac:dyDescent="0.25">
      <c r="A22798">
        <v>42784833</v>
      </c>
      <c r="B22798" s="56">
        <v>9631.0719699999991</v>
      </c>
      <c r="C22798" t="s">
        <v>87</v>
      </c>
    </row>
    <row r="22799" spans="1:3" x14ac:dyDescent="0.25">
      <c r="A22799">
        <v>40015445</v>
      </c>
      <c r="B22799" s="56">
        <v>13740.575472</v>
      </c>
      <c r="C22799" t="s">
        <v>87</v>
      </c>
    </row>
    <row r="22800" spans="1:3" x14ac:dyDescent="0.25">
      <c r="A22800">
        <v>41236015</v>
      </c>
      <c r="B22800" s="56">
        <v>480.000045</v>
      </c>
      <c r="C22800" t="s">
        <v>83</v>
      </c>
    </row>
    <row r="22801" spans="1:3" x14ac:dyDescent="0.25">
      <c r="A22801">
        <v>41234940</v>
      </c>
      <c r="B22801" s="56">
        <v>480.000045</v>
      </c>
      <c r="C22801" t="s">
        <v>83</v>
      </c>
    </row>
    <row r="22802" spans="1:3" x14ac:dyDescent="0.25">
      <c r="A22802">
        <v>41234941</v>
      </c>
      <c r="B22802" s="56">
        <v>480.000045</v>
      </c>
      <c r="C22802" t="s">
        <v>83</v>
      </c>
    </row>
    <row r="22803" spans="1:3" x14ac:dyDescent="0.25">
      <c r="A22803">
        <v>41229401</v>
      </c>
      <c r="B22803" s="56">
        <v>480.000045</v>
      </c>
      <c r="C22803" t="s">
        <v>83</v>
      </c>
    </row>
    <row r="22804" spans="1:3" x14ac:dyDescent="0.25">
      <c r="A22804">
        <v>41225999</v>
      </c>
      <c r="B22804" s="56">
        <v>480.000045</v>
      </c>
      <c r="C22804" t="s">
        <v>83</v>
      </c>
    </row>
    <row r="22805" spans="1:3" x14ac:dyDescent="0.25">
      <c r="A22805">
        <v>41233472</v>
      </c>
      <c r="B22805" s="56">
        <v>480.000045</v>
      </c>
      <c r="C22805" t="s">
        <v>83</v>
      </c>
    </row>
    <row r="22806" spans="1:3" x14ac:dyDescent="0.25">
      <c r="A22806">
        <v>41228611</v>
      </c>
      <c r="B22806" s="56">
        <v>480.000045</v>
      </c>
      <c r="C22806" t="s">
        <v>83</v>
      </c>
    </row>
    <row r="22807" spans="1:3" x14ac:dyDescent="0.25">
      <c r="A22807">
        <v>42973386</v>
      </c>
      <c r="B22807" s="56">
        <v>14124.49698</v>
      </c>
      <c r="C22807" t="s">
        <v>87</v>
      </c>
    </row>
    <row r="22808" spans="1:3" x14ac:dyDescent="0.25">
      <c r="A22808">
        <v>42973386</v>
      </c>
      <c r="B22808" s="56">
        <v>14124.49698</v>
      </c>
      <c r="C22808" t="s">
        <v>87</v>
      </c>
    </row>
    <row r="22809" spans="1:3" x14ac:dyDescent="0.25">
      <c r="A22809">
        <v>41151460</v>
      </c>
      <c r="B22809" s="56">
        <v>480.000045</v>
      </c>
      <c r="C22809" t="s">
        <v>83</v>
      </c>
    </row>
    <row r="22810" spans="1:3" x14ac:dyDescent="0.25">
      <c r="A22810">
        <v>41230190</v>
      </c>
      <c r="B22810" s="56">
        <v>480.000045</v>
      </c>
      <c r="C22810" t="s">
        <v>83</v>
      </c>
    </row>
    <row r="22811" spans="1:3" x14ac:dyDescent="0.25">
      <c r="A22811">
        <v>41236664</v>
      </c>
      <c r="B22811" s="56">
        <v>480.000045</v>
      </c>
      <c r="C22811" t="s">
        <v>83</v>
      </c>
    </row>
    <row r="22812" spans="1:3" x14ac:dyDescent="0.25">
      <c r="A22812">
        <v>41225820</v>
      </c>
      <c r="B22812" s="56">
        <v>480.000045</v>
      </c>
      <c r="C22812" t="s">
        <v>83</v>
      </c>
    </row>
    <row r="22813" spans="1:3" x14ac:dyDescent="0.25">
      <c r="A22813">
        <v>41225820</v>
      </c>
      <c r="B22813" s="56">
        <v>480.000045</v>
      </c>
      <c r="C22813" t="s">
        <v>83</v>
      </c>
    </row>
    <row r="22814" spans="1:3" x14ac:dyDescent="0.25">
      <c r="A22814">
        <v>41228945</v>
      </c>
      <c r="B22814" s="56">
        <v>480.000045</v>
      </c>
      <c r="C22814" t="s">
        <v>83</v>
      </c>
    </row>
    <row r="22815" spans="1:3" x14ac:dyDescent="0.25">
      <c r="A22815">
        <v>41234690</v>
      </c>
      <c r="B22815" s="56">
        <v>480.000045</v>
      </c>
      <c r="C22815" t="s">
        <v>83</v>
      </c>
    </row>
    <row r="22816" spans="1:3" x14ac:dyDescent="0.25">
      <c r="A22816">
        <v>41233044</v>
      </c>
      <c r="B22816" s="56">
        <v>480.000045</v>
      </c>
      <c r="C22816" t="s">
        <v>83</v>
      </c>
    </row>
    <row r="22817" spans="1:3" x14ac:dyDescent="0.25">
      <c r="A22817">
        <v>41234550</v>
      </c>
      <c r="B22817" s="56">
        <v>480.000045</v>
      </c>
      <c r="C22817" t="s">
        <v>83</v>
      </c>
    </row>
    <row r="22818" spans="1:3" x14ac:dyDescent="0.25">
      <c r="A22818">
        <v>41235813</v>
      </c>
      <c r="B22818" s="56">
        <v>480.000045</v>
      </c>
      <c r="C22818" t="s">
        <v>83</v>
      </c>
    </row>
    <row r="22819" spans="1:3" x14ac:dyDescent="0.25">
      <c r="A22819">
        <v>41230529</v>
      </c>
      <c r="B22819" s="56">
        <v>480.000045</v>
      </c>
      <c r="C22819" t="s">
        <v>83</v>
      </c>
    </row>
    <row r="22820" spans="1:3" x14ac:dyDescent="0.25">
      <c r="A22820">
        <v>41235140</v>
      </c>
      <c r="B22820" s="56">
        <v>480.000045</v>
      </c>
      <c r="C22820" t="s">
        <v>83</v>
      </c>
    </row>
    <row r="22821" spans="1:3" x14ac:dyDescent="0.25">
      <c r="A22821">
        <v>41235731</v>
      </c>
      <c r="B22821" s="56">
        <v>480.000045</v>
      </c>
      <c r="C22821" t="s">
        <v>83</v>
      </c>
    </row>
    <row r="22822" spans="1:3" x14ac:dyDescent="0.25">
      <c r="A22822">
        <v>40022493</v>
      </c>
      <c r="B22822" s="56">
        <v>6951.1781950000004</v>
      </c>
      <c r="C22822" t="s">
        <v>88</v>
      </c>
    </row>
    <row r="22823" spans="1:3" x14ac:dyDescent="0.25">
      <c r="A22823">
        <v>41234351</v>
      </c>
      <c r="B22823" s="56">
        <v>480.000045</v>
      </c>
      <c r="C22823" t="s">
        <v>83</v>
      </c>
    </row>
    <row r="22824" spans="1:3" x14ac:dyDescent="0.25">
      <c r="A22824">
        <v>40019583</v>
      </c>
      <c r="B22824" s="56">
        <v>16829.095676000001</v>
      </c>
      <c r="C22824" t="s">
        <v>87</v>
      </c>
    </row>
    <row r="22825" spans="1:3" x14ac:dyDescent="0.25">
      <c r="A22825">
        <v>41230440</v>
      </c>
      <c r="B22825" s="56">
        <v>480.000045</v>
      </c>
      <c r="C22825" t="s">
        <v>83</v>
      </c>
    </row>
    <row r="22826" spans="1:3" x14ac:dyDescent="0.25">
      <c r="A22826">
        <v>41234324</v>
      </c>
      <c r="B22826" s="56">
        <v>480.000045</v>
      </c>
      <c r="C22826" t="s">
        <v>83</v>
      </c>
    </row>
    <row r="22827" spans="1:3" x14ac:dyDescent="0.25">
      <c r="A22827">
        <v>41235774</v>
      </c>
      <c r="B22827" s="56">
        <v>480.000045</v>
      </c>
      <c r="C22827" t="s">
        <v>87</v>
      </c>
    </row>
    <row r="22828" spans="1:3" x14ac:dyDescent="0.25">
      <c r="A22828">
        <v>41235774</v>
      </c>
      <c r="B22828" s="56">
        <v>480.000045</v>
      </c>
      <c r="C22828" t="s">
        <v>87</v>
      </c>
    </row>
    <row r="22829" spans="1:3" x14ac:dyDescent="0.25">
      <c r="A22829">
        <v>41226657</v>
      </c>
      <c r="B22829" s="56">
        <v>480.000045</v>
      </c>
      <c r="C22829" t="s">
        <v>83</v>
      </c>
    </row>
    <row r="22830" spans="1:3" x14ac:dyDescent="0.25">
      <c r="A22830">
        <v>41151473</v>
      </c>
      <c r="B22830" s="56">
        <v>480.000045</v>
      </c>
      <c r="C22830" t="s">
        <v>83</v>
      </c>
    </row>
    <row r="22831" spans="1:3" x14ac:dyDescent="0.25">
      <c r="A22831">
        <v>41236711</v>
      </c>
      <c r="B22831" s="56">
        <v>480.000045</v>
      </c>
      <c r="C22831" t="s">
        <v>83</v>
      </c>
    </row>
    <row r="22832" spans="1:3" x14ac:dyDescent="0.25">
      <c r="A22832">
        <v>41234939</v>
      </c>
      <c r="B22832" s="56">
        <v>480.000045</v>
      </c>
      <c r="C22832" t="s">
        <v>83</v>
      </c>
    </row>
    <row r="22833" spans="1:3" x14ac:dyDescent="0.25">
      <c r="A22833">
        <v>41234939</v>
      </c>
      <c r="B22833" s="56">
        <v>480.000045</v>
      </c>
      <c r="C22833" t="s">
        <v>83</v>
      </c>
    </row>
    <row r="22834" spans="1:3" x14ac:dyDescent="0.25">
      <c r="A22834">
        <v>40026011</v>
      </c>
      <c r="B22834" s="56">
        <v>6259.1123429999989</v>
      </c>
      <c r="C22834" t="s">
        <v>82</v>
      </c>
    </row>
    <row r="22835" spans="1:3" x14ac:dyDescent="0.25">
      <c r="A22835">
        <v>41234080</v>
      </c>
      <c r="B22835" s="56">
        <v>480.000045</v>
      </c>
      <c r="C22835" t="s">
        <v>83</v>
      </c>
    </row>
    <row r="22836" spans="1:3" x14ac:dyDescent="0.25">
      <c r="A22836">
        <v>40016039</v>
      </c>
      <c r="B22836" s="56">
        <v>7448.1737759999996</v>
      </c>
      <c r="C22836" t="s">
        <v>87</v>
      </c>
    </row>
    <row r="22837" spans="1:3" x14ac:dyDescent="0.25">
      <c r="A22837">
        <v>40016039</v>
      </c>
      <c r="B22837" s="56">
        <v>7448.1737759999996</v>
      </c>
      <c r="C22837" t="s">
        <v>87</v>
      </c>
    </row>
    <row r="22838" spans="1:3" x14ac:dyDescent="0.25">
      <c r="A22838">
        <v>40023651</v>
      </c>
      <c r="B22838" s="56">
        <v>15095.042432</v>
      </c>
      <c r="C22838" t="s">
        <v>87</v>
      </c>
    </row>
    <row r="22839" spans="1:3" x14ac:dyDescent="0.25">
      <c r="A22839">
        <v>40013069</v>
      </c>
      <c r="B22839" s="56">
        <v>1016553.45</v>
      </c>
      <c r="C22839" t="s">
        <v>86</v>
      </c>
    </row>
    <row r="22840" spans="1:3" x14ac:dyDescent="0.25">
      <c r="A22840">
        <v>41228563</v>
      </c>
      <c r="B22840" s="56">
        <v>480.000045</v>
      </c>
      <c r="C22840" t="s">
        <v>83</v>
      </c>
    </row>
    <row r="22841" spans="1:3" x14ac:dyDescent="0.25">
      <c r="A22841">
        <v>40020779</v>
      </c>
      <c r="B22841" s="56">
        <v>21481.244928</v>
      </c>
      <c r="C22841" t="s">
        <v>87</v>
      </c>
    </row>
    <row r="22842" spans="1:3" x14ac:dyDescent="0.25">
      <c r="A22842">
        <v>42804484</v>
      </c>
      <c r="B22842" s="56">
        <v>20257.00387</v>
      </c>
      <c r="C22842" t="s">
        <v>87</v>
      </c>
    </row>
    <row r="22843" spans="1:3" x14ac:dyDescent="0.25">
      <c r="A22843">
        <v>41236266</v>
      </c>
      <c r="B22843" s="56">
        <v>480.000045</v>
      </c>
      <c r="C22843" t="s">
        <v>83</v>
      </c>
    </row>
    <row r="22844" spans="1:3" x14ac:dyDescent="0.25">
      <c r="A22844">
        <v>41232860</v>
      </c>
      <c r="B22844" s="56">
        <v>480.000045</v>
      </c>
      <c r="C22844" t="s">
        <v>83</v>
      </c>
    </row>
    <row r="22845" spans="1:3" x14ac:dyDescent="0.25">
      <c r="A22845">
        <v>40017033</v>
      </c>
      <c r="B22845" s="56">
        <v>6493.3396680000014</v>
      </c>
      <c r="C22845" t="s">
        <v>87</v>
      </c>
    </row>
    <row r="22846" spans="1:3" x14ac:dyDescent="0.25">
      <c r="A22846">
        <v>41236736</v>
      </c>
      <c r="B22846" s="56">
        <v>480.000045</v>
      </c>
      <c r="C22846" t="s">
        <v>83</v>
      </c>
    </row>
    <row r="22847" spans="1:3" x14ac:dyDescent="0.25">
      <c r="A22847">
        <v>42470484</v>
      </c>
      <c r="B22847" s="56">
        <v>8381.9034089999986</v>
      </c>
      <c r="C22847" t="s">
        <v>87</v>
      </c>
    </row>
    <row r="22848" spans="1:3" x14ac:dyDescent="0.25">
      <c r="A22848">
        <v>41234959</v>
      </c>
      <c r="B22848" s="56">
        <v>480.000045</v>
      </c>
      <c r="C22848" t="s">
        <v>83</v>
      </c>
    </row>
    <row r="22849" spans="1:3" x14ac:dyDescent="0.25">
      <c r="A22849">
        <v>41233294</v>
      </c>
      <c r="B22849" s="56">
        <v>480.000045</v>
      </c>
      <c r="C22849" t="s">
        <v>83</v>
      </c>
    </row>
    <row r="22850" spans="1:3" x14ac:dyDescent="0.25">
      <c r="A22850">
        <v>40029865</v>
      </c>
      <c r="B22850" s="56">
        <v>8302.7974679999988</v>
      </c>
      <c r="C22850" t="s">
        <v>87</v>
      </c>
    </row>
    <row r="22851" spans="1:3" x14ac:dyDescent="0.25">
      <c r="A22851">
        <v>40010037</v>
      </c>
      <c r="B22851" s="56">
        <v>44679.02816999999</v>
      </c>
      <c r="C22851" t="s">
        <v>85</v>
      </c>
    </row>
    <row r="22852" spans="1:3" x14ac:dyDescent="0.25">
      <c r="A22852">
        <v>40010037</v>
      </c>
      <c r="B22852" s="56">
        <v>44679.02816999999</v>
      </c>
      <c r="C22852" t="s">
        <v>85</v>
      </c>
    </row>
    <row r="22853" spans="1:3" x14ac:dyDescent="0.25">
      <c r="A22853">
        <v>41235561</v>
      </c>
      <c r="B22853" s="56">
        <v>480.000045</v>
      </c>
      <c r="C22853" t="s">
        <v>83</v>
      </c>
    </row>
    <row r="22854" spans="1:3" x14ac:dyDescent="0.25">
      <c r="A22854">
        <v>40018649</v>
      </c>
      <c r="B22854" s="56">
        <v>6906.0159999999996</v>
      </c>
      <c r="C22854" t="s">
        <v>87</v>
      </c>
    </row>
    <row r="22855" spans="1:3" x14ac:dyDescent="0.25">
      <c r="A22855">
        <v>42787120</v>
      </c>
      <c r="B22855" s="56">
        <v>480.000045</v>
      </c>
      <c r="C22855" t="s">
        <v>83</v>
      </c>
    </row>
    <row r="22856" spans="1:3" x14ac:dyDescent="0.25">
      <c r="A22856">
        <v>41225756</v>
      </c>
      <c r="B22856" s="56">
        <v>480.000045</v>
      </c>
      <c r="C22856" t="s">
        <v>83</v>
      </c>
    </row>
    <row r="22857" spans="1:3" x14ac:dyDescent="0.25">
      <c r="A22857">
        <v>41225756</v>
      </c>
      <c r="B22857" s="56">
        <v>480.000045</v>
      </c>
      <c r="C22857" t="s">
        <v>83</v>
      </c>
    </row>
    <row r="22858" spans="1:3" x14ac:dyDescent="0.25">
      <c r="A22858">
        <v>40018077</v>
      </c>
      <c r="B22858" s="56">
        <v>8694.7726719999991</v>
      </c>
      <c r="C22858" t="s">
        <v>87</v>
      </c>
    </row>
    <row r="22859" spans="1:3" x14ac:dyDescent="0.25">
      <c r="A22859">
        <v>41230368</v>
      </c>
      <c r="B22859" s="56">
        <v>516.00003000000004</v>
      </c>
      <c r="C22859" t="s">
        <v>83</v>
      </c>
    </row>
    <row r="22860" spans="1:3" x14ac:dyDescent="0.25">
      <c r="A22860">
        <v>41230368</v>
      </c>
      <c r="B22860" s="56">
        <v>516.00003000000004</v>
      </c>
      <c r="C22860" t="s">
        <v>83</v>
      </c>
    </row>
    <row r="22861" spans="1:3" x14ac:dyDescent="0.25">
      <c r="A22861">
        <v>40015981</v>
      </c>
      <c r="B22861" s="56">
        <v>6320.006496</v>
      </c>
      <c r="C22861" t="s">
        <v>87</v>
      </c>
    </row>
    <row r="22862" spans="1:3" x14ac:dyDescent="0.25">
      <c r="A22862">
        <v>41233166</v>
      </c>
      <c r="B22862" s="56">
        <v>480.000045</v>
      </c>
      <c r="C22862" t="s">
        <v>83</v>
      </c>
    </row>
    <row r="22863" spans="1:3" x14ac:dyDescent="0.25">
      <c r="A22863">
        <v>40015813</v>
      </c>
      <c r="B22863" s="56">
        <v>6485.8193279999996</v>
      </c>
      <c r="C22863" t="s">
        <v>87</v>
      </c>
    </row>
    <row r="22864" spans="1:3" x14ac:dyDescent="0.25">
      <c r="A22864">
        <v>41234046</v>
      </c>
      <c r="B22864" s="56">
        <v>480.000045</v>
      </c>
      <c r="C22864" t="s">
        <v>83</v>
      </c>
    </row>
    <row r="22865" spans="1:3" x14ac:dyDescent="0.25">
      <c r="A22865">
        <v>41231878</v>
      </c>
      <c r="B22865" s="56">
        <v>480.000045</v>
      </c>
      <c r="C22865" t="s">
        <v>83</v>
      </c>
    </row>
    <row r="22866" spans="1:3" x14ac:dyDescent="0.25">
      <c r="A22866">
        <v>41231877</v>
      </c>
      <c r="B22866" s="56">
        <v>480.000045</v>
      </c>
      <c r="C22866" t="s">
        <v>83</v>
      </c>
    </row>
    <row r="22867" spans="1:3" x14ac:dyDescent="0.25">
      <c r="A22867">
        <v>40008986</v>
      </c>
      <c r="B22867" s="56">
        <v>50897.927817000003</v>
      </c>
      <c r="C22867" t="s">
        <v>82</v>
      </c>
    </row>
    <row r="22868" spans="1:3" x14ac:dyDescent="0.25">
      <c r="A22868">
        <v>40015637</v>
      </c>
      <c r="B22868" s="56">
        <v>8881.3331999999991</v>
      </c>
      <c r="C22868" t="s">
        <v>87</v>
      </c>
    </row>
    <row r="22869" spans="1:3" x14ac:dyDescent="0.25">
      <c r="A22869">
        <v>41151605</v>
      </c>
      <c r="B22869" s="56">
        <v>480.000045</v>
      </c>
      <c r="C22869" t="s">
        <v>83</v>
      </c>
    </row>
    <row r="22870" spans="1:3" x14ac:dyDescent="0.25">
      <c r="A22870">
        <v>41235858</v>
      </c>
      <c r="B22870" s="56">
        <v>480.000045</v>
      </c>
      <c r="C22870" t="s">
        <v>83</v>
      </c>
    </row>
    <row r="22871" spans="1:3" x14ac:dyDescent="0.25">
      <c r="A22871">
        <v>41227602</v>
      </c>
      <c r="B22871" s="56">
        <v>480.000045</v>
      </c>
      <c r="C22871" t="s">
        <v>83</v>
      </c>
    </row>
    <row r="22872" spans="1:3" x14ac:dyDescent="0.25">
      <c r="A22872">
        <v>41234096</v>
      </c>
      <c r="B22872" s="56">
        <v>480.000045</v>
      </c>
      <c r="C22872" t="s">
        <v>83</v>
      </c>
    </row>
    <row r="22873" spans="1:3" x14ac:dyDescent="0.25">
      <c r="A22873">
        <v>41228398</v>
      </c>
      <c r="B22873" s="56">
        <v>480.000045</v>
      </c>
      <c r="C22873" t="s">
        <v>83</v>
      </c>
    </row>
    <row r="22874" spans="1:3" x14ac:dyDescent="0.25">
      <c r="A22874">
        <v>41232962</v>
      </c>
      <c r="B22874" s="56">
        <v>480.000045</v>
      </c>
      <c r="C22874" t="s">
        <v>83</v>
      </c>
    </row>
    <row r="22875" spans="1:3" x14ac:dyDescent="0.25">
      <c r="A22875">
        <v>41235832</v>
      </c>
      <c r="B22875" s="56">
        <v>480.000045</v>
      </c>
      <c r="C22875" t="s">
        <v>83</v>
      </c>
    </row>
    <row r="22876" spans="1:3" x14ac:dyDescent="0.25">
      <c r="A22876">
        <v>41228964</v>
      </c>
      <c r="B22876" s="56">
        <v>480.000045</v>
      </c>
      <c r="C22876" t="s">
        <v>83</v>
      </c>
    </row>
    <row r="22877" spans="1:3" x14ac:dyDescent="0.25">
      <c r="A22877">
        <v>41234327</v>
      </c>
      <c r="B22877" s="56">
        <v>480.000045</v>
      </c>
      <c r="C22877" t="s">
        <v>83</v>
      </c>
    </row>
    <row r="22878" spans="1:3" x14ac:dyDescent="0.25">
      <c r="A22878">
        <v>42410411</v>
      </c>
      <c r="B22878" s="56">
        <v>480.000045</v>
      </c>
      <c r="C22878" t="s">
        <v>83</v>
      </c>
    </row>
    <row r="22879" spans="1:3" x14ac:dyDescent="0.25">
      <c r="A22879">
        <v>42445028</v>
      </c>
      <c r="B22879" s="56">
        <v>30742.948653999989</v>
      </c>
      <c r="C22879" t="s">
        <v>87</v>
      </c>
    </row>
    <row r="22880" spans="1:3" x14ac:dyDescent="0.25">
      <c r="A22880">
        <v>42445028</v>
      </c>
      <c r="B22880" s="56">
        <v>30742.948653999989</v>
      </c>
      <c r="C22880" t="s">
        <v>87</v>
      </c>
    </row>
    <row r="22881" spans="1:3" x14ac:dyDescent="0.25">
      <c r="A22881">
        <v>41232609</v>
      </c>
      <c r="B22881" s="56">
        <v>480.000045</v>
      </c>
      <c r="C22881" t="s">
        <v>83</v>
      </c>
    </row>
    <row r="22882" spans="1:3" x14ac:dyDescent="0.25">
      <c r="A22882">
        <v>41227623</v>
      </c>
      <c r="B22882" s="56">
        <v>480.000045</v>
      </c>
      <c r="C22882" t="s">
        <v>83</v>
      </c>
    </row>
    <row r="22883" spans="1:3" x14ac:dyDescent="0.25">
      <c r="A22883">
        <v>41234840</v>
      </c>
      <c r="B22883" s="56">
        <v>480.000045</v>
      </c>
      <c r="C22883" t="s">
        <v>83</v>
      </c>
    </row>
    <row r="22884" spans="1:3" x14ac:dyDescent="0.25">
      <c r="A22884">
        <v>41236548</v>
      </c>
      <c r="B22884" s="56">
        <v>480.000045</v>
      </c>
      <c r="C22884" t="s">
        <v>83</v>
      </c>
    </row>
    <row r="22885" spans="1:3" x14ac:dyDescent="0.25">
      <c r="A22885">
        <v>41236548</v>
      </c>
      <c r="B22885" s="56">
        <v>480.000045</v>
      </c>
      <c r="C22885" t="s">
        <v>83</v>
      </c>
    </row>
    <row r="22886" spans="1:3" x14ac:dyDescent="0.25">
      <c r="A22886">
        <v>41225967</v>
      </c>
      <c r="B22886" s="56">
        <v>480.000045</v>
      </c>
      <c r="C22886" t="s">
        <v>83</v>
      </c>
    </row>
    <row r="22887" spans="1:3" x14ac:dyDescent="0.25">
      <c r="A22887">
        <v>40027305</v>
      </c>
      <c r="B22887" s="56">
        <v>7188.571156</v>
      </c>
      <c r="C22887" t="s">
        <v>87</v>
      </c>
    </row>
    <row r="22888" spans="1:3" x14ac:dyDescent="0.25">
      <c r="A22888">
        <v>41226028</v>
      </c>
      <c r="B22888" s="56">
        <v>480.000045</v>
      </c>
      <c r="C22888" t="s">
        <v>87</v>
      </c>
    </row>
    <row r="22889" spans="1:3" x14ac:dyDescent="0.25">
      <c r="A22889">
        <v>41226028</v>
      </c>
      <c r="B22889" s="56">
        <v>480.000045</v>
      </c>
      <c r="C22889" t="s">
        <v>87</v>
      </c>
    </row>
    <row r="22890" spans="1:3" x14ac:dyDescent="0.25">
      <c r="A22890">
        <v>40017285</v>
      </c>
      <c r="B22890" s="56">
        <v>21945.789657000001</v>
      </c>
      <c r="C22890" t="s">
        <v>87</v>
      </c>
    </row>
    <row r="22891" spans="1:3" x14ac:dyDescent="0.25">
      <c r="A22891">
        <v>41229809</v>
      </c>
      <c r="B22891" s="56">
        <v>480.000045</v>
      </c>
      <c r="C22891" t="s">
        <v>83</v>
      </c>
    </row>
    <row r="22892" spans="1:3" x14ac:dyDescent="0.25">
      <c r="A22892">
        <v>41233865</v>
      </c>
      <c r="B22892" s="56">
        <v>480.000045</v>
      </c>
      <c r="C22892" t="s">
        <v>83</v>
      </c>
    </row>
    <row r="22893" spans="1:3" x14ac:dyDescent="0.25">
      <c r="A22893">
        <v>41235031</v>
      </c>
      <c r="B22893" s="56">
        <v>480.000045</v>
      </c>
      <c r="C22893" t="s">
        <v>83</v>
      </c>
    </row>
    <row r="22894" spans="1:3" x14ac:dyDescent="0.25">
      <c r="A22894">
        <v>41229413</v>
      </c>
      <c r="B22894" s="56">
        <v>480.000045</v>
      </c>
      <c r="C22894" t="s">
        <v>83</v>
      </c>
    </row>
    <row r="22895" spans="1:3" x14ac:dyDescent="0.25">
      <c r="A22895">
        <v>41229413</v>
      </c>
      <c r="B22895" s="56">
        <v>480.000045</v>
      </c>
      <c r="C22895" t="s">
        <v>83</v>
      </c>
    </row>
    <row r="22896" spans="1:3" x14ac:dyDescent="0.25">
      <c r="A22896">
        <v>40025675</v>
      </c>
      <c r="B22896" s="56">
        <v>15813.517467</v>
      </c>
      <c r="C22896" t="s">
        <v>87</v>
      </c>
    </row>
    <row r="22897" spans="1:3" x14ac:dyDescent="0.25">
      <c r="A22897">
        <v>41226858</v>
      </c>
      <c r="B22897" s="56">
        <v>480.000045</v>
      </c>
      <c r="C22897" t="s">
        <v>83</v>
      </c>
    </row>
    <row r="22898" spans="1:3" x14ac:dyDescent="0.25">
      <c r="A22898">
        <v>41236370</v>
      </c>
      <c r="B22898" s="56">
        <v>480.000045</v>
      </c>
      <c r="C22898" t="s">
        <v>83</v>
      </c>
    </row>
    <row r="22899" spans="1:3" x14ac:dyDescent="0.25">
      <c r="A22899">
        <v>41225808</v>
      </c>
      <c r="B22899" s="56">
        <v>480.000045</v>
      </c>
      <c r="C22899" t="s">
        <v>87</v>
      </c>
    </row>
    <row r="22900" spans="1:3" x14ac:dyDescent="0.25">
      <c r="A22900">
        <v>41234113</v>
      </c>
      <c r="B22900" s="56">
        <v>480.000045</v>
      </c>
      <c r="C22900" t="s">
        <v>83</v>
      </c>
    </row>
    <row r="22901" spans="1:3" x14ac:dyDescent="0.25">
      <c r="A22901">
        <v>41230512</v>
      </c>
      <c r="B22901" s="56">
        <v>480.000045</v>
      </c>
      <c r="C22901" t="s">
        <v>83</v>
      </c>
    </row>
    <row r="22902" spans="1:3" x14ac:dyDescent="0.25">
      <c r="A22902">
        <v>41235648</v>
      </c>
      <c r="B22902" s="56">
        <v>480.000045</v>
      </c>
      <c r="C22902" t="s">
        <v>83</v>
      </c>
    </row>
    <row r="22903" spans="1:3" x14ac:dyDescent="0.25">
      <c r="A22903">
        <v>40022517</v>
      </c>
      <c r="B22903" s="56">
        <v>4505.0164080000004</v>
      </c>
      <c r="C22903" t="s">
        <v>87</v>
      </c>
    </row>
    <row r="22904" spans="1:3" x14ac:dyDescent="0.25">
      <c r="A22904">
        <v>40013783</v>
      </c>
      <c r="B22904" s="56">
        <v>37465.61679</v>
      </c>
      <c r="C22904" t="s">
        <v>85</v>
      </c>
    </row>
    <row r="22905" spans="1:3" x14ac:dyDescent="0.25">
      <c r="A22905">
        <v>40011055</v>
      </c>
      <c r="B22905" s="56">
        <v>26574.134798999999</v>
      </c>
      <c r="C22905" t="s">
        <v>85</v>
      </c>
    </row>
    <row r="22906" spans="1:3" x14ac:dyDescent="0.25">
      <c r="A22906">
        <v>40011055</v>
      </c>
      <c r="B22906" s="56">
        <v>26574.134798999999</v>
      </c>
      <c r="C22906" t="s">
        <v>85</v>
      </c>
    </row>
    <row r="22907" spans="1:3" x14ac:dyDescent="0.25">
      <c r="A22907">
        <v>41229661</v>
      </c>
      <c r="B22907" s="56">
        <v>480.000045</v>
      </c>
      <c r="C22907" t="s">
        <v>83</v>
      </c>
    </row>
    <row r="22908" spans="1:3" x14ac:dyDescent="0.25">
      <c r="A22908">
        <v>41231281</v>
      </c>
      <c r="B22908" s="56">
        <v>480.000045</v>
      </c>
      <c r="C22908" t="s">
        <v>83</v>
      </c>
    </row>
    <row r="22909" spans="1:3" x14ac:dyDescent="0.25">
      <c r="A22909">
        <v>42985221</v>
      </c>
      <c r="B22909" s="56">
        <v>73327.310199</v>
      </c>
      <c r="C22909" t="s">
        <v>82</v>
      </c>
    </row>
    <row r="22910" spans="1:3" x14ac:dyDescent="0.25">
      <c r="A22910">
        <v>42732160</v>
      </c>
      <c r="B22910" s="56">
        <v>14823.471084000001</v>
      </c>
      <c r="C22910" t="s">
        <v>87</v>
      </c>
    </row>
    <row r="22911" spans="1:3" x14ac:dyDescent="0.25">
      <c r="A22911">
        <v>41151354</v>
      </c>
      <c r="B22911" s="56">
        <v>480.000045</v>
      </c>
      <c r="C22911" t="s">
        <v>83</v>
      </c>
    </row>
    <row r="22912" spans="1:3" x14ac:dyDescent="0.25">
      <c r="A22912">
        <v>41954894</v>
      </c>
      <c r="B22912" s="56">
        <v>480.000045</v>
      </c>
      <c r="C22912" t="s">
        <v>83</v>
      </c>
    </row>
    <row r="22913" spans="1:3" x14ac:dyDescent="0.25">
      <c r="A22913">
        <v>41234333</v>
      </c>
      <c r="B22913" s="56">
        <v>480.000045</v>
      </c>
      <c r="C22913" t="s">
        <v>83</v>
      </c>
    </row>
    <row r="22914" spans="1:3" x14ac:dyDescent="0.25">
      <c r="A22914">
        <v>41237163</v>
      </c>
      <c r="B22914" s="56">
        <v>480.000045</v>
      </c>
      <c r="C22914" t="s">
        <v>83</v>
      </c>
    </row>
    <row r="22915" spans="1:3" x14ac:dyDescent="0.25">
      <c r="A22915">
        <v>41229742</v>
      </c>
      <c r="B22915" s="56">
        <v>480.000045</v>
      </c>
      <c r="C22915" t="s">
        <v>83</v>
      </c>
    </row>
    <row r="22916" spans="1:3" x14ac:dyDescent="0.25">
      <c r="A22916">
        <v>41225713</v>
      </c>
      <c r="B22916" s="56">
        <v>492.90318000000002</v>
      </c>
      <c r="C22916" t="s">
        <v>83</v>
      </c>
    </row>
    <row r="22917" spans="1:3" x14ac:dyDescent="0.25">
      <c r="A22917">
        <v>40018933</v>
      </c>
      <c r="B22917" s="56">
        <v>12813.825519</v>
      </c>
      <c r="C22917" t="s">
        <v>87</v>
      </c>
    </row>
    <row r="22918" spans="1:3" x14ac:dyDescent="0.25">
      <c r="A22918">
        <v>40016149</v>
      </c>
      <c r="B22918" s="56">
        <v>7624.9569600000004</v>
      </c>
      <c r="C22918" t="s">
        <v>87</v>
      </c>
    </row>
    <row r="22919" spans="1:3" x14ac:dyDescent="0.25">
      <c r="A22919">
        <v>40021421</v>
      </c>
      <c r="B22919" s="56">
        <v>27654.421641000001</v>
      </c>
      <c r="C22919" t="s">
        <v>82</v>
      </c>
    </row>
    <row r="22920" spans="1:3" x14ac:dyDescent="0.25">
      <c r="A22920">
        <v>40021421</v>
      </c>
      <c r="B22920" s="56">
        <v>27654.421641000001</v>
      </c>
      <c r="C22920" t="s">
        <v>82</v>
      </c>
    </row>
    <row r="22921" spans="1:3" x14ac:dyDescent="0.25">
      <c r="A22921">
        <v>41237934</v>
      </c>
      <c r="B22921" s="56">
        <v>480.000045</v>
      </c>
      <c r="C22921" t="s">
        <v>83</v>
      </c>
    </row>
    <row r="22922" spans="1:3" x14ac:dyDescent="0.25">
      <c r="A22922">
        <v>41237934</v>
      </c>
      <c r="B22922" s="56">
        <v>480.000045</v>
      </c>
      <c r="C22922" t="s">
        <v>83</v>
      </c>
    </row>
    <row r="22923" spans="1:3" x14ac:dyDescent="0.25">
      <c r="A22923">
        <v>41228508</v>
      </c>
      <c r="B22923" s="56">
        <v>480.000045</v>
      </c>
      <c r="C22923" t="s">
        <v>83</v>
      </c>
    </row>
    <row r="22924" spans="1:3" x14ac:dyDescent="0.25">
      <c r="A22924">
        <v>41235200</v>
      </c>
      <c r="B22924" s="56">
        <v>480.000045</v>
      </c>
      <c r="C22924" t="s">
        <v>83</v>
      </c>
    </row>
    <row r="22925" spans="1:3" x14ac:dyDescent="0.25">
      <c r="A22925">
        <v>40023569</v>
      </c>
      <c r="B22925" s="56">
        <v>7143.1339439999983</v>
      </c>
      <c r="C22925" t="s">
        <v>87</v>
      </c>
    </row>
    <row r="22926" spans="1:3" x14ac:dyDescent="0.25">
      <c r="A22926">
        <v>41237508</v>
      </c>
      <c r="B22926" s="56">
        <v>480.000045</v>
      </c>
      <c r="C22926" t="s">
        <v>83</v>
      </c>
    </row>
    <row r="22927" spans="1:3" x14ac:dyDescent="0.25">
      <c r="A22927">
        <v>41226274</v>
      </c>
      <c r="B22927" s="56">
        <v>480.000045</v>
      </c>
      <c r="C22927" t="s">
        <v>83</v>
      </c>
    </row>
    <row r="22928" spans="1:3" x14ac:dyDescent="0.25">
      <c r="A22928">
        <v>41232618</v>
      </c>
      <c r="B22928" s="56">
        <v>480.000045</v>
      </c>
      <c r="C22928" t="s">
        <v>83</v>
      </c>
    </row>
    <row r="22929" spans="1:3" x14ac:dyDescent="0.25">
      <c r="A22929">
        <v>41232618</v>
      </c>
      <c r="B22929" s="56">
        <v>480.000045</v>
      </c>
      <c r="C22929" t="s">
        <v>83</v>
      </c>
    </row>
    <row r="22930" spans="1:3" x14ac:dyDescent="0.25">
      <c r="A22930">
        <v>40022525</v>
      </c>
      <c r="B22930" s="56">
        <v>6632.7215999999999</v>
      </c>
      <c r="C22930" t="s">
        <v>87</v>
      </c>
    </row>
    <row r="22931" spans="1:3" x14ac:dyDescent="0.25">
      <c r="A22931">
        <v>40017637</v>
      </c>
      <c r="B22931" s="56">
        <v>17901.526895999999</v>
      </c>
      <c r="C22931" t="s">
        <v>87</v>
      </c>
    </row>
    <row r="22932" spans="1:3" x14ac:dyDescent="0.25">
      <c r="A22932">
        <v>41151575</v>
      </c>
      <c r="B22932" s="56">
        <v>480.000045</v>
      </c>
      <c r="C22932" t="s">
        <v>83</v>
      </c>
    </row>
    <row r="22933" spans="1:3" x14ac:dyDescent="0.25">
      <c r="A22933">
        <v>41226038</v>
      </c>
      <c r="B22933" s="56">
        <v>480.000045</v>
      </c>
      <c r="C22933" t="s">
        <v>83</v>
      </c>
    </row>
    <row r="22934" spans="1:3" x14ac:dyDescent="0.25">
      <c r="A22934">
        <v>41226038</v>
      </c>
      <c r="B22934" s="56">
        <v>480.000045</v>
      </c>
      <c r="C22934" t="s">
        <v>83</v>
      </c>
    </row>
    <row r="22935" spans="1:3" x14ac:dyDescent="0.25">
      <c r="A22935">
        <v>41151398</v>
      </c>
      <c r="B22935" s="56">
        <v>480.000045</v>
      </c>
      <c r="C22935" t="s">
        <v>83</v>
      </c>
    </row>
    <row r="22936" spans="1:3" x14ac:dyDescent="0.25">
      <c r="A22936">
        <v>40015967</v>
      </c>
      <c r="B22936" s="56">
        <v>5440.711824</v>
      </c>
      <c r="C22936" t="s">
        <v>87</v>
      </c>
    </row>
    <row r="22937" spans="1:3" x14ac:dyDescent="0.25">
      <c r="A22937">
        <v>40025779</v>
      </c>
      <c r="B22937" s="56">
        <v>15351.556236</v>
      </c>
      <c r="C22937" t="s">
        <v>87</v>
      </c>
    </row>
    <row r="22938" spans="1:3" x14ac:dyDescent="0.25">
      <c r="A22938">
        <v>40021179</v>
      </c>
      <c r="B22938" s="56">
        <v>19420.492409999999</v>
      </c>
      <c r="C22938" t="s">
        <v>87</v>
      </c>
    </row>
    <row r="22939" spans="1:3" x14ac:dyDescent="0.25">
      <c r="A22939">
        <v>41235889</v>
      </c>
      <c r="B22939" s="56">
        <v>480.000045</v>
      </c>
      <c r="C22939" t="s">
        <v>83</v>
      </c>
    </row>
    <row r="22940" spans="1:3" x14ac:dyDescent="0.25">
      <c r="A22940">
        <v>41964161</v>
      </c>
      <c r="B22940" s="56">
        <v>93942.142559999993</v>
      </c>
      <c r="C22940" t="s">
        <v>82</v>
      </c>
    </row>
    <row r="22941" spans="1:3" x14ac:dyDescent="0.25">
      <c r="A22941">
        <v>41231513</v>
      </c>
      <c r="B22941" s="56">
        <v>480.000045</v>
      </c>
      <c r="C22941" t="s">
        <v>83</v>
      </c>
    </row>
    <row r="22942" spans="1:3" x14ac:dyDescent="0.25">
      <c r="A22942">
        <v>40147658</v>
      </c>
      <c r="B22942" s="56">
        <v>26.035504</v>
      </c>
      <c r="C22942" t="s">
        <v>82</v>
      </c>
    </row>
    <row r="22943" spans="1:3" x14ac:dyDescent="0.25">
      <c r="A22943">
        <v>41234622</v>
      </c>
      <c r="B22943" s="56">
        <v>480.000045</v>
      </c>
      <c r="C22943" t="s">
        <v>83</v>
      </c>
    </row>
    <row r="22944" spans="1:3" x14ac:dyDescent="0.25">
      <c r="A22944">
        <v>41231671</v>
      </c>
      <c r="B22944" s="56">
        <v>480.000045</v>
      </c>
      <c r="C22944" t="s">
        <v>83</v>
      </c>
    </row>
    <row r="22945" spans="1:3" x14ac:dyDescent="0.25">
      <c r="A22945">
        <v>41731268</v>
      </c>
      <c r="B22945" s="56">
        <v>19314.444599999999</v>
      </c>
      <c r="C22945" t="s">
        <v>87</v>
      </c>
    </row>
    <row r="22946" spans="1:3" x14ac:dyDescent="0.25">
      <c r="A22946">
        <v>41731268</v>
      </c>
      <c r="B22946" s="56">
        <v>19314.444599999999</v>
      </c>
      <c r="C22946" t="s">
        <v>87</v>
      </c>
    </row>
    <row r="22947" spans="1:3" x14ac:dyDescent="0.25">
      <c r="A22947">
        <v>41229837</v>
      </c>
      <c r="B22947" s="56">
        <v>480.000045</v>
      </c>
      <c r="C22947" t="s">
        <v>83</v>
      </c>
    </row>
    <row r="22948" spans="1:3" x14ac:dyDescent="0.25">
      <c r="A22948">
        <v>41229676</v>
      </c>
      <c r="B22948" s="56">
        <v>480.000045</v>
      </c>
      <c r="C22948" t="s">
        <v>83</v>
      </c>
    </row>
    <row r="22949" spans="1:3" x14ac:dyDescent="0.25">
      <c r="A22949">
        <v>41229676</v>
      </c>
      <c r="B22949" s="56">
        <v>480.000045</v>
      </c>
      <c r="C22949" t="s">
        <v>83</v>
      </c>
    </row>
    <row r="22950" spans="1:3" x14ac:dyDescent="0.25">
      <c r="A22950">
        <v>41229583</v>
      </c>
      <c r="B22950" s="56">
        <v>480.000045</v>
      </c>
      <c r="C22950" t="s">
        <v>83</v>
      </c>
    </row>
    <row r="22951" spans="1:3" x14ac:dyDescent="0.25">
      <c r="A22951">
        <v>41235034</v>
      </c>
      <c r="B22951" s="56">
        <v>480.000045</v>
      </c>
      <c r="C22951" t="s">
        <v>83</v>
      </c>
    </row>
    <row r="22952" spans="1:3" x14ac:dyDescent="0.25">
      <c r="A22952">
        <v>41234432</v>
      </c>
      <c r="B22952" s="56">
        <v>480.000045</v>
      </c>
      <c r="C22952" t="s">
        <v>83</v>
      </c>
    </row>
    <row r="22953" spans="1:3" x14ac:dyDescent="0.25">
      <c r="A22953">
        <v>40018055</v>
      </c>
      <c r="B22953" s="56">
        <v>6677.2425919999996</v>
      </c>
      <c r="C22953" t="s">
        <v>87</v>
      </c>
    </row>
    <row r="22954" spans="1:3" x14ac:dyDescent="0.25">
      <c r="A22954">
        <v>40018055</v>
      </c>
      <c r="B22954" s="56">
        <v>6677.2425919999996</v>
      </c>
      <c r="C22954" t="s">
        <v>87</v>
      </c>
    </row>
    <row r="22955" spans="1:3" x14ac:dyDescent="0.25">
      <c r="A22955">
        <v>41234078</v>
      </c>
      <c r="B22955" s="56">
        <v>480.000045</v>
      </c>
      <c r="C22955" t="s">
        <v>83</v>
      </c>
    </row>
    <row r="22956" spans="1:3" x14ac:dyDescent="0.25">
      <c r="A22956">
        <v>41225933</v>
      </c>
      <c r="B22956" s="56">
        <v>480.000045</v>
      </c>
      <c r="C22956" t="s">
        <v>83</v>
      </c>
    </row>
    <row r="22957" spans="1:3" x14ac:dyDescent="0.25">
      <c r="A22957">
        <v>41225933</v>
      </c>
      <c r="B22957" s="56">
        <v>480.000045</v>
      </c>
      <c r="C22957" t="s">
        <v>83</v>
      </c>
    </row>
    <row r="22958" spans="1:3" x14ac:dyDescent="0.25">
      <c r="A22958">
        <v>41226643</v>
      </c>
      <c r="B22958" s="56">
        <v>480.000045</v>
      </c>
      <c r="C22958" t="s">
        <v>83</v>
      </c>
    </row>
    <row r="22959" spans="1:3" x14ac:dyDescent="0.25">
      <c r="A22959">
        <v>41229328</v>
      </c>
      <c r="B22959" s="56">
        <v>480.000045</v>
      </c>
      <c r="C22959" t="s">
        <v>83</v>
      </c>
    </row>
    <row r="22960" spans="1:3" x14ac:dyDescent="0.25">
      <c r="A22960">
        <v>41229559</v>
      </c>
      <c r="B22960" s="56">
        <v>480.000045</v>
      </c>
      <c r="C22960" t="s">
        <v>87</v>
      </c>
    </row>
    <row r="22961" spans="1:3" x14ac:dyDescent="0.25">
      <c r="A22961">
        <v>41229559</v>
      </c>
      <c r="B22961" s="56">
        <v>480.000045</v>
      </c>
      <c r="C22961" t="s">
        <v>87</v>
      </c>
    </row>
    <row r="22962" spans="1:3" x14ac:dyDescent="0.25">
      <c r="A22962">
        <v>42438674</v>
      </c>
      <c r="B22962" s="56">
        <v>480.000045</v>
      </c>
      <c r="C22962" t="s">
        <v>83</v>
      </c>
    </row>
    <row r="22963" spans="1:3" x14ac:dyDescent="0.25">
      <c r="A22963">
        <v>40026755</v>
      </c>
      <c r="B22963" s="56">
        <v>2724.1795349999989</v>
      </c>
      <c r="C22963" t="s">
        <v>87</v>
      </c>
    </row>
    <row r="22964" spans="1:3" x14ac:dyDescent="0.25">
      <c r="A22964">
        <v>42477313</v>
      </c>
      <c r="B22964" s="56">
        <v>31625.749892</v>
      </c>
      <c r="C22964" t="s">
        <v>85</v>
      </c>
    </row>
    <row r="22965" spans="1:3" x14ac:dyDescent="0.25">
      <c r="A22965">
        <v>41227816</v>
      </c>
      <c r="B22965" s="56">
        <v>480.000045</v>
      </c>
      <c r="C22965" t="s">
        <v>83</v>
      </c>
    </row>
    <row r="22966" spans="1:3" x14ac:dyDescent="0.25">
      <c r="A22966">
        <v>41227816</v>
      </c>
      <c r="B22966" s="56">
        <v>480.000045</v>
      </c>
      <c r="C22966" t="s">
        <v>83</v>
      </c>
    </row>
    <row r="22967" spans="1:3" x14ac:dyDescent="0.25">
      <c r="A22967">
        <v>41228392</v>
      </c>
      <c r="B22967" s="56">
        <v>480.000045</v>
      </c>
      <c r="C22967" t="s">
        <v>83</v>
      </c>
    </row>
    <row r="22968" spans="1:3" x14ac:dyDescent="0.25">
      <c r="A22968">
        <v>41771110</v>
      </c>
      <c r="B22968" s="56">
        <v>4805.8247600000004</v>
      </c>
      <c r="C22968" t="s">
        <v>87</v>
      </c>
    </row>
    <row r="22969" spans="1:3" x14ac:dyDescent="0.25">
      <c r="A22969">
        <v>41771110</v>
      </c>
      <c r="B22969" s="56">
        <v>4805.8247600000004</v>
      </c>
      <c r="C22969" t="s">
        <v>87</v>
      </c>
    </row>
    <row r="22970" spans="1:3" x14ac:dyDescent="0.25">
      <c r="A22970">
        <v>41234849</v>
      </c>
      <c r="B22970" s="56">
        <v>480.000045</v>
      </c>
      <c r="C22970" t="s">
        <v>83</v>
      </c>
    </row>
    <row r="22971" spans="1:3" x14ac:dyDescent="0.25">
      <c r="A22971">
        <v>41234849</v>
      </c>
      <c r="B22971" s="56">
        <v>480.000045</v>
      </c>
      <c r="C22971" t="s">
        <v>83</v>
      </c>
    </row>
    <row r="22972" spans="1:3" x14ac:dyDescent="0.25">
      <c r="A22972">
        <v>41227703</v>
      </c>
      <c r="B22972" s="56">
        <v>480.000045</v>
      </c>
      <c r="C22972" t="s">
        <v>83</v>
      </c>
    </row>
    <row r="22973" spans="1:3" x14ac:dyDescent="0.25">
      <c r="A22973">
        <v>41237399</v>
      </c>
      <c r="B22973" s="56">
        <v>480.000045</v>
      </c>
      <c r="C22973" t="s">
        <v>83</v>
      </c>
    </row>
    <row r="22974" spans="1:3" x14ac:dyDescent="0.25">
      <c r="A22974">
        <v>42702257</v>
      </c>
      <c r="B22974" s="56">
        <v>8048.3085540000002</v>
      </c>
      <c r="C22974" t="s">
        <v>87</v>
      </c>
    </row>
    <row r="22975" spans="1:3" x14ac:dyDescent="0.25">
      <c r="A22975">
        <v>40021557</v>
      </c>
      <c r="B22975" s="56">
        <v>10728.222911999999</v>
      </c>
      <c r="C22975" t="s">
        <v>87</v>
      </c>
    </row>
    <row r="22976" spans="1:3" x14ac:dyDescent="0.25">
      <c r="A22976">
        <v>40025433</v>
      </c>
      <c r="B22976" s="56">
        <v>9248.5915199999999</v>
      </c>
      <c r="C22976" t="s">
        <v>87</v>
      </c>
    </row>
    <row r="22977" spans="1:3" x14ac:dyDescent="0.25">
      <c r="A22977">
        <v>41231649</v>
      </c>
      <c r="B22977" s="56">
        <v>480.000045</v>
      </c>
      <c r="C22977" t="s">
        <v>83</v>
      </c>
    </row>
    <row r="22978" spans="1:3" x14ac:dyDescent="0.25">
      <c r="A22978">
        <v>41233340</v>
      </c>
      <c r="B22978" s="56">
        <v>480.000045</v>
      </c>
      <c r="C22978" t="s">
        <v>83</v>
      </c>
    </row>
    <row r="22979" spans="1:3" x14ac:dyDescent="0.25">
      <c r="A22979">
        <v>40022881</v>
      </c>
      <c r="B22979" s="56">
        <v>9786.8493479999997</v>
      </c>
      <c r="C22979" t="s">
        <v>87</v>
      </c>
    </row>
    <row r="22980" spans="1:3" x14ac:dyDescent="0.25">
      <c r="A22980">
        <v>40025859</v>
      </c>
      <c r="B22980" s="56">
        <v>11175.111231000001</v>
      </c>
      <c r="C22980" t="s">
        <v>87</v>
      </c>
    </row>
    <row r="22981" spans="1:3" x14ac:dyDescent="0.25">
      <c r="A22981">
        <v>40025861</v>
      </c>
      <c r="B22981" s="56">
        <v>12337.406381999999</v>
      </c>
      <c r="C22981" t="s">
        <v>87</v>
      </c>
    </row>
    <row r="22982" spans="1:3" x14ac:dyDescent="0.25">
      <c r="A22982">
        <v>40025863</v>
      </c>
      <c r="B22982" s="56">
        <v>11155.518625000001</v>
      </c>
      <c r="C22982" t="s">
        <v>87</v>
      </c>
    </row>
    <row r="22983" spans="1:3" x14ac:dyDescent="0.25">
      <c r="A22983">
        <v>40025865</v>
      </c>
      <c r="B22983" s="56">
        <v>5566.0731989999986</v>
      </c>
      <c r="C22983" t="s">
        <v>87</v>
      </c>
    </row>
    <row r="22984" spans="1:3" x14ac:dyDescent="0.25">
      <c r="A22984">
        <v>40025867</v>
      </c>
      <c r="B22984" s="56">
        <v>7415.5199939999984</v>
      </c>
      <c r="C22984" t="s">
        <v>87</v>
      </c>
    </row>
    <row r="22985" spans="1:3" x14ac:dyDescent="0.25">
      <c r="A22985">
        <v>40025869</v>
      </c>
      <c r="B22985" s="56">
        <v>6328.3699379999998</v>
      </c>
      <c r="C22985" t="s">
        <v>87</v>
      </c>
    </row>
    <row r="22986" spans="1:3" x14ac:dyDescent="0.25">
      <c r="A22986">
        <v>40025871</v>
      </c>
      <c r="B22986" s="56">
        <v>6034.7378009999984</v>
      </c>
      <c r="C22986" t="s">
        <v>87</v>
      </c>
    </row>
    <row r="22987" spans="1:3" x14ac:dyDescent="0.25">
      <c r="A22987">
        <v>40025873</v>
      </c>
      <c r="B22987" s="56">
        <v>8120.088158999999</v>
      </c>
      <c r="C22987" t="s">
        <v>87</v>
      </c>
    </row>
    <row r="22988" spans="1:3" x14ac:dyDescent="0.25">
      <c r="A22988">
        <v>40025875</v>
      </c>
      <c r="B22988" s="56">
        <v>7434.2527019999998</v>
      </c>
      <c r="C22988" t="s">
        <v>87</v>
      </c>
    </row>
    <row r="22989" spans="1:3" x14ac:dyDescent="0.25">
      <c r="A22989">
        <v>41234141</v>
      </c>
      <c r="B22989" s="56">
        <v>480.000045</v>
      </c>
      <c r="C22989" t="s">
        <v>83</v>
      </c>
    </row>
    <row r="22990" spans="1:3" x14ac:dyDescent="0.25">
      <c r="A22990">
        <v>41237900</v>
      </c>
      <c r="B22990" s="56">
        <v>480.000045</v>
      </c>
      <c r="C22990" t="s">
        <v>83</v>
      </c>
    </row>
    <row r="22991" spans="1:3" x14ac:dyDescent="0.25">
      <c r="A22991">
        <v>41231555</v>
      </c>
      <c r="B22991" s="56">
        <v>480.000045</v>
      </c>
      <c r="C22991" t="s">
        <v>83</v>
      </c>
    </row>
    <row r="22992" spans="1:3" x14ac:dyDescent="0.25">
      <c r="A22992">
        <v>40018615</v>
      </c>
      <c r="B22992" s="56">
        <v>18816.073983999999</v>
      </c>
      <c r="C22992" t="s">
        <v>82</v>
      </c>
    </row>
    <row r="22993" spans="1:3" x14ac:dyDescent="0.25">
      <c r="A22993">
        <v>41234004</v>
      </c>
      <c r="B22993" s="56">
        <v>480.000045</v>
      </c>
      <c r="C22993" t="s">
        <v>83</v>
      </c>
    </row>
    <row r="22994" spans="1:3" x14ac:dyDescent="0.25">
      <c r="A22994">
        <v>40025513</v>
      </c>
      <c r="B22994" s="56">
        <v>16226.03808</v>
      </c>
      <c r="C22994" t="s">
        <v>87</v>
      </c>
    </row>
    <row r="22995" spans="1:3" x14ac:dyDescent="0.25">
      <c r="A22995">
        <v>40025513</v>
      </c>
      <c r="B22995" s="56">
        <v>16226.03808</v>
      </c>
      <c r="C22995" t="s">
        <v>87</v>
      </c>
    </row>
    <row r="22996" spans="1:3" x14ac:dyDescent="0.25">
      <c r="A22996">
        <v>40029119</v>
      </c>
      <c r="B22996" s="56">
        <v>5431.9575749999995</v>
      </c>
      <c r="C22996" t="s">
        <v>87</v>
      </c>
    </row>
    <row r="22997" spans="1:3" x14ac:dyDescent="0.25">
      <c r="A22997">
        <v>41944709</v>
      </c>
      <c r="B22997" s="56">
        <v>21058.228295000001</v>
      </c>
      <c r="C22997" t="s">
        <v>87</v>
      </c>
    </row>
    <row r="22998" spans="1:3" x14ac:dyDescent="0.25">
      <c r="A22998">
        <v>41944709</v>
      </c>
      <c r="B22998" s="56">
        <v>21058.228295000001</v>
      </c>
      <c r="C22998" t="s">
        <v>87</v>
      </c>
    </row>
    <row r="22999" spans="1:3" x14ac:dyDescent="0.25">
      <c r="A22999">
        <v>41227942</v>
      </c>
      <c r="B22999" s="56">
        <v>480.000045</v>
      </c>
      <c r="C22999" t="s">
        <v>83</v>
      </c>
    </row>
    <row r="23000" spans="1:3" x14ac:dyDescent="0.25">
      <c r="A23000">
        <v>40010583</v>
      </c>
      <c r="B23000" s="56">
        <v>255167.14972300001</v>
      </c>
      <c r="C23000" t="s">
        <v>82</v>
      </c>
    </row>
    <row r="23001" spans="1:3" x14ac:dyDescent="0.25">
      <c r="A23001">
        <v>40010583</v>
      </c>
      <c r="B23001" s="56">
        <v>255167.14972300001</v>
      </c>
      <c r="C23001" t="s">
        <v>82</v>
      </c>
    </row>
    <row r="23002" spans="1:3" x14ac:dyDescent="0.25">
      <c r="A23002">
        <v>40024563</v>
      </c>
      <c r="B23002" s="56">
        <v>7387.1044829999992</v>
      </c>
      <c r="C23002" t="s">
        <v>87</v>
      </c>
    </row>
    <row r="23003" spans="1:3" x14ac:dyDescent="0.25">
      <c r="A23003">
        <v>40031037</v>
      </c>
      <c r="B23003" s="56">
        <v>15742.240766999999</v>
      </c>
      <c r="C23003" t="s">
        <v>87</v>
      </c>
    </row>
    <row r="23004" spans="1:3" x14ac:dyDescent="0.25">
      <c r="A23004">
        <v>42650830</v>
      </c>
      <c r="B23004" s="56">
        <v>24654.337764</v>
      </c>
      <c r="C23004" t="s">
        <v>87</v>
      </c>
    </row>
    <row r="23005" spans="1:3" x14ac:dyDescent="0.25">
      <c r="A23005">
        <v>41235021</v>
      </c>
      <c r="B23005" s="56">
        <v>480.000045</v>
      </c>
      <c r="C23005" t="s">
        <v>83</v>
      </c>
    </row>
    <row r="23006" spans="1:3" x14ac:dyDescent="0.25">
      <c r="A23006">
        <v>41232310</v>
      </c>
      <c r="B23006" s="56">
        <v>480.000045</v>
      </c>
      <c r="C23006" t="s">
        <v>83</v>
      </c>
    </row>
    <row r="23007" spans="1:3" x14ac:dyDescent="0.25">
      <c r="A23007">
        <v>40026773</v>
      </c>
      <c r="B23007" s="56">
        <v>4262.1114689999986</v>
      </c>
      <c r="C23007" t="s">
        <v>87</v>
      </c>
    </row>
    <row r="23008" spans="1:3" x14ac:dyDescent="0.25">
      <c r="A23008">
        <v>40014771</v>
      </c>
      <c r="B23008" s="56">
        <v>7850.5062219999991</v>
      </c>
      <c r="C23008" t="s">
        <v>87</v>
      </c>
    </row>
    <row r="23009" spans="1:3" x14ac:dyDescent="0.25">
      <c r="A23009">
        <v>41227638</v>
      </c>
      <c r="B23009" s="56">
        <v>480.000045</v>
      </c>
      <c r="C23009" t="s">
        <v>83</v>
      </c>
    </row>
    <row r="23010" spans="1:3" x14ac:dyDescent="0.25">
      <c r="A23010">
        <v>40014261</v>
      </c>
      <c r="B23010" s="56">
        <v>4856.4517559999986</v>
      </c>
      <c r="C23010" t="s">
        <v>87</v>
      </c>
    </row>
    <row r="23011" spans="1:3" x14ac:dyDescent="0.25">
      <c r="A23011">
        <v>42597793</v>
      </c>
      <c r="B23011" s="56">
        <v>13268.672901</v>
      </c>
      <c r="C23011" t="s">
        <v>87</v>
      </c>
    </row>
    <row r="23012" spans="1:3" x14ac:dyDescent="0.25">
      <c r="A23012">
        <v>41231344</v>
      </c>
      <c r="B23012" s="56">
        <v>480.000045</v>
      </c>
      <c r="C23012" t="s">
        <v>83</v>
      </c>
    </row>
    <row r="23013" spans="1:3" x14ac:dyDescent="0.25">
      <c r="A23013">
        <v>41231444</v>
      </c>
      <c r="B23013" s="56">
        <v>480.000045</v>
      </c>
      <c r="C23013" t="s">
        <v>83</v>
      </c>
    </row>
    <row r="23014" spans="1:3" x14ac:dyDescent="0.25">
      <c r="A23014">
        <v>41234860</v>
      </c>
      <c r="B23014" s="56">
        <v>480.000045</v>
      </c>
      <c r="C23014" t="s">
        <v>83</v>
      </c>
    </row>
    <row r="23015" spans="1:3" x14ac:dyDescent="0.25">
      <c r="A23015">
        <v>41234860</v>
      </c>
      <c r="B23015" s="56">
        <v>480.000045</v>
      </c>
      <c r="C23015" t="s">
        <v>83</v>
      </c>
    </row>
    <row r="23016" spans="1:3" x14ac:dyDescent="0.25">
      <c r="A23016">
        <v>41765131</v>
      </c>
      <c r="B23016" s="56">
        <v>11667.784689</v>
      </c>
      <c r="C23016" t="s">
        <v>87</v>
      </c>
    </row>
    <row r="23017" spans="1:3" x14ac:dyDescent="0.25">
      <c r="A23017">
        <v>41225693</v>
      </c>
      <c r="B23017" s="56">
        <v>480.000045</v>
      </c>
      <c r="C23017" t="s">
        <v>83</v>
      </c>
    </row>
    <row r="23018" spans="1:3" x14ac:dyDescent="0.25">
      <c r="A23018">
        <v>40018085</v>
      </c>
      <c r="B23018" s="56">
        <v>5514.4681600000004</v>
      </c>
      <c r="C23018" t="s">
        <v>87</v>
      </c>
    </row>
    <row r="23019" spans="1:3" x14ac:dyDescent="0.25">
      <c r="A23019">
        <v>40018085</v>
      </c>
      <c r="B23019" s="56">
        <v>5514.4681600000004</v>
      </c>
      <c r="C23019" t="s">
        <v>87</v>
      </c>
    </row>
    <row r="23020" spans="1:3" x14ac:dyDescent="0.25">
      <c r="A23020">
        <v>41229897</v>
      </c>
      <c r="B23020" s="56">
        <v>480.000045</v>
      </c>
      <c r="C23020" t="s">
        <v>83</v>
      </c>
    </row>
    <row r="23021" spans="1:3" x14ac:dyDescent="0.25">
      <c r="A23021">
        <v>41226150</v>
      </c>
      <c r="B23021" s="56">
        <v>480.000045</v>
      </c>
      <c r="C23021" t="s">
        <v>83</v>
      </c>
    </row>
    <row r="23022" spans="1:3" x14ac:dyDescent="0.25">
      <c r="A23022">
        <v>41235321</v>
      </c>
      <c r="B23022" s="56">
        <v>480.000045</v>
      </c>
      <c r="C23022" t="s">
        <v>83</v>
      </c>
    </row>
    <row r="23023" spans="1:3" x14ac:dyDescent="0.25">
      <c r="A23023">
        <v>40025511</v>
      </c>
      <c r="B23023" s="56">
        <v>6231.4459199999983</v>
      </c>
      <c r="C23023" t="s">
        <v>87</v>
      </c>
    </row>
    <row r="23024" spans="1:3" x14ac:dyDescent="0.25">
      <c r="A23024">
        <v>41229232</v>
      </c>
      <c r="B23024" s="56">
        <v>480.000045</v>
      </c>
      <c r="C23024" t="s">
        <v>83</v>
      </c>
    </row>
    <row r="23025" spans="1:3" x14ac:dyDescent="0.25">
      <c r="A23025">
        <v>40025299</v>
      </c>
      <c r="B23025" s="56">
        <v>9172.2758400000002</v>
      </c>
      <c r="C23025" t="s">
        <v>87</v>
      </c>
    </row>
    <row r="23026" spans="1:3" x14ac:dyDescent="0.25">
      <c r="A23026">
        <v>41234809</v>
      </c>
      <c r="B23026" s="56">
        <v>480.000045</v>
      </c>
      <c r="C23026" t="s">
        <v>83</v>
      </c>
    </row>
    <row r="23027" spans="1:3" x14ac:dyDescent="0.25">
      <c r="A23027">
        <v>41231893</v>
      </c>
      <c r="B23027" s="56">
        <v>480.000045</v>
      </c>
      <c r="C23027" t="s">
        <v>83</v>
      </c>
    </row>
    <row r="23028" spans="1:3" x14ac:dyDescent="0.25">
      <c r="A23028">
        <v>41236252</v>
      </c>
      <c r="B23028" s="56">
        <v>480.000045</v>
      </c>
      <c r="C23028" t="s">
        <v>83</v>
      </c>
    </row>
    <row r="23029" spans="1:3" x14ac:dyDescent="0.25">
      <c r="A23029">
        <v>41227051</v>
      </c>
      <c r="B23029" s="56">
        <v>480.000045</v>
      </c>
      <c r="C23029" t="s">
        <v>83</v>
      </c>
    </row>
    <row r="23030" spans="1:3" x14ac:dyDescent="0.25">
      <c r="A23030">
        <v>41235822</v>
      </c>
      <c r="B23030" s="56">
        <v>480.000045</v>
      </c>
      <c r="C23030" t="s">
        <v>83</v>
      </c>
    </row>
    <row r="23031" spans="1:3" x14ac:dyDescent="0.25">
      <c r="A23031">
        <v>41237881</v>
      </c>
      <c r="B23031" s="56">
        <v>480.000045</v>
      </c>
      <c r="C23031" t="s">
        <v>83</v>
      </c>
    </row>
    <row r="23032" spans="1:3" x14ac:dyDescent="0.25">
      <c r="A23032">
        <v>41226073</v>
      </c>
      <c r="B23032" s="56">
        <v>480.000045</v>
      </c>
      <c r="C23032" t="s">
        <v>83</v>
      </c>
    </row>
    <row r="23033" spans="1:3" x14ac:dyDescent="0.25">
      <c r="A23033">
        <v>41235232</v>
      </c>
      <c r="B23033" s="56">
        <v>480.000045</v>
      </c>
      <c r="C23033" t="s">
        <v>83</v>
      </c>
    </row>
    <row r="23034" spans="1:3" x14ac:dyDescent="0.25">
      <c r="A23034">
        <v>40032707</v>
      </c>
      <c r="B23034" s="56">
        <v>10688.190038999999</v>
      </c>
      <c r="C23034" t="s">
        <v>87</v>
      </c>
    </row>
    <row r="23035" spans="1:3" x14ac:dyDescent="0.25">
      <c r="A23035">
        <v>40029107</v>
      </c>
      <c r="B23035" s="56">
        <v>4853.2257749999999</v>
      </c>
      <c r="C23035" t="s">
        <v>87</v>
      </c>
    </row>
    <row r="23036" spans="1:3" x14ac:dyDescent="0.25">
      <c r="A23036">
        <v>41236916</v>
      </c>
      <c r="B23036" s="56">
        <v>480.000045</v>
      </c>
      <c r="C23036" t="s">
        <v>83</v>
      </c>
    </row>
    <row r="23037" spans="1:3" x14ac:dyDescent="0.25">
      <c r="A23037">
        <v>42361527</v>
      </c>
      <c r="B23037" s="56">
        <v>480.000045</v>
      </c>
      <c r="C23037" t="s">
        <v>83</v>
      </c>
    </row>
    <row r="23038" spans="1:3" x14ac:dyDescent="0.25">
      <c r="A23038">
        <v>42361527</v>
      </c>
      <c r="B23038" s="56">
        <v>480.000045</v>
      </c>
      <c r="C23038" t="s">
        <v>83</v>
      </c>
    </row>
    <row r="23039" spans="1:3" x14ac:dyDescent="0.25">
      <c r="A23039">
        <v>41232456</v>
      </c>
      <c r="B23039" s="56">
        <v>480.000045</v>
      </c>
      <c r="C23039" t="s">
        <v>83</v>
      </c>
    </row>
    <row r="23040" spans="1:3" x14ac:dyDescent="0.25">
      <c r="A23040">
        <v>41236033</v>
      </c>
      <c r="B23040" s="56">
        <v>480.000045</v>
      </c>
      <c r="C23040" t="s">
        <v>83</v>
      </c>
    </row>
    <row r="23041" spans="1:3" x14ac:dyDescent="0.25">
      <c r="A23041">
        <v>41236033</v>
      </c>
      <c r="B23041" s="56">
        <v>480.000045</v>
      </c>
      <c r="C23041" t="s">
        <v>83</v>
      </c>
    </row>
    <row r="23042" spans="1:3" x14ac:dyDescent="0.25">
      <c r="A23042">
        <v>41226737</v>
      </c>
      <c r="B23042" s="56">
        <v>480.000045</v>
      </c>
      <c r="C23042" t="s">
        <v>83</v>
      </c>
    </row>
    <row r="23043" spans="1:3" x14ac:dyDescent="0.25">
      <c r="A23043">
        <v>42352895</v>
      </c>
      <c r="B23043" s="56">
        <v>480.000045</v>
      </c>
      <c r="C23043" t="s">
        <v>83</v>
      </c>
    </row>
    <row r="23044" spans="1:3" x14ac:dyDescent="0.25">
      <c r="A23044">
        <v>41233801</v>
      </c>
      <c r="B23044" s="56">
        <v>480.000045</v>
      </c>
      <c r="C23044" t="s">
        <v>83</v>
      </c>
    </row>
    <row r="23045" spans="1:3" x14ac:dyDescent="0.25">
      <c r="A23045">
        <v>41235008</v>
      </c>
      <c r="B23045" s="56">
        <v>480.000045</v>
      </c>
      <c r="C23045" t="s">
        <v>83</v>
      </c>
    </row>
    <row r="23046" spans="1:3" x14ac:dyDescent="0.25">
      <c r="A23046">
        <v>41236083</v>
      </c>
      <c r="B23046" s="56">
        <v>480.000045</v>
      </c>
      <c r="C23046" t="s">
        <v>83</v>
      </c>
    </row>
    <row r="23047" spans="1:3" x14ac:dyDescent="0.25">
      <c r="A23047">
        <v>41228172</v>
      </c>
      <c r="B23047" s="56">
        <v>480.000045</v>
      </c>
      <c r="C23047" t="s">
        <v>83</v>
      </c>
    </row>
    <row r="23048" spans="1:3" x14ac:dyDescent="0.25">
      <c r="A23048">
        <v>41236008</v>
      </c>
      <c r="B23048" s="56">
        <v>480.000045</v>
      </c>
      <c r="C23048" t="s">
        <v>83</v>
      </c>
    </row>
    <row r="23049" spans="1:3" x14ac:dyDescent="0.25">
      <c r="A23049">
        <v>41235937</v>
      </c>
      <c r="B23049" s="56">
        <v>480.000045</v>
      </c>
      <c r="C23049" t="s">
        <v>83</v>
      </c>
    </row>
    <row r="23050" spans="1:3" x14ac:dyDescent="0.25">
      <c r="A23050">
        <v>41232432</v>
      </c>
      <c r="B23050" s="56">
        <v>480.000045</v>
      </c>
      <c r="C23050" t="s">
        <v>83</v>
      </c>
    </row>
    <row r="23051" spans="1:3" x14ac:dyDescent="0.25">
      <c r="A23051">
        <v>40014699</v>
      </c>
      <c r="B23051" s="56">
        <v>13724.966958000001</v>
      </c>
      <c r="C23051" t="s">
        <v>87</v>
      </c>
    </row>
    <row r="23052" spans="1:3" x14ac:dyDescent="0.25">
      <c r="A23052">
        <v>40008570</v>
      </c>
      <c r="B23052" s="56">
        <v>285316.28155800002</v>
      </c>
      <c r="C23052" t="s">
        <v>84</v>
      </c>
    </row>
    <row r="23053" spans="1:3" x14ac:dyDescent="0.25">
      <c r="A23053">
        <v>41778142</v>
      </c>
      <c r="B23053" s="56">
        <v>12383.998417999999</v>
      </c>
      <c r="C23053" t="s">
        <v>87</v>
      </c>
    </row>
    <row r="23054" spans="1:3" x14ac:dyDescent="0.25">
      <c r="A23054">
        <v>41236877</v>
      </c>
      <c r="B23054" s="56">
        <v>480.000045</v>
      </c>
      <c r="C23054" t="s">
        <v>83</v>
      </c>
    </row>
    <row r="23055" spans="1:3" x14ac:dyDescent="0.25">
      <c r="A23055">
        <v>41232845</v>
      </c>
      <c r="B23055" s="56">
        <v>480.000045</v>
      </c>
      <c r="C23055" t="s">
        <v>83</v>
      </c>
    </row>
    <row r="23056" spans="1:3" x14ac:dyDescent="0.25">
      <c r="A23056">
        <v>41235078</v>
      </c>
      <c r="B23056" s="56">
        <v>480.000045</v>
      </c>
      <c r="C23056" t="s">
        <v>83</v>
      </c>
    </row>
    <row r="23057" spans="1:3" x14ac:dyDescent="0.25">
      <c r="A23057">
        <v>41235180</v>
      </c>
      <c r="B23057" s="56">
        <v>480.000045</v>
      </c>
      <c r="C23057" t="s">
        <v>83</v>
      </c>
    </row>
    <row r="23058" spans="1:3" x14ac:dyDescent="0.25">
      <c r="A23058">
        <v>41229729</v>
      </c>
      <c r="B23058" s="56">
        <v>480.000045</v>
      </c>
      <c r="C23058" t="s">
        <v>83</v>
      </c>
    </row>
    <row r="23059" spans="1:3" x14ac:dyDescent="0.25">
      <c r="A23059">
        <v>41229224</v>
      </c>
      <c r="B23059" s="56">
        <v>480.000045</v>
      </c>
      <c r="C23059" t="s">
        <v>83</v>
      </c>
    </row>
    <row r="23060" spans="1:3" x14ac:dyDescent="0.25">
      <c r="A23060">
        <v>40029077</v>
      </c>
      <c r="B23060" s="56">
        <v>5733.9878999999992</v>
      </c>
      <c r="C23060" t="s">
        <v>87</v>
      </c>
    </row>
    <row r="23061" spans="1:3" x14ac:dyDescent="0.25">
      <c r="A23061">
        <v>41237568</v>
      </c>
      <c r="B23061" s="56">
        <v>480.000045</v>
      </c>
      <c r="C23061" t="s">
        <v>83</v>
      </c>
    </row>
    <row r="23062" spans="1:3" x14ac:dyDescent="0.25">
      <c r="A23062">
        <v>41231891</v>
      </c>
      <c r="B23062" s="56">
        <v>480.000045</v>
      </c>
      <c r="C23062" t="s">
        <v>83</v>
      </c>
    </row>
    <row r="23063" spans="1:3" x14ac:dyDescent="0.25">
      <c r="A23063">
        <v>41228138</v>
      </c>
      <c r="B23063" s="56">
        <v>480.000045</v>
      </c>
      <c r="C23063" t="s">
        <v>83</v>
      </c>
    </row>
    <row r="23064" spans="1:3" x14ac:dyDescent="0.25">
      <c r="A23064">
        <v>40015865</v>
      </c>
      <c r="B23064" s="56">
        <v>6799.7165759999998</v>
      </c>
      <c r="C23064" t="s">
        <v>87</v>
      </c>
    </row>
    <row r="23065" spans="1:3" x14ac:dyDescent="0.25">
      <c r="A23065">
        <v>40015863</v>
      </c>
      <c r="B23065" s="56">
        <v>7499.467584</v>
      </c>
      <c r="C23065" t="s">
        <v>87</v>
      </c>
    </row>
    <row r="23066" spans="1:3" x14ac:dyDescent="0.25">
      <c r="A23066">
        <v>40015863</v>
      </c>
      <c r="B23066" s="56">
        <v>7499.467584</v>
      </c>
      <c r="C23066" t="s">
        <v>87</v>
      </c>
    </row>
    <row r="23067" spans="1:3" x14ac:dyDescent="0.25">
      <c r="A23067">
        <v>41231326</v>
      </c>
      <c r="B23067" s="56">
        <v>480.000045</v>
      </c>
      <c r="C23067" t="s">
        <v>83</v>
      </c>
    </row>
    <row r="23068" spans="1:3" x14ac:dyDescent="0.25">
      <c r="A23068">
        <v>41231399</v>
      </c>
      <c r="B23068" s="56">
        <v>480.000045</v>
      </c>
      <c r="C23068" t="s">
        <v>83</v>
      </c>
    </row>
    <row r="23069" spans="1:3" x14ac:dyDescent="0.25">
      <c r="A23069">
        <v>40016913</v>
      </c>
      <c r="B23069" s="56">
        <v>10963.849536</v>
      </c>
      <c r="C23069" t="s">
        <v>87</v>
      </c>
    </row>
    <row r="23070" spans="1:3" x14ac:dyDescent="0.25">
      <c r="A23070">
        <v>40029173</v>
      </c>
      <c r="B23070" s="56">
        <v>7923.6463499999991</v>
      </c>
      <c r="C23070" t="s">
        <v>87</v>
      </c>
    </row>
    <row r="23071" spans="1:3" x14ac:dyDescent="0.25">
      <c r="A23071">
        <v>41756883</v>
      </c>
      <c r="B23071" s="56">
        <v>13559.4432</v>
      </c>
      <c r="C23071" t="s">
        <v>87</v>
      </c>
    </row>
    <row r="23072" spans="1:3" x14ac:dyDescent="0.25">
      <c r="A23072">
        <v>41237567</v>
      </c>
      <c r="B23072" s="56">
        <v>480.000045</v>
      </c>
      <c r="C23072" t="s">
        <v>83</v>
      </c>
    </row>
    <row r="23073" spans="1:3" x14ac:dyDescent="0.25">
      <c r="A23073">
        <v>43092526</v>
      </c>
      <c r="B23073" s="56">
        <v>12647.594136</v>
      </c>
      <c r="C23073" t="s">
        <v>87</v>
      </c>
    </row>
    <row r="23074" spans="1:3" x14ac:dyDescent="0.25">
      <c r="A23074">
        <v>41231795</v>
      </c>
      <c r="B23074" s="56">
        <v>480.000045</v>
      </c>
      <c r="C23074" t="s">
        <v>83</v>
      </c>
    </row>
    <row r="23075" spans="1:3" x14ac:dyDescent="0.25">
      <c r="A23075">
        <v>42016706</v>
      </c>
      <c r="B23075" s="56">
        <v>480.000045</v>
      </c>
      <c r="C23075" t="s">
        <v>81</v>
      </c>
    </row>
    <row r="23076" spans="1:3" x14ac:dyDescent="0.25">
      <c r="A23076">
        <v>42016706</v>
      </c>
      <c r="B23076" s="56">
        <v>480.000045</v>
      </c>
      <c r="C23076" t="s">
        <v>81</v>
      </c>
    </row>
    <row r="23077" spans="1:3" x14ac:dyDescent="0.25">
      <c r="A23077">
        <v>41226146</v>
      </c>
      <c r="B23077" s="56">
        <v>480.000045</v>
      </c>
      <c r="C23077" t="s">
        <v>83</v>
      </c>
    </row>
    <row r="23078" spans="1:3" x14ac:dyDescent="0.25">
      <c r="A23078">
        <v>41229098</v>
      </c>
      <c r="B23078" s="56">
        <v>480.000045</v>
      </c>
      <c r="C23078" t="s">
        <v>83</v>
      </c>
    </row>
    <row r="23079" spans="1:3" x14ac:dyDescent="0.25">
      <c r="A23079">
        <v>40015807</v>
      </c>
      <c r="B23079" s="56">
        <v>10732.419072000001</v>
      </c>
      <c r="C23079" t="s">
        <v>87</v>
      </c>
    </row>
    <row r="23080" spans="1:3" x14ac:dyDescent="0.25">
      <c r="A23080">
        <v>41236029</v>
      </c>
      <c r="B23080" s="56">
        <v>480.000045</v>
      </c>
      <c r="C23080" t="s">
        <v>83</v>
      </c>
    </row>
    <row r="23081" spans="1:3" x14ac:dyDescent="0.25">
      <c r="A23081">
        <v>40030437</v>
      </c>
      <c r="B23081" s="56">
        <v>13498.904430000001</v>
      </c>
      <c r="C23081" t="s">
        <v>87</v>
      </c>
    </row>
    <row r="23082" spans="1:3" x14ac:dyDescent="0.25">
      <c r="A23082">
        <v>41232620</v>
      </c>
      <c r="B23082" s="56">
        <v>480.000045</v>
      </c>
      <c r="C23082" t="s">
        <v>83</v>
      </c>
    </row>
    <row r="23083" spans="1:3" x14ac:dyDescent="0.25">
      <c r="A23083">
        <v>41229186</v>
      </c>
      <c r="B23083" s="56">
        <v>480.000045</v>
      </c>
      <c r="C23083" t="s">
        <v>83</v>
      </c>
    </row>
    <row r="23084" spans="1:3" x14ac:dyDescent="0.25">
      <c r="A23084">
        <v>40027541</v>
      </c>
      <c r="B23084" s="56">
        <v>10023.091892</v>
      </c>
      <c r="C23084" t="s">
        <v>87</v>
      </c>
    </row>
    <row r="23085" spans="1:3" x14ac:dyDescent="0.25">
      <c r="A23085">
        <v>41231096</v>
      </c>
      <c r="B23085" s="56">
        <v>480.000045</v>
      </c>
      <c r="C23085" t="s">
        <v>83</v>
      </c>
    </row>
    <row r="23086" spans="1:3" x14ac:dyDescent="0.25">
      <c r="A23086">
        <v>40019297</v>
      </c>
      <c r="B23086" s="56">
        <v>5320.3969169999991</v>
      </c>
      <c r="C23086" t="s">
        <v>87</v>
      </c>
    </row>
    <row r="23087" spans="1:3" x14ac:dyDescent="0.25">
      <c r="A23087">
        <v>40019297</v>
      </c>
      <c r="B23087" s="56">
        <v>5320.3969169999991</v>
      </c>
      <c r="C23087" t="s">
        <v>87</v>
      </c>
    </row>
    <row r="23088" spans="1:3" x14ac:dyDescent="0.25">
      <c r="A23088">
        <v>40018037</v>
      </c>
      <c r="B23088" s="56">
        <v>9448.9688320000005</v>
      </c>
      <c r="C23088" t="s">
        <v>87</v>
      </c>
    </row>
    <row r="23089" spans="1:3" x14ac:dyDescent="0.25">
      <c r="A23089">
        <v>40011143</v>
      </c>
      <c r="B23089" s="56">
        <v>18910.712940000001</v>
      </c>
      <c r="C23089" t="s">
        <v>82</v>
      </c>
    </row>
    <row r="23090" spans="1:3" x14ac:dyDescent="0.25">
      <c r="A23090">
        <v>41232243</v>
      </c>
      <c r="B23090" s="56">
        <v>480.000045</v>
      </c>
      <c r="C23090" t="s">
        <v>83</v>
      </c>
    </row>
    <row r="23091" spans="1:3" x14ac:dyDescent="0.25">
      <c r="A23091">
        <v>41225828</v>
      </c>
      <c r="B23091" s="56">
        <v>480.000045</v>
      </c>
      <c r="C23091" t="s">
        <v>83</v>
      </c>
    </row>
    <row r="23092" spans="1:3" x14ac:dyDescent="0.25">
      <c r="A23092">
        <v>41227951</v>
      </c>
      <c r="B23092" s="56">
        <v>480.000045</v>
      </c>
      <c r="C23092" t="s">
        <v>83</v>
      </c>
    </row>
    <row r="23093" spans="1:3" x14ac:dyDescent="0.25">
      <c r="A23093">
        <v>41232765</v>
      </c>
      <c r="B23093" s="56">
        <v>480.000045</v>
      </c>
      <c r="C23093" t="s">
        <v>83</v>
      </c>
    </row>
    <row r="23094" spans="1:3" x14ac:dyDescent="0.25">
      <c r="A23094">
        <v>40025117</v>
      </c>
      <c r="B23094" s="56">
        <v>10800.599039999999</v>
      </c>
      <c r="C23094" t="s">
        <v>87</v>
      </c>
    </row>
    <row r="23095" spans="1:3" x14ac:dyDescent="0.25">
      <c r="A23095">
        <v>42430188</v>
      </c>
      <c r="B23095" s="56">
        <v>30334.596434999999</v>
      </c>
      <c r="C23095" t="s">
        <v>85</v>
      </c>
    </row>
    <row r="23096" spans="1:3" x14ac:dyDescent="0.25">
      <c r="A23096">
        <v>42430188</v>
      </c>
      <c r="B23096" s="56">
        <v>30334.596434999999</v>
      </c>
      <c r="C23096" t="s">
        <v>85</v>
      </c>
    </row>
    <row r="23097" spans="1:3" x14ac:dyDescent="0.25">
      <c r="A23097">
        <v>40011709</v>
      </c>
      <c r="B23097" s="56">
        <v>154.89696599999999</v>
      </c>
      <c r="C23097" t="s">
        <v>83</v>
      </c>
    </row>
    <row r="23098" spans="1:3" x14ac:dyDescent="0.25">
      <c r="A23098">
        <v>41228639</v>
      </c>
      <c r="B23098" s="56">
        <v>480.000045</v>
      </c>
      <c r="C23098" t="s">
        <v>83</v>
      </c>
    </row>
    <row r="23099" spans="1:3" x14ac:dyDescent="0.25">
      <c r="A23099">
        <v>41232525</v>
      </c>
      <c r="B23099" s="56">
        <v>480.000045</v>
      </c>
      <c r="C23099" t="s">
        <v>83</v>
      </c>
    </row>
    <row r="23100" spans="1:3" x14ac:dyDescent="0.25">
      <c r="A23100">
        <v>40026805</v>
      </c>
      <c r="B23100" s="56">
        <v>9038.7329669999981</v>
      </c>
      <c r="C23100" t="s">
        <v>87</v>
      </c>
    </row>
    <row r="23101" spans="1:3" x14ac:dyDescent="0.25">
      <c r="A23101">
        <v>40026805</v>
      </c>
      <c r="B23101" s="56">
        <v>9038.7329669999981</v>
      </c>
      <c r="C23101" t="s">
        <v>87</v>
      </c>
    </row>
    <row r="23102" spans="1:3" x14ac:dyDescent="0.25">
      <c r="A23102">
        <v>42598902</v>
      </c>
      <c r="B23102" s="56">
        <v>480.000045</v>
      </c>
      <c r="C23102" t="s">
        <v>83</v>
      </c>
    </row>
    <row r="23103" spans="1:3" x14ac:dyDescent="0.25">
      <c r="A23103">
        <v>41233553</v>
      </c>
      <c r="B23103" s="56">
        <v>480.000045</v>
      </c>
      <c r="C23103" t="s">
        <v>83</v>
      </c>
    </row>
    <row r="23104" spans="1:3" x14ac:dyDescent="0.25">
      <c r="A23104">
        <v>41233553</v>
      </c>
      <c r="B23104" s="56">
        <v>480.000045</v>
      </c>
      <c r="C23104" t="s">
        <v>83</v>
      </c>
    </row>
    <row r="23105" spans="1:3" x14ac:dyDescent="0.25">
      <c r="A23105">
        <v>40028651</v>
      </c>
      <c r="B23105" s="56">
        <v>12047.837475</v>
      </c>
      <c r="C23105" t="s">
        <v>87</v>
      </c>
    </row>
    <row r="23106" spans="1:3" x14ac:dyDescent="0.25">
      <c r="A23106">
        <v>40147169</v>
      </c>
      <c r="B23106" s="56">
        <v>10884.248548</v>
      </c>
      <c r="C23106" t="s">
        <v>87</v>
      </c>
    </row>
    <row r="23107" spans="1:3" x14ac:dyDescent="0.25">
      <c r="A23107">
        <v>41228887</v>
      </c>
      <c r="B23107" s="56">
        <v>480.000045</v>
      </c>
      <c r="C23107" t="s">
        <v>83</v>
      </c>
    </row>
    <row r="23108" spans="1:3" x14ac:dyDescent="0.25">
      <c r="A23108">
        <v>40024811</v>
      </c>
      <c r="B23108" s="56">
        <v>6103.9445939999996</v>
      </c>
      <c r="C23108" t="s">
        <v>87</v>
      </c>
    </row>
    <row r="23109" spans="1:3" x14ac:dyDescent="0.25">
      <c r="A23109">
        <v>40016479</v>
      </c>
      <c r="B23109" s="56">
        <v>5164.0606079999998</v>
      </c>
      <c r="C23109" t="s">
        <v>87</v>
      </c>
    </row>
    <row r="23110" spans="1:3" x14ac:dyDescent="0.25">
      <c r="A23110">
        <v>41946790</v>
      </c>
      <c r="B23110" s="56">
        <v>9763.3215899999996</v>
      </c>
      <c r="C23110" t="s">
        <v>87</v>
      </c>
    </row>
    <row r="23111" spans="1:3" x14ac:dyDescent="0.25">
      <c r="A23111">
        <v>41226327</v>
      </c>
      <c r="B23111" s="56">
        <v>480.000045</v>
      </c>
      <c r="C23111" t="s">
        <v>83</v>
      </c>
    </row>
    <row r="23112" spans="1:3" x14ac:dyDescent="0.25">
      <c r="A23112">
        <v>41233178</v>
      </c>
      <c r="B23112" s="56">
        <v>480.000045</v>
      </c>
      <c r="C23112" t="s">
        <v>83</v>
      </c>
    </row>
    <row r="23113" spans="1:3" x14ac:dyDescent="0.25">
      <c r="A23113">
        <v>41235037</v>
      </c>
      <c r="B23113" s="56">
        <v>480.000045</v>
      </c>
      <c r="C23113" t="s">
        <v>83</v>
      </c>
    </row>
    <row r="23114" spans="1:3" x14ac:dyDescent="0.25">
      <c r="A23114">
        <v>40025461</v>
      </c>
      <c r="B23114" s="56">
        <v>9680.1163199999992</v>
      </c>
      <c r="C23114" t="s">
        <v>87</v>
      </c>
    </row>
    <row r="23115" spans="1:3" x14ac:dyDescent="0.25">
      <c r="A23115">
        <v>41151533</v>
      </c>
      <c r="B23115" s="56">
        <v>480.000045</v>
      </c>
      <c r="C23115" t="s">
        <v>83</v>
      </c>
    </row>
    <row r="23116" spans="1:3" x14ac:dyDescent="0.25">
      <c r="A23116">
        <v>41228388</v>
      </c>
      <c r="B23116" s="56">
        <v>480.000045</v>
      </c>
      <c r="C23116" t="s">
        <v>83</v>
      </c>
    </row>
    <row r="23117" spans="1:3" x14ac:dyDescent="0.25">
      <c r="A23117">
        <v>41151628</v>
      </c>
      <c r="B23117" s="56">
        <v>480.000045</v>
      </c>
      <c r="C23117" t="s">
        <v>83</v>
      </c>
    </row>
    <row r="23118" spans="1:3" x14ac:dyDescent="0.25">
      <c r="A23118">
        <v>41151628</v>
      </c>
      <c r="B23118" s="56">
        <v>480.000045</v>
      </c>
      <c r="C23118" t="s">
        <v>83</v>
      </c>
    </row>
    <row r="23119" spans="1:3" x14ac:dyDescent="0.25">
      <c r="A23119">
        <v>41236903</v>
      </c>
      <c r="B23119" s="56">
        <v>480.000045</v>
      </c>
      <c r="C23119" t="s">
        <v>83</v>
      </c>
    </row>
    <row r="23120" spans="1:3" x14ac:dyDescent="0.25">
      <c r="A23120">
        <v>41226292</v>
      </c>
      <c r="B23120" s="56">
        <v>480.000045</v>
      </c>
      <c r="C23120" t="s">
        <v>83</v>
      </c>
    </row>
    <row r="23121" spans="1:3" x14ac:dyDescent="0.25">
      <c r="A23121">
        <v>41233010</v>
      </c>
      <c r="B23121" s="56">
        <v>480.000045</v>
      </c>
      <c r="C23121" t="s">
        <v>83</v>
      </c>
    </row>
    <row r="23122" spans="1:3" x14ac:dyDescent="0.25">
      <c r="A23122">
        <v>40022487</v>
      </c>
      <c r="B23122" s="56">
        <v>8443.8417360000003</v>
      </c>
      <c r="C23122" t="s">
        <v>87</v>
      </c>
    </row>
    <row r="23123" spans="1:3" x14ac:dyDescent="0.25">
      <c r="A23123">
        <v>41237124</v>
      </c>
      <c r="B23123" s="56">
        <v>480.000045</v>
      </c>
      <c r="C23123" t="s">
        <v>83</v>
      </c>
    </row>
    <row r="23124" spans="1:3" x14ac:dyDescent="0.25">
      <c r="A23124">
        <v>41233202</v>
      </c>
      <c r="B23124" s="56">
        <v>480.000045</v>
      </c>
      <c r="C23124" t="s">
        <v>83</v>
      </c>
    </row>
    <row r="23125" spans="1:3" x14ac:dyDescent="0.25">
      <c r="A23125">
        <v>41151501</v>
      </c>
      <c r="B23125" s="56">
        <v>480.000045</v>
      </c>
      <c r="C23125" t="s">
        <v>83</v>
      </c>
    </row>
    <row r="23126" spans="1:3" x14ac:dyDescent="0.25">
      <c r="A23126">
        <v>42571644</v>
      </c>
      <c r="B23126" s="56">
        <v>480.000045</v>
      </c>
      <c r="C23126" t="s">
        <v>83</v>
      </c>
    </row>
    <row r="23127" spans="1:3" x14ac:dyDescent="0.25">
      <c r="A23127">
        <v>41945066</v>
      </c>
      <c r="B23127" s="56">
        <v>5113.1530889999995</v>
      </c>
      <c r="C23127" t="s">
        <v>87</v>
      </c>
    </row>
    <row r="23128" spans="1:3" x14ac:dyDescent="0.25">
      <c r="A23128">
        <v>41235736</v>
      </c>
      <c r="B23128" s="56">
        <v>480.000045</v>
      </c>
      <c r="C23128" t="s">
        <v>83</v>
      </c>
    </row>
    <row r="23129" spans="1:3" x14ac:dyDescent="0.25">
      <c r="A23129">
        <v>41229936</v>
      </c>
      <c r="B23129" s="56">
        <v>480.000045</v>
      </c>
      <c r="C23129" t="s">
        <v>83</v>
      </c>
    </row>
    <row r="23130" spans="1:3" x14ac:dyDescent="0.25">
      <c r="A23130">
        <v>41764350</v>
      </c>
      <c r="B23130" s="56">
        <v>25547.445941999998</v>
      </c>
      <c r="C23130" t="s">
        <v>87</v>
      </c>
    </row>
    <row r="23131" spans="1:3" x14ac:dyDescent="0.25">
      <c r="A23131">
        <v>40021731</v>
      </c>
      <c r="B23131" s="56">
        <v>3051.4469760000002</v>
      </c>
      <c r="C23131" t="s">
        <v>81</v>
      </c>
    </row>
    <row r="23132" spans="1:3" x14ac:dyDescent="0.25">
      <c r="A23132">
        <v>42638715</v>
      </c>
      <c r="B23132" s="56">
        <v>81504.719744000002</v>
      </c>
      <c r="C23132" t="s">
        <v>82</v>
      </c>
    </row>
    <row r="23133" spans="1:3" x14ac:dyDescent="0.25">
      <c r="A23133">
        <v>42638715</v>
      </c>
      <c r="B23133" s="56">
        <v>81504.719744000002</v>
      </c>
      <c r="C23133" t="s">
        <v>82</v>
      </c>
    </row>
    <row r="23134" spans="1:3" x14ac:dyDescent="0.25">
      <c r="A23134">
        <v>41232113</v>
      </c>
      <c r="B23134" s="56">
        <v>480.000045</v>
      </c>
      <c r="C23134" t="s">
        <v>83</v>
      </c>
    </row>
    <row r="23135" spans="1:3" x14ac:dyDescent="0.25">
      <c r="A23135">
        <v>41236408</v>
      </c>
      <c r="B23135" s="56">
        <v>480.000045</v>
      </c>
      <c r="C23135" t="s">
        <v>83</v>
      </c>
    </row>
    <row r="23136" spans="1:3" x14ac:dyDescent="0.25">
      <c r="A23136">
        <v>40031925</v>
      </c>
      <c r="B23136" s="56">
        <v>17620.117385000001</v>
      </c>
      <c r="C23136" t="s">
        <v>87</v>
      </c>
    </row>
    <row r="23137" spans="1:3" x14ac:dyDescent="0.25">
      <c r="A23137">
        <v>41232613</v>
      </c>
      <c r="B23137" s="56">
        <v>480.000045</v>
      </c>
      <c r="C23137" t="s">
        <v>83</v>
      </c>
    </row>
    <row r="23138" spans="1:3" x14ac:dyDescent="0.25">
      <c r="A23138">
        <v>41232613</v>
      </c>
      <c r="B23138" s="56">
        <v>480.000045</v>
      </c>
      <c r="C23138" t="s">
        <v>83</v>
      </c>
    </row>
    <row r="23139" spans="1:3" x14ac:dyDescent="0.25">
      <c r="A23139">
        <v>40019927</v>
      </c>
      <c r="B23139" s="56">
        <v>12456.432785000001</v>
      </c>
      <c r="C23139" t="s">
        <v>87</v>
      </c>
    </row>
    <row r="23140" spans="1:3" x14ac:dyDescent="0.25">
      <c r="A23140">
        <v>41765094</v>
      </c>
      <c r="B23140" s="56">
        <v>7084.7532359999996</v>
      </c>
      <c r="C23140" t="s">
        <v>87</v>
      </c>
    </row>
    <row r="23141" spans="1:3" x14ac:dyDescent="0.25">
      <c r="A23141">
        <v>41765094</v>
      </c>
      <c r="B23141" s="56">
        <v>7084.7532359999996</v>
      </c>
      <c r="C23141" t="s">
        <v>87</v>
      </c>
    </row>
    <row r="23142" spans="1:3" x14ac:dyDescent="0.25">
      <c r="A23142">
        <v>41235627</v>
      </c>
      <c r="B23142" s="56">
        <v>480.000045</v>
      </c>
      <c r="C23142" t="s">
        <v>83</v>
      </c>
    </row>
    <row r="23143" spans="1:3" x14ac:dyDescent="0.25">
      <c r="A23143">
        <v>40025171</v>
      </c>
      <c r="B23143" s="56">
        <v>13594.059359999999</v>
      </c>
      <c r="C23143" t="s">
        <v>87</v>
      </c>
    </row>
    <row r="23144" spans="1:3" x14ac:dyDescent="0.25">
      <c r="A23144">
        <v>40016193</v>
      </c>
      <c r="B23144" s="56">
        <v>5392.5465600000007</v>
      </c>
      <c r="C23144" t="s">
        <v>87</v>
      </c>
    </row>
    <row r="23145" spans="1:3" x14ac:dyDescent="0.25">
      <c r="A23145">
        <v>41233607</v>
      </c>
      <c r="B23145" s="56">
        <v>480.000045</v>
      </c>
      <c r="C23145" t="s">
        <v>81</v>
      </c>
    </row>
    <row r="23146" spans="1:3" x14ac:dyDescent="0.25">
      <c r="A23146">
        <v>41227405</v>
      </c>
      <c r="B23146" s="56">
        <v>480.000045</v>
      </c>
      <c r="C23146" t="s">
        <v>83</v>
      </c>
    </row>
    <row r="23147" spans="1:3" x14ac:dyDescent="0.25">
      <c r="A23147">
        <v>43126279</v>
      </c>
      <c r="B23147" s="56">
        <v>480.000045</v>
      </c>
      <c r="C23147" t="s">
        <v>83</v>
      </c>
    </row>
    <row r="23148" spans="1:3" x14ac:dyDescent="0.25">
      <c r="A23148">
        <v>40015919</v>
      </c>
      <c r="B23148" s="56">
        <v>6757.1949599999998</v>
      </c>
      <c r="C23148" t="s">
        <v>87</v>
      </c>
    </row>
    <row r="23149" spans="1:3" x14ac:dyDescent="0.25">
      <c r="A23149">
        <v>40032221</v>
      </c>
      <c r="B23149" s="56">
        <v>3808.1716199999992</v>
      </c>
      <c r="C23149" t="s">
        <v>87</v>
      </c>
    </row>
    <row r="23150" spans="1:3" x14ac:dyDescent="0.25">
      <c r="A23150">
        <v>40032221</v>
      </c>
      <c r="B23150" s="56">
        <v>3808.1716199999992</v>
      </c>
      <c r="C23150" t="s">
        <v>87</v>
      </c>
    </row>
    <row r="23151" spans="1:3" x14ac:dyDescent="0.25">
      <c r="A23151">
        <v>40021579</v>
      </c>
      <c r="B23151" s="56">
        <v>18140.442606000001</v>
      </c>
      <c r="C23151" t="s">
        <v>87</v>
      </c>
    </row>
    <row r="23152" spans="1:3" x14ac:dyDescent="0.25">
      <c r="A23152">
        <v>40013793</v>
      </c>
      <c r="B23152" s="56">
        <v>150488.29934999999</v>
      </c>
      <c r="C23152" t="s">
        <v>82</v>
      </c>
    </row>
    <row r="23153" spans="1:3" x14ac:dyDescent="0.25">
      <c r="A23153">
        <v>41235815</v>
      </c>
      <c r="B23153" s="56">
        <v>480.000045</v>
      </c>
      <c r="C23153" t="s">
        <v>83</v>
      </c>
    </row>
    <row r="23154" spans="1:3" x14ac:dyDescent="0.25">
      <c r="A23154">
        <v>41234675</v>
      </c>
      <c r="B23154" s="56">
        <v>480.000045</v>
      </c>
      <c r="C23154" t="s">
        <v>83</v>
      </c>
    </row>
    <row r="23155" spans="1:3" x14ac:dyDescent="0.25">
      <c r="A23155">
        <v>41234069</v>
      </c>
      <c r="B23155" s="56">
        <v>480.000045</v>
      </c>
      <c r="C23155" t="s">
        <v>83</v>
      </c>
    </row>
    <row r="23156" spans="1:3" x14ac:dyDescent="0.25">
      <c r="A23156">
        <v>41234398</v>
      </c>
      <c r="B23156" s="56">
        <v>480.000045</v>
      </c>
      <c r="C23156" t="s">
        <v>83</v>
      </c>
    </row>
    <row r="23157" spans="1:3" x14ac:dyDescent="0.25">
      <c r="A23157">
        <v>41236760</v>
      </c>
      <c r="B23157" s="56">
        <v>480.000045</v>
      </c>
      <c r="C23157" t="s">
        <v>83</v>
      </c>
    </row>
    <row r="23158" spans="1:3" x14ac:dyDescent="0.25">
      <c r="A23158">
        <v>41236760</v>
      </c>
      <c r="B23158" s="56">
        <v>480.000045</v>
      </c>
      <c r="C23158" t="s">
        <v>83</v>
      </c>
    </row>
    <row r="23159" spans="1:3" x14ac:dyDescent="0.25">
      <c r="A23159">
        <v>42571643</v>
      </c>
      <c r="B23159" s="56">
        <v>480.000045</v>
      </c>
      <c r="C23159" t="s">
        <v>83</v>
      </c>
    </row>
    <row r="23160" spans="1:3" x14ac:dyDescent="0.25">
      <c r="A23160">
        <v>42571643</v>
      </c>
      <c r="B23160" s="56">
        <v>480.000045</v>
      </c>
      <c r="C23160" t="s">
        <v>83</v>
      </c>
    </row>
    <row r="23161" spans="1:3" x14ac:dyDescent="0.25">
      <c r="A23161">
        <v>41232719</v>
      </c>
      <c r="B23161" s="56">
        <v>480.000045</v>
      </c>
      <c r="C23161" t="s">
        <v>83</v>
      </c>
    </row>
    <row r="23162" spans="1:3" x14ac:dyDescent="0.25">
      <c r="A23162">
        <v>40013933</v>
      </c>
      <c r="B23162" s="56">
        <v>30511.246443</v>
      </c>
      <c r="C23162" t="s">
        <v>87</v>
      </c>
    </row>
    <row r="23163" spans="1:3" x14ac:dyDescent="0.25">
      <c r="A23163">
        <v>41229144</v>
      </c>
      <c r="B23163" s="56">
        <v>480.000045</v>
      </c>
      <c r="C23163" t="s">
        <v>83</v>
      </c>
    </row>
    <row r="23164" spans="1:3" x14ac:dyDescent="0.25">
      <c r="A23164">
        <v>40030109</v>
      </c>
      <c r="B23164" s="56">
        <v>3601.9991439999999</v>
      </c>
      <c r="C23164" t="s">
        <v>87</v>
      </c>
    </row>
    <row r="23165" spans="1:3" x14ac:dyDescent="0.25">
      <c r="A23165">
        <v>40030109</v>
      </c>
      <c r="B23165" s="56">
        <v>3601.9991439999999</v>
      </c>
      <c r="C23165" t="s">
        <v>87</v>
      </c>
    </row>
    <row r="23166" spans="1:3" x14ac:dyDescent="0.25">
      <c r="A23166">
        <v>41237443</v>
      </c>
      <c r="B23166" s="56">
        <v>480.000045</v>
      </c>
      <c r="C23166" t="s">
        <v>83</v>
      </c>
    </row>
    <row r="23167" spans="1:3" x14ac:dyDescent="0.25">
      <c r="A23167">
        <v>41226128</v>
      </c>
      <c r="B23167" s="56">
        <v>480.000045</v>
      </c>
      <c r="C23167" t="s">
        <v>83</v>
      </c>
    </row>
    <row r="23168" spans="1:3" x14ac:dyDescent="0.25">
      <c r="A23168">
        <v>40013743</v>
      </c>
      <c r="B23168" s="56">
        <v>115220.817765</v>
      </c>
      <c r="C23168" t="s">
        <v>82</v>
      </c>
    </row>
    <row r="23169" spans="1:3" x14ac:dyDescent="0.25">
      <c r="A23169">
        <v>41227305</v>
      </c>
      <c r="B23169" s="56">
        <v>480.000045</v>
      </c>
      <c r="C23169" t="s">
        <v>83</v>
      </c>
    </row>
    <row r="23170" spans="1:3" x14ac:dyDescent="0.25">
      <c r="A23170">
        <v>41228994</v>
      </c>
      <c r="B23170" s="56">
        <v>480.000045</v>
      </c>
      <c r="C23170" t="s">
        <v>83</v>
      </c>
    </row>
    <row r="23171" spans="1:3" x14ac:dyDescent="0.25">
      <c r="A23171">
        <v>41230835</v>
      </c>
      <c r="B23171" s="56">
        <v>480.000045</v>
      </c>
      <c r="C23171" t="s">
        <v>83</v>
      </c>
    </row>
    <row r="23172" spans="1:3" x14ac:dyDescent="0.25">
      <c r="A23172">
        <v>41942407</v>
      </c>
      <c r="B23172" s="56">
        <v>10288.241760000001</v>
      </c>
      <c r="C23172" t="s">
        <v>87</v>
      </c>
    </row>
    <row r="23173" spans="1:3" x14ac:dyDescent="0.25">
      <c r="A23173">
        <v>41237736</v>
      </c>
      <c r="B23173" s="56">
        <v>480.000045</v>
      </c>
      <c r="C23173" t="s">
        <v>83</v>
      </c>
    </row>
    <row r="23174" spans="1:3" x14ac:dyDescent="0.25">
      <c r="A23174">
        <v>40023427</v>
      </c>
      <c r="B23174" s="56">
        <v>953.92827899999997</v>
      </c>
      <c r="C23174" t="s">
        <v>87</v>
      </c>
    </row>
    <row r="23175" spans="1:3" x14ac:dyDescent="0.25">
      <c r="A23175">
        <v>42008294</v>
      </c>
      <c r="B23175" s="56">
        <v>27081.060039</v>
      </c>
      <c r="C23175" t="s">
        <v>82</v>
      </c>
    </row>
    <row r="23176" spans="1:3" x14ac:dyDescent="0.25">
      <c r="A23176">
        <v>41237337</v>
      </c>
      <c r="B23176" s="56">
        <v>480.000045</v>
      </c>
      <c r="C23176" t="s">
        <v>83</v>
      </c>
    </row>
    <row r="23177" spans="1:3" x14ac:dyDescent="0.25">
      <c r="A23177">
        <v>40024357</v>
      </c>
      <c r="B23177" s="56">
        <v>0</v>
      </c>
      <c r="C23177" t="s">
        <v>82</v>
      </c>
    </row>
    <row r="23178" spans="1:3" x14ac:dyDescent="0.25">
      <c r="A23178">
        <v>41232176</v>
      </c>
      <c r="B23178" s="56">
        <v>480.000045</v>
      </c>
      <c r="C23178" t="s">
        <v>83</v>
      </c>
    </row>
    <row r="23179" spans="1:3" x14ac:dyDescent="0.25">
      <c r="A23179">
        <v>40015355</v>
      </c>
      <c r="B23179" s="56">
        <v>9844.198848</v>
      </c>
      <c r="C23179" t="s">
        <v>87</v>
      </c>
    </row>
    <row r="23180" spans="1:3" x14ac:dyDescent="0.25">
      <c r="A23180">
        <v>41232603</v>
      </c>
      <c r="B23180" s="56">
        <v>480.000045</v>
      </c>
      <c r="C23180" t="s">
        <v>83</v>
      </c>
    </row>
    <row r="23181" spans="1:3" x14ac:dyDescent="0.25">
      <c r="A23181">
        <v>41229869</v>
      </c>
      <c r="B23181" s="56">
        <v>480.000045</v>
      </c>
      <c r="C23181" t="s">
        <v>83</v>
      </c>
    </row>
    <row r="23182" spans="1:3" x14ac:dyDescent="0.25">
      <c r="A23182">
        <v>41235194</v>
      </c>
      <c r="B23182" s="56">
        <v>480.000045</v>
      </c>
      <c r="C23182" t="s">
        <v>83</v>
      </c>
    </row>
    <row r="23183" spans="1:3" x14ac:dyDescent="0.25">
      <c r="A23183">
        <v>40028347</v>
      </c>
      <c r="B23183" s="56">
        <v>12235.21005</v>
      </c>
      <c r="C23183" t="s">
        <v>87</v>
      </c>
    </row>
    <row r="23184" spans="1:3" x14ac:dyDescent="0.25">
      <c r="A23184">
        <v>40020207</v>
      </c>
      <c r="B23184" s="56">
        <v>10868.29722</v>
      </c>
      <c r="C23184" t="s">
        <v>87</v>
      </c>
    </row>
    <row r="23185" spans="1:3" x14ac:dyDescent="0.25">
      <c r="A23185">
        <v>42645999</v>
      </c>
      <c r="B23185" s="56">
        <v>89885.983364999993</v>
      </c>
      <c r="C23185" t="s">
        <v>82</v>
      </c>
    </row>
    <row r="23186" spans="1:3" x14ac:dyDescent="0.25">
      <c r="A23186">
        <v>41225847</v>
      </c>
      <c r="B23186" s="56">
        <v>480.000045</v>
      </c>
      <c r="C23186" t="s">
        <v>83</v>
      </c>
    </row>
    <row r="23187" spans="1:3" x14ac:dyDescent="0.25">
      <c r="A23187">
        <v>40014061</v>
      </c>
      <c r="B23187" s="56">
        <v>180.001802</v>
      </c>
      <c r="C23187" t="s">
        <v>82</v>
      </c>
    </row>
    <row r="23188" spans="1:3" x14ac:dyDescent="0.25">
      <c r="A23188">
        <v>40014061</v>
      </c>
      <c r="B23188" s="56">
        <v>180.001802</v>
      </c>
      <c r="C23188" t="s">
        <v>82</v>
      </c>
    </row>
    <row r="23189" spans="1:3" x14ac:dyDescent="0.25">
      <c r="A23189">
        <v>41225730</v>
      </c>
      <c r="B23189" s="56">
        <v>480.000045</v>
      </c>
      <c r="C23189" t="s">
        <v>83</v>
      </c>
    </row>
    <row r="23190" spans="1:3" x14ac:dyDescent="0.25">
      <c r="A23190">
        <v>41230238</v>
      </c>
      <c r="B23190" s="56">
        <v>480.000045</v>
      </c>
      <c r="C23190" t="s">
        <v>83</v>
      </c>
    </row>
    <row r="23191" spans="1:3" x14ac:dyDescent="0.25">
      <c r="A23191">
        <v>41226575</v>
      </c>
      <c r="B23191" s="56">
        <v>480.000045</v>
      </c>
      <c r="C23191" t="s">
        <v>83</v>
      </c>
    </row>
    <row r="23192" spans="1:3" x14ac:dyDescent="0.25">
      <c r="A23192">
        <v>40019935</v>
      </c>
      <c r="B23192" s="56">
        <v>7712.0439500000002</v>
      </c>
      <c r="C23192" t="s">
        <v>87</v>
      </c>
    </row>
    <row r="23193" spans="1:3" x14ac:dyDescent="0.25">
      <c r="A23193">
        <v>41228227</v>
      </c>
      <c r="B23193" s="56">
        <v>480.000045</v>
      </c>
      <c r="C23193" t="s">
        <v>83</v>
      </c>
    </row>
    <row r="23194" spans="1:3" x14ac:dyDescent="0.25">
      <c r="A23194">
        <v>41234859</v>
      </c>
      <c r="B23194" s="56">
        <v>480.000045</v>
      </c>
      <c r="C23194" t="s">
        <v>83</v>
      </c>
    </row>
    <row r="23195" spans="1:3" x14ac:dyDescent="0.25">
      <c r="A23195">
        <v>41235193</v>
      </c>
      <c r="B23195" s="56">
        <v>480.000045</v>
      </c>
      <c r="C23195" t="s">
        <v>83</v>
      </c>
    </row>
    <row r="23196" spans="1:3" x14ac:dyDescent="0.25">
      <c r="A23196">
        <v>40015859</v>
      </c>
      <c r="B23196" s="56">
        <v>10737.950256</v>
      </c>
      <c r="C23196" t="s">
        <v>82</v>
      </c>
    </row>
    <row r="23197" spans="1:3" x14ac:dyDescent="0.25">
      <c r="A23197">
        <v>40027415</v>
      </c>
      <c r="B23197" s="56">
        <v>8388.180683999999</v>
      </c>
      <c r="C23197" t="s">
        <v>87</v>
      </c>
    </row>
    <row r="23198" spans="1:3" x14ac:dyDescent="0.25">
      <c r="A23198">
        <v>42858763</v>
      </c>
      <c r="B23198" s="56">
        <v>8823.2724749999998</v>
      </c>
      <c r="C23198" t="s">
        <v>87</v>
      </c>
    </row>
    <row r="23199" spans="1:3" x14ac:dyDescent="0.25">
      <c r="A23199">
        <v>41233090</v>
      </c>
      <c r="B23199" s="56">
        <v>480.000045</v>
      </c>
      <c r="C23199" t="s">
        <v>83</v>
      </c>
    </row>
    <row r="23200" spans="1:3" x14ac:dyDescent="0.25">
      <c r="A23200">
        <v>41232803</v>
      </c>
      <c r="B23200" s="56">
        <v>480.000045</v>
      </c>
      <c r="C23200" t="s">
        <v>83</v>
      </c>
    </row>
    <row r="23201" spans="1:3" x14ac:dyDescent="0.25">
      <c r="A23201">
        <v>41236363</v>
      </c>
      <c r="B23201" s="56">
        <v>480.000045</v>
      </c>
      <c r="C23201" t="s">
        <v>83</v>
      </c>
    </row>
    <row r="23202" spans="1:3" x14ac:dyDescent="0.25">
      <c r="A23202">
        <v>41236363</v>
      </c>
      <c r="B23202" s="56">
        <v>480.000045</v>
      </c>
      <c r="C23202" t="s">
        <v>83</v>
      </c>
    </row>
    <row r="23203" spans="1:3" x14ac:dyDescent="0.25">
      <c r="A23203">
        <v>40023965</v>
      </c>
      <c r="B23203" s="56">
        <v>11417.774643000001</v>
      </c>
      <c r="C23203" t="s">
        <v>87</v>
      </c>
    </row>
    <row r="23204" spans="1:3" x14ac:dyDescent="0.25">
      <c r="A23204">
        <v>42350229</v>
      </c>
      <c r="B23204" s="56">
        <v>89401.466079999998</v>
      </c>
      <c r="C23204" t="s">
        <v>82</v>
      </c>
    </row>
    <row r="23205" spans="1:3" x14ac:dyDescent="0.25">
      <c r="A23205">
        <v>40017845</v>
      </c>
      <c r="B23205" s="56">
        <v>17428.91634</v>
      </c>
      <c r="C23205" t="s">
        <v>87</v>
      </c>
    </row>
    <row r="23206" spans="1:3" x14ac:dyDescent="0.25">
      <c r="A23206">
        <v>41229709</v>
      </c>
      <c r="B23206" s="56">
        <v>480.000045</v>
      </c>
      <c r="C23206" t="s">
        <v>83</v>
      </c>
    </row>
    <row r="23207" spans="1:3" x14ac:dyDescent="0.25">
      <c r="A23207">
        <v>41235497</v>
      </c>
      <c r="B23207" s="56">
        <v>480.000045</v>
      </c>
      <c r="C23207" t="s">
        <v>83</v>
      </c>
    </row>
    <row r="23208" spans="1:3" x14ac:dyDescent="0.25">
      <c r="A23208">
        <v>41227865</v>
      </c>
      <c r="B23208" s="56">
        <v>480.000045</v>
      </c>
      <c r="C23208" t="s">
        <v>83</v>
      </c>
    </row>
    <row r="23209" spans="1:3" x14ac:dyDescent="0.25">
      <c r="A23209">
        <v>41237287</v>
      </c>
      <c r="B23209" s="56">
        <v>480.000045</v>
      </c>
      <c r="C23209" t="s">
        <v>83</v>
      </c>
    </row>
    <row r="23210" spans="1:3" x14ac:dyDescent="0.25">
      <c r="A23210">
        <v>41237882</v>
      </c>
      <c r="B23210" s="56">
        <v>480.000045</v>
      </c>
      <c r="C23210" t="s">
        <v>83</v>
      </c>
    </row>
    <row r="23211" spans="1:3" x14ac:dyDescent="0.25">
      <c r="A23211">
        <v>41228162</v>
      </c>
      <c r="B23211" s="56">
        <v>480.000045</v>
      </c>
      <c r="C23211" t="s">
        <v>83</v>
      </c>
    </row>
    <row r="23212" spans="1:3" x14ac:dyDescent="0.25">
      <c r="A23212">
        <v>41228162</v>
      </c>
      <c r="B23212" s="56">
        <v>480.000045</v>
      </c>
      <c r="C23212" t="s">
        <v>83</v>
      </c>
    </row>
    <row r="23213" spans="1:3" x14ac:dyDescent="0.25">
      <c r="A23213">
        <v>40028099</v>
      </c>
      <c r="B23213" s="56">
        <v>8117.4509959999996</v>
      </c>
      <c r="C23213" t="s">
        <v>87</v>
      </c>
    </row>
    <row r="23214" spans="1:3" x14ac:dyDescent="0.25">
      <c r="A23214">
        <v>40030827</v>
      </c>
      <c r="B23214" s="56">
        <v>8499.2454130000006</v>
      </c>
      <c r="C23214" t="s">
        <v>87</v>
      </c>
    </row>
    <row r="23215" spans="1:3" x14ac:dyDescent="0.25">
      <c r="A23215">
        <v>40018521</v>
      </c>
      <c r="B23215" s="56">
        <v>13155.684648</v>
      </c>
      <c r="C23215" t="s">
        <v>87</v>
      </c>
    </row>
    <row r="23216" spans="1:3" x14ac:dyDescent="0.25">
      <c r="A23216">
        <v>40018521</v>
      </c>
      <c r="B23216" s="56">
        <v>13155.684648</v>
      </c>
      <c r="C23216" t="s">
        <v>87</v>
      </c>
    </row>
    <row r="23217" spans="1:3" x14ac:dyDescent="0.25">
      <c r="A23217">
        <v>40021045</v>
      </c>
      <c r="B23217" s="56">
        <v>19037.758212000001</v>
      </c>
      <c r="C23217" t="s">
        <v>87</v>
      </c>
    </row>
    <row r="23218" spans="1:3" x14ac:dyDescent="0.25">
      <c r="A23218">
        <v>40020955</v>
      </c>
      <c r="B23218" s="56">
        <v>20680.851806999999</v>
      </c>
      <c r="C23218" t="s">
        <v>82</v>
      </c>
    </row>
    <row r="23219" spans="1:3" x14ac:dyDescent="0.25">
      <c r="A23219">
        <v>41237727</v>
      </c>
      <c r="B23219" s="56">
        <v>480.000045</v>
      </c>
      <c r="C23219" t="s">
        <v>83</v>
      </c>
    </row>
    <row r="23220" spans="1:3" x14ac:dyDescent="0.25">
      <c r="A23220">
        <v>40031415</v>
      </c>
      <c r="B23220" s="56">
        <v>4929.9735149999997</v>
      </c>
      <c r="C23220" t="s">
        <v>87</v>
      </c>
    </row>
    <row r="23221" spans="1:3" x14ac:dyDescent="0.25">
      <c r="A23221">
        <v>42018280</v>
      </c>
      <c r="B23221" s="56">
        <v>10533.424356</v>
      </c>
      <c r="C23221" t="s">
        <v>87</v>
      </c>
    </row>
    <row r="23222" spans="1:3" x14ac:dyDescent="0.25">
      <c r="A23222">
        <v>41233033</v>
      </c>
      <c r="B23222" s="56">
        <v>509.67745500000001</v>
      </c>
      <c r="C23222" t="s">
        <v>83</v>
      </c>
    </row>
    <row r="23223" spans="1:3" x14ac:dyDescent="0.25">
      <c r="A23223">
        <v>41233033</v>
      </c>
      <c r="B23223" s="56">
        <v>509.67745500000001</v>
      </c>
      <c r="C23223" t="s">
        <v>83</v>
      </c>
    </row>
    <row r="23224" spans="1:3" x14ac:dyDescent="0.25">
      <c r="A23224">
        <v>42433236</v>
      </c>
      <c r="B23224" s="56">
        <v>4304.3721420000002</v>
      </c>
      <c r="C23224" t="s">
        <v>87</v>
      </c>
    </row>
    <row r="23225" spans="1:3" x14ac:dyDescent="0.25">
      <c r="A23225">
        <v>41233967</v>
      </c>
      <c r="B23225" s="56">
        <v>480.000045</v>
      </c>
      <c r="C23225" t="s">
        <v>83</v>
      </c>
    </row>
    <row r="23226" spans="1:3" x14ac:dyDescent="0.25">
      <c r="A23226">
        <v>41236434</v>
      </c>
      <c r="B23226" s="56">
        <v>480.000045</v>
      </c>
      <c r="C23226" t="s">
        <v>83</v>
      </c>
    </row>
    <row r="23227" spans="1:3" x14ac:dyDescent="0.25">
      <c r="A23227">
        <v>40028711</v>
      </c>
      <c r="B23227" s="56">
        <v>10768.435799999999</v>
      </c>
      <c r="C23227" t="s">
        <v>87</v>
      </c>
    </row>
    <row r="23228" spans="1:3" x14ac:dyDescent="0.25">
      <c r="A23228">
        <v>41228238</v>
      </c>
      <c r="B23228" s="56">
        <v>480.000045</v>
      </c>
      <c r="C23228" t="s">
        <v>83</v>
      </c>
    </row>
    <row r="23229" spans="1:3" x14ac:dyDescent="0.25">
      <c r="A23229">
        <v>41228238</v>
      </c>
      <c r="B23229" s="56">
        <v>480.000045</v>
      </c>
      <c r="C23229" t="s">
        <v>83</v>
      </c>
    </row>
    <row r="23230" spans="1:3" x14ac:dyDescent="0.25">
      <c r="A23230">
        <v>41228128</v>
      </c>
      <c r="B23230" s="56">
        <v>480.000045</v>
      </c>
      <c r="C23230" t="s">
        <v>83</v>
      </c>
    </row>
    <row r="23231" spans="1:3" x14ac:dyDescent="0.25">
      <c r="A23231">
        <v>40021729</v>
      </c>
      <c r="B23231" s="56">
        <v>21820.194287999999</v>
      </c>
      <c r="C23231" t="s">
        <v>87</v>
      </c>
    </row>
    <row r="23232" spans="1:3" x14ac:dyDescent="0.25">
      <c r="A23232">
        <v>40021729</v>
      </c>
      <c r="B23232" s="56">
        <v>21820.194287999999</v>
      </c>
      <c r="C23232" t="s">
        <v>87</v>
      </c>
    </row>
    <row r="23233" spans="1:3" x14ac:dyDescent="0.25">
      <c r="A23233">
        <v>41944902</v>
      </c>
      <c r="B23233" s="56">
        <v>29890.233496000001</v>
      </c>
      <c r="C23233" t="s">
        <v>87</v>
      </c>
    </row>
    <row r="23234" spans="1:3" x14ac:dyDescent="0.25">
      <c r="A23234">
        <v>41944902</v>
      </c>
      <c r="B23234" s="56">
        <v>29890.233496000001</v>
      </c>
      <c r="C23234" t="s">
        <v>87</v>
      </c>
    </row>
    <row r="23235" spans="1:3" x14ac:dyDescent="0.25">
      <c r="A23235">
        <v>41236128</v>
      </c>
      <c r="B23235" s="56">
        <v>480.000045</v>
      </c>
      <c r="C23235" t="s">
        <v>83</v>
      </c>
    </row>
    <row r="23236" spans="1:3" x14ac:dyDescent="0.25">
      <c r="A23236">
        <v>41230271</v>
      </c>
      <c r="B23236" s="56">
        <v>480.000045</v>
      </c>
      <c r="C23236" t="s">
        <v>83</v>
      </c>
    </row>
    <row r="23237" spans="1:3" x14ac:dyDescent="0.25">
      <c r="A23237">
        <v>42879717</v>
      </c>
      <c r="B23237" s="56">
        <v>480.000045</v>
      </c>
      <c r="C23237" t="s">
        <v>83</v>
      </c>
    </row>
    <row r="23238" spans="1:3" x14ac:dyDescent="0.25">
      <c r="A23238">
        <v>41227695</v>
      </c>
      <c r="B23238" s="56">
        <v>480.000045</v>
      </c>
      <c r="C23238" t="s">
        <v>83</v>
      </c>
    </row>
    <row r="23239" spans="1:3" x14ac:dyDescent="0.25">
      <c r="A23239">
        <v>41234431</v>
      </c>
      <c r="B23239" s="56">
        <v>480.000045</v>
      </c>
      <c r="C23239" t="s">
        <v>83</v>
      </c>
    </row>
    <row r="23240" spans="1:3" x14ac:dyDescent="0.25">
      <c r="A23240">
        <v>41234431</v>
      </c>
      <c r="B23240" s="56">
        <v>480.000045</v>
      </c>
      <c r="C23240" t="s">
        <v>83</v>
      </c>
    </row>
    <row r="23241" spans="1:3" x14ac:dyDescent="0.25">
      <c r="A23241">
        <v>41226260</v>
      </c>
      <c r="B23241" s="56">
        <v>480.000045</v>
      </c>
      <c r="C23241" t="s">
        <v>83</v>
      </c>
    </row>
    <row r="23242" spans="1:3" x14ac:dyDescent="0.25">
      <c r="A23242">
        <v>41228252</v>
      </c>
      <c r="B23242" s="56">
        <v>480.000045</v>
      </c>
      <c r="C23242" t="s">
        <v>83</v>
      </c>
    </row>
    <row r="23243" spans="1:3" x14ac:dyDescent="0.25">
      <c r="A23243">
        <v>41232951</v>
      </c>
      <c r="B23243" s="56">
        <v>480.000045</v>
      </c>
      <c r="C23243" t="s">
        <v>83</v>
      </c>
    </row>
    <row r="23244" spans="1:3" x14ac:dyDescent="0.25">
      <c r="A23244">
        <v>41235998</v>
      </c>
      <c r="B23244" s="56">
        <v>480.000045</v>
      </c>
      <c r="C23244" t="s">
        <v>83</v>
      </c>
    </row>
    <row r="23245" spans="1:3" x14ac:dyDescent="0.25">
      <c r="A23245">
        <v>41229466</v>
      </c>
      <c r="B23245" s="56">
        <v>480.000045</v>
      </c>
      <c r="C23245" t="s">
        <v>83</v>
      </c>
    </row>
    <row r="23246" spans="1:3" x14ac:dyDescent="0.25">
      <c r="A23246">
        <v>41226315</v>
      </c>
      <c r="B23246" s="56">
        <v>480.000045</v>
      </c>
      <c r="C23246" t="s">
        <v>83</v>
      </c>
    </row>
    <row r="23247" spans="1:3" x14ac:dyDescent="0.25">
      <c r="A23247">
        <v>41151367</v>
      </c>
      <c r="B23247" s="56">
        <v>480.000045</v>
      </c>
      <c r="C23247" t="s">
        <v>83</v>
      </c>
    </row>
    <row r="23248" spans="1:3" x14ac:dyDescent="0.25">
      <c r="A23248">
        <v>41226213</v>
      </c>
      <c r="B23248" s="56">
        <v>480.000045</v>
      </c>
      <c r="C23248" t="s">
        <v>83</v>
      </c>
    </row>
    <row r="23249" spans="1:3" x14ac:dyDescent="0.25">
      <c r="A23249">
        <v>41226213</v>
      </c>
      <c r="B23249" s="56">
        <v>480.000045</v>
      </c>
      <c r="C23249" t="s">
        <v>83</v>
      </c>
    </row>
    <row r="23250" spans="1:3" x14ac:dyDescent="0.25">
      <c r="A23250">
        <v>41236045</v>
      </c>
      <c r="B23250" s="56">
        <v>480.000045</v>
      </c>
      <c r="C23250" t="s">
        <v>83</v>
      </c>
    </row>
    <row r="23251" spans="1:3" x14ac:dyDescent="0.25">
      <c r="A23251">
        <v>40025501</v>
      </c>
      <c r="B23251" s="56">
        <v>6805.0870000000004</v>
      </c>
      <c r="C23251" t="s">
        <v>87</v>
      </c>
    </row>
    <row r="23252" spans="1:3" x14ac:dyDescent="0.25">
      <c r="A23252">
        <v>40029071</v>
      </c>
      <c r="B23252" s="56">
        <v>4624.7041239999999</v>
      </c>
      <c r="C23252" t="s">
        <v>87</v>
      </c>
    </row>
    <row r="23253" spans="1:3" x14ac:dyDescent="0.25">
      <c r="A23253">
        <v>41236117</v>
      </c>
      <c r="B23253" s="56">
        <v>480.000045</v>
      </c>
      <c r="C23253" t="s">
        <v>83</v>
      </c>
    </row>
    <row r="23254" spans="1:3" x14ac:dyDescent="0.25">
      <c r="A23254">
        <v>41235607</v>
      </c>
      <c r="B23254" s="56">
        <v>480.000045</v>
      </c>
      <c r="C23254" t="s">
        <v>83</v>
      </c>
    </row>
    <row r="23255" spans="1:3" x14ac:dyDescent="0.25">
      <c r="A23255">
        <v>40014191</v>
      </c>
      <c r="B23255" s="56">
        <v>23243.519584000001</v>
      </c>
      <c r="C23255" t="s">
        <v>87</v>
      </c>
    </row>
    <row r="23256" spans="1:3" x14ac:dyDescent="0.25">
      <c r="A23256">
        <v>40014191</v>
      </c>
      <c r="B23256" s="56">
        <v>23243.519584000001</v>
      </c>
      <c r="C23256" t="s">
        <v>87</v>
      </c>
    </row>
    <row r="23257" spans="1:3" x14ac:dyDescent="0.25">
      <c r="A23257">
        <v>41943572</v>
      </c>
      <c r="B23257" s="56">
        <v>22353.057837</v>
      </c>
      <c r="C23257" t="s">
        <v>87</v>
      </c>
    </row>
    <row r="23258" spans="1:3" x14ac:dyDescent="0.25">
      <c r="A23258">
        <v>41943572</v>
      </c>
      <c r="B23258" s="56">
        <v>22353.057837</v>
      </c>
      <c r="C23258" t="s">
        <v>87</v>
      </c>
    </row>
    <row r="23259" spans="1:3" x14ac:dyDescent="0.25">
      <c r="A23259">
        <v>41964211</v>
      </c>
      <c r="B23259" s="56">
        <v>139030.54889999999</v>
      </c>
      <c r="C23259" t="s">
        <v>82</v>
      </c>
    </row>
    <row r="23260" spans="1:3" x14ac:dyDescent="0.25">
      <c r="A23260">
        <v>40017599</v>
      </c>
      <c r="B23260" s="56">
        <v>15047.804673000001</v>
      </c>
      <c r="C23260" t="s">
        <v>87</v>
      </c>
    </row>
    <row r="23261" spans="1:3" x14ac:dyDescent="0.25">
      <c r="A23261">
        <v>41229365</v>
      </c>
      <c r="B23261" s="56">
        <v>480.000045</v>
      </c>
      <c r="C23261" t="s">
        <v>83</v>
      </c>
    </row>
    <row r="23262" spans="1:3" x14ac:dyDescent="0.25">
      <c r="A23262">
        <v>41958026</v>
      </c>
      <c r="B23262" s="56">
        <v>8182.7356049999999</v>
      </c>
      <c r="C23262" t="s">
        <v>87</v>
      </c>
    </row>
    <row r="23263" spans="1:3" x14ac:dyDescent="0.25">
      <c r="A23263">
        <v>41237219</v>
      </c>
      <c r="B23263" s="56">
        <v>480.000045</v>
      </c>
      <c r="C23263" t="s">
        <v>83</v>
      </c>
    </row>
    <row r="23264" spans="1:3" x14ac:dyDescent="0.25">
      <c r="A23264">
        <v>41229927</v>
      </c>
      <c r="B23264" s="56">
        <v>480.000045</v>
      </c>
      <c r="C23264" t="s">
        <v>83</v>
      </c>
    </row>
    <row r="23265" spans="1:3" x14ac:dyDescent="0.25">
      <c r="A23265">
        <v>41964823</v>
      </c>
      <c r="B23265" s="56">
        <v>10386.663839999999</v>
      </c>
      <c r="C23265" t="s">
        <v>87</v>
      </c>
    </row>
    <row r="23266" spans="1:3" x14ac:dyDescent="0.25">
      <c r="A23266">
        <v>41151664</v>
      </c>
      <c r="B23266" s="56">
        <v>480.000045</v>
      </c>
      <c r="C23266" t="s">
        <v>83</v>
      </c>
    </row>
    <row r="23267" spans="1:3" x14ac:dyDescent="0.25">
      <c r="A23267">
        <v>40018041</v>
      </c>
      <c r="B23267" s="56">
        <v>6604.2584639999995</v>
      </c>
      <c r="C23267" t="s">
        <v>87</v>
      </c>
    </row>
    <row r="23268" spans="1:3" x14ac:dyDescent="0.25">
      <c r="A23268">
        <v>41228605</v>
      </c>
      <c r="B23268" s="56">
        <v>480.000045</v>
      </c>
      <c r="C23268" t="s">
        <v>83</v>
      </c>
    </row>
    <row r="23269" spans="1:3" x14ac:dyDescent="0.25">
      <c r="A23269">
        <v>41232250</v>
      </c>
      <c r="B23269" s="56">
        <v>480.000045</v>
      </c>
      <c r="C23269" t="s">
        <v>83</v>
      </c>
    </row>
    <row r="23270" spans="1:3" x14ac:dyDescent="0.25">
      <c r="A23270">
        <v>41232250</v>
      </c>
      <c r="B23270" s="56">
        <v>480.000045</v>
      </c>
      <c r="C23270" t="s">
        <v>83</v>
      </c>
    </row>
    <row r="23271" spans="1:3" x14ac:dyDescent="0.25">
      <c r="A23271">
        <v>40031441</v>
      </c>
      <c r="B23271" s="56">
        <v>6219.0000299999983</v>
      </c>
      <c r="C23271" t="s">
        <v>87</v>
      </c>
    </row>
    <row r="23272" spans="1:3" x14ac:dyDescent="0.25">
      <c r="A23272">
        <v>40031441</v>
      </c>
      <c r="B23272" s="56">
        <v>6219.0000299999983</v>
      </c>
      <c r="C23272" t="s">
        <v>87</v>
      </c>
    </row>
    <row r="23273" spans="1:3" x14ac:dyDescent="0.25">
      <c r="A23273">
        <v>40020135</v>
      </c>
      <c r="B23273" s="56">
        <v>9892.6435079999992</v>
      </c>
      <c r="C23273" t="s">
        <v>87</v>
      </c>
    </row>
    <row r="23274" spans="1:3" x14ac:dyDescent="0.25">
      <c r="A23274">
        <v>41226794</v>
      </c>
      <c r="B23274" s="56">
        <v>480.000045</v>
      </c>
      <c r="C23274" t="s">
        <v>83</v>
      </c>
    </row>
    <row r="23275" spans="1:3" x14ac:dyDescent="0.25">
      <c r="A23275">
        <v>41237544</v>
      </c>
      <c r="B23275" s="56">
        <v>480.000045</v>
      </c>
      <c r="C23275" t="s">
        <v>83</v>
      </c>
    </row>
    <row r="23276" spans="1:3" x14ac:dyDescent="0.25">
      <c r="A23276">
        <v>41229468</v>
      </c>
      <c r="B23276" s="56">
        <v>480.000045</v>
      </c>
      <c r="C23276" t="s">
        <v>83</v>
      </c>
    </row>
    <row r="23277" spans="1:3" x14ac:dyDescent="0.25">
      <c r="A23277">
        <v>41230611</v>
      </c>
      <c r="B23277" s="56">
        <v>480.000045</v>
      </c>
      <c r="C23277" t="s">
        <v>83</v>
      </c>
    </row>
    <row r="23278" spans="1:3" x14ac:dyDescent="0.25">
      <c r="A23278">
        <v>41232261</v>
      </c>
      <c r="B23278" s="56">
        <v>480.000045</v>
      </c>
      <c r="C23278" t="s">
        <v>83</v>
      </c>
    </row>
    <row r="23279" spans="1:3" x14ac:dyDescent="0.25">
      <c r="A23279">
        <v>40020453</v>
      </c>
      <c r="B23279" s="56">
        <v>25130.911905000001</v>
      </c>
      <c r="C23279" t="s">
        <v>87</v>
      </c>
    </row>
    <row r="23280" spans="1:3" x14ac:dyDescent="0.25">
      <c r="A23280">
        <v>40020453</v>
      </c>
      <c r="B23280" s="56">
        <v>25130.911905000001</v>
      </c>
      <c r="C23280" t="s">
        <v>87</v>
      </c>
    </row>
    <row r="23281" spans="1:3" x14ac:dyDescent="0.25">
      <c r="A23281">
        <v>41234804</v>
      </c>
      <c r="B23281" s="56">
        <v>480.000045</v>
      </c>
      <c r="C23281" t="s">
        <v>83</v>
      </c>
    </row>
    <row r="23282" spans="1:3" x14ac:dyDescent="0.25">
      <c r="A23282">
        <v>41234804</v>
      </c>
      <c r="B23282" s="56">
        <v>480.000045</v>
      </c>
      <c r="C23282" t="s">
        <v>83</v>
      </c>
    </row>
    <row r="23283" spans="1:3" x14ac:dyDescent="0.25">
      <c r="A23283">
        <v>40031861</v>
      </c>
      <c r="B23283" s="56">
        <v>11166.966495000001</v>
      </c>
      <c r="C23283" t="s">
        <v>87</v>
      </c>
    </row>
    <row r="23284" spans="1:3" x14ac:dyDescent="0.25">
      <c r="A23284">
        <v>40028675</v>
      </c>
      <c r="B23284" s="56">
        <v>8988.411075</v>
      </c>
      <c r="C23284" t="s">
        <v>87</v>
      </c>
    </row>
    <row r="23285" spans="1:3" x14ac:dyDescent="0.25">
      <c r="A23285">
        <v>40009157</v>
      </c>
      <c r="B23285" s="56">
        <v>610887.16399999999</v>
      </c>
      <c r="C23285" t="s">
        <v>84</v>
      </c>
    </row>
    <row r="23286" spans="1:3" x14ac:dyDescent="0.25">
      <c r="A23286">
        <v>40009263</v>
      </c>
      <c r="B23286" s="56">
        <v>2475625.2919999999</v>
      </c>
      <c r="C23286" t="s">
        <v>84</v>
      </c>
    </row>
    <row r="23287" spans="1:3" x14ac:dyDescent="0.25">
      <c r="A23287">
        <v>40009265</v>
      </c>
      <c r="B23287" s="56">
        <v>57066.083405999998</v>
      </c>
      <c r="C23287" t="s">
        <v>82</v>
      </c>
    </row>
    <row r="23288" spans="1:3" x14ac:dyDescent="0.25">
      <c r="A23288">
        <v>40009275</v>
      </c>
      <c r="B23288" s="56">
        <v>138906.80911</v>
      </c>
      <c r="C23288" t="s">
        <v>82</v>
      </c>
    </row>
    <row r="23289" spans="1:3" x14ac:dyDescent="0.25">
      <c r="A23289">
        <v>40009331</v>
      </c>
      <c r="B23289" s="56">
        <v>137626.67738400001</v>
      </c>
      <c r="C23289" t="s">
        <v>82</v>
      </c>
    </row>
    <row r="23290" spans="1:3" x14ac:dyDescent="0.25">
      <c r="A23290">
        <v>40009343</v>
      </c>
      <c r="B23290" s="56">
        <v>312741.93599999999</v>
      </c>
      <c r="C23290" t="s">
        <v>84</v>
      </c>
    </row>
    <row r="23291" spans="1:3" x14ac:dyDescent="0.25">
      <c r="A23291">
        <v>40009345</v>
      </c>
      <c r="B23291" s="56">
        <v>284150.01902399998</v>
      </c>
      <c r="C23291" t="s">
        <v>84</v>
      </c>
    </row>
    <row r="23292" spans="1:3" x14ac:dyDescent="0.25">
      <c r="A23292">
        <v>40009353</v>
      </c>
      <c r="B23292" s="56">
        <v>68845.900896000006</v>
      </c>
      <c r="C23292" t="s">
        <v>82</v>
      </c>
    </row>
    <row r="23293" spans="1:3" x14ac:dyDescent="0.25">
      <c r="A23293">
        <v>40009407</v>
      </c>
      <c r="B23293" s="56">
        <v>157976.115552</v>
      </c>
      <c r="C23293" t="s">
        <v>82</v>
      </c>
    </row>
    <row r="23294" spans="1:3" x14ac:dyDescent="0.25">
      <c r="A23294">
        <v>40009433</v>
      </c>
      <c r="B23294" s="56">
        <v>70768.329840000006</v>
      </c>
      <c r="C23294" t="s">
        <v>82</v>
      </c>
    </row>
    <row r="23295" spans="1:3" x14ac:dyDescent="0.25">
      <c r="A23295">
        <v>40009453</v>
      </c>
      <c r="B23295" s="56">
        <v>133433.60803199999</v>
      </c>
      <c r="C23295" t="s">
        <v>82</v>
      </c>
    </row>
    <row r="23296" spans="1:3" x14ac:dyDescent="0.25">
      <c r="A23296">
        <v>41963618</v>
      </c>
      <c r="B23296" s="56">
        <v>44347.697231999999</v>
      </c>
      <c r="C23296" t="s">
        <v>87</v>
      </c>
    </row>
    <row r="23297" spans="1:3" x14ac:dyDescent="0.25">
      <c r="A23297">
        <v>42526746</v>
      </c>
      <c r="B23297" s="56">
        <v>105765.40377</v>
      </c>
      <c r="C23297" t="s">
        <v>82</v>
      </c>
    </row>
    <row r="23298" spans="1:3" x14ac:dyDescent="0.25">
      <c r="A23298">
        <v>40011263</v>
      </c>
      <c r="B23298" s="56">
        <v>137367.427092</v>
      </c>
      <c r="C23298" t="s">
        <v>82</v>
      </c>
    </row>
    <row r="23299" spans="1:3" x14ac:dyDescent="0.25">
      <c r="A23299">
        <v>40028853</v>
      </c>
      <c r="B23299" s="56">
        <v>22018.797675000002</v>
      </c>
      <c r="C23299" t="s">
        <v>87</v>
      </c>
    </row>
    <row r="23300" spans="1:3" x14ac:dyDescent="0.25">
      <c r="A23300">
        <v>40018761</v>
      </c>
      <c r="B23300" s="56">
        <v>15502.662252</v>
      </c>
      <c r="C23300" t="s">
        <v>87</v>
      </c>
    </row>
    <row r="23301" spans="1:3" x14ac:dyDescent="0.25">
      <c r="A23301">
        <v>41226173</v>
      </c>
      <c r="B23301" s="56">
        <v>480.000045</v>
      </c>
      <c r="C23301" t="s">
        <v>83</v>
      </c>
    </row>
    <row r="23302" spans="1:3" x14ac:dyDescent="0.25">
      <c r="A23302">
        <v>41236294</v>
      </c>
      <c r="B23302" s="56">
        <v>480.000045</v>
      </c>
      <c r="C23302" t="s">
        <v>83</v>
      </c>
    </row>
    <row r="23303" spans="1:3" x14ac:dyDescent="0.25">
      <c r="A23303">
        <v>41235825</v>
      </c>
      <c r="B23303" s="56">
        <v>480.000045</v>
      </c>
      <c r="C23303" t="s">
        <v>83</v>
      </c>
    </row>
    <row r="23304" spans="1:3" x14ac:dyDescent="0.25">
      <c r="A23304">
        <v>41230361</v>
      </c>
      <c r="B23304" s="56">
        <v>480.000045</v>
      </c>
      <c r="C23304" t="s">
        <v>83</v>
      </c>
    </row>
    <row r="23305" spans="1:3" x14ac:dyDescent="0.25">
      <c r="A23305">
        <v>41226257</v>
      </c>
      <c r="B23305" s="56">
        <v>480.000045</v>
      </c>
      <c r="C23305" t="s">
        <v>83</v>
      </c>
    </row>
    <row r="23306" spans="1:3" x14ac:dyDescent="0.25">
      <c r="A23306">
        <v>41230393</v>
      </c>
      <c r="B23306" s="56">
        <v>480.000045</v>
      </c>
      <c r="C23306" t="s">
        <v>83</v>
      </c>
    </row>
    <row r="23307" spans="1:3" x14ac:dyDescent="0.25">
      <c r="A23307">
        <v>40023357</v>
      </c>
      <c r="B23307" s="56">
        <v>6939.1273920000003</v>
      </c>
      <c r="C23307" t="s">
        <v>87</v>
      </c>
    </row>
    <row r="23308" spans="1:3" x14ac:dyDescent="0.25">
      <c r="A23308">
        <v>41233721</v>
      </c>
      <c r="B23308" s="56">
        <v>480.000045</v>
      </c>
      <c r="C23308" t="s">
        <v>83</v>
      </c>
    </row>
    <row r="23309" spans="1:3" x14ac:dyDescent="0.25">
      <c r="A23309">
        <v>41232106</v>
      </c>
      <c r="B23309" s="56">
        <v>480.000045</v>
      </c>
      <c r="C23309" t="s">
        <v>83</v>
      </c>
    </row>
    <row r="23310" spans="1:3" x14ac:dyDescent="0.25">
      <c r="A23310">
        <v>41236212</v>
      </c>
      <c r="B23310" s="56">
        <v>480.000045</v>
      </c>
      <c r="C23310" t="s">
        <v>83</v>
      </c>
    </row>
    <row r="23311" spans="1:3" x14ac:dyDescent="0.25">
      <c r="A23311">
        <v>41235729</v>
      </c>
      <c r="B23311" s="56">
        <v>480.000045</v>
      </c>
      <c r="C23311" t="s">
        <v>83</v>
      </c>
    </row>
    <row r="23312" spans="1:3" x14ac:dyDescent="0.25">
      <c r="A23312">
        <v>41235729</v>
      </c>
      <c r="B23312" s="56">
        <v>480.000045</v>
      </c>
      <c r="C23312" t="s">
        <v>83</v>
      </c>
    </row>
    <row r="23313" spans="1:3" x14ac:dyDescent="0.25">
      <c r="A23313">
        <v>41231415</v>
      </c>
      <c r="B23313" s="56">
        <v>480.000045</v>
      </c>
      <c r="C23313" t="s">
        <v>83</v>
      </c>
    </row>
    <row r="23314" spans="1:3" x14ac:dyDescent="0.25">
      <c r="A23314">
        <v>41237341</v>
      </c>
      <c r="B23314" s="56">
        <v>480.000045</v>
      </c>
      <c r="C23314" t="s">
        <v>81</v>
      </c>
    </row>
    <row r="23315" spans="1:3" x14ac:dyDescent="0.25">
      <c r="A23315">
        <v>40024345</v>
      </c>
      <c r="B23315" s="56">
        <v>8535.7327769999993</v>
      </c>
      <c r="C23315" t="s">
        <v>87</v>
      </c>
    </row>
    <row r="23316" spans="1:3" x14ac:dyDescent="0.25">
      <c r="A23316">
        <v>40026177</v>
      </c>
      <c r="B23316" s="56">
        <v>15301.695564</v>
      </c>
      <c r="C23316" t="s">
        <v>87</v>
      </c>
    </row>
    <row r="23317" spans="1:3" x14ac:dyDescent="0.25">
      <c r="A23317">
        <v>42693286</v>
      </c>
      <c r="B23317" s="56">
        <v>20632.028570999999</v>
      </c>
      <c r="C23317" t="s">
        <v>82</v>
      </c>
    </row>
    <row r="23318" spans="1:3" x14ac:dyDescent="0.25">
      <c r="A23318">
        <v>41151499</v>
      </c>
      <c r="B23318" s="56">
        <v>480.000045</v>
      </c>
      <c r="C23318" t="s">
        <v>83</v>
      </c>
    </row>
    <row r="23319" spans="1:3" x14ac:dyDescent="0.25">
      <c r="A23319">
        <v>41151494</v>
      </c>
      <c r="B23319" s="56">
        <v>480.000045</v>
      </c>
      <c r="C23319" t="s">
        <v>83</v>
      </c>
    </row>
    <row r="23320" spans="1:3" x14ac:dyDescent="0.25">
      <c r="A23320">
        <v>41233259</v>
      </c>
      <c r="B23320" s="56">
        <v>480.000045</v>
      </c>
      <c r="C23320" t="s">
        <v>83</v>
      </c>
    </row>
    <row r="23321" spans="1:3" x14ac:dyDescent="0.25">
      <c r="A23321">
        <v>41235244</v>
      </c>
      <c r="B23321" s="56">
        <v>480.000045</v>
      </c>
      <c r="C23321" t="s">
        <v>83</v>
      </c>
    </row>
    <row r="23322" spans="1:3" x14ac:dyDescent="0.25">
      <c r="A23322">
        <v>40014483</v>
      </c>
      <c r="B23322" s="56">
        <v>14714.916547999999</v>
      </c>
      <c r="C23322" t="s">
        <v>87</v>
      </c>
    </row>
    <row r="23323" spans="1:3" x14ac:dyDescent="0.25">
      <c r="A23323">
        <v>41765446</v>
      </c>
      <c r="B23323" s="56">
        <v>17165.217423999999</v>
      </c>
      <c r="C23323" t="s">
        <v>87</v>
      </c>
    </row>
    <row r="23324" spans="1:3" x14ac:dyDescent="0.25">
      <c r="A23324">
        <v>41765446</v>
      </c>
      <c r="B23324" s="56">
        <v>17165.217423999999</v>
      </c>
      <c r="C23324" t="s">
        <v>87</v>
      </c>
    </row>
    <row r="23325" spans="1:3" x14ac:dyDescent="0.25">
      <c r="A23325">
        <v>41226418</v>
      </c>
      <c r="B23325" s="56">
        <v>480.000045</v>
      </c>
      <c r="C23325" t="s">
        <v>83</v>
      </c>
    </row>
    <row r="23326" spans="1:3" x14ac:dyDescent="0.25">
      <c r="A23326">
        <v>41235993</v>
      </c>
      <c r="B23326" s="56">
        <v>480.000045</v>
      </c>
      <c r="C23326" t="s">
        <v>83</v>
      </c>
    </row>
    <row r="23327" spans="1:3" x14ac:dyDescent="0.25">
      <c r="A23327">
        <v>41236245</v>
      </c>
      <c r="B23327" s="56">
        <v>480.000045</v>
      </c>
      <c r="C23327" t="s">
        <v>83</v>
      </c>
    </row>
    <row r="23328" spans="1:3" x14ac:dyDescent="0.25">
      <c r="A23328">
        <v>41233496</v>
      </c>
      <c r="B23328" s="56">
        <v>480.000045</v>
      </c>
      <c r="C23328" t="s">
        <v>83</v>
      </c>
    </row>
    <row r="23329" spans="1:3" x14ac:dyDescent="0.25">
      <c r="A23329">
        <v>41236798</v>
      </c>
      <c r="B23329" s="56">
        <v>480.000045</v>
      </c>
      <c r="C23329" t="s">
        <v>83</v>
      </c>
    </row>
    <row r="23330" spans="1:3" x14ac:dyDescent="0.25">
      <c r="A23330">
        <v>42879715</v>
      </c>
      <c r="B23330" s="56">
        <v>480.000045</v>
      </c>
      <c r="C23330" t="s">
        <v>83</v>
      </c>
    </row>
    <row r="23331" spans="1:3" x14ac:dyDescent="0.25">
      <c r="A23331">
        <v>40016297</v>
      </c>
      <c r="B23331" s="56">
        <v>6163.5077279999996</v>
      </c>
      <c r="C23331" t="s">
        <v>87</v>
      </c>
    </row>
    <row r="23332" spans="1:3" x14ac:dyDescent="0.25">
      <c r="A23332">
        <v>42879713</v>
      </c>
      <c r="B23332" s="56">
        <v>480.000045</v>
      </c>
      <c r="C23332" t="s">
        <v>83</v>
      </c>
    </row>
    <row r="23333" spans="1:3" x14ac:dyDescent="0.25">
      <c r="A23333">
        <v>40022227</v>
      </c>
      <c r="B23333" s="56">
        <v>7624.7106299999996</v>
      </c>
      <c r="C23333" t="s">
        <v>87</v>
      </c>
    </row>
    <row r="23334" spans="1:3" x14ac:dyDescent="0.25">
      <c r="A23334">
        <v>40022227</v>
      </c>
      <c r="B23334" s="56">
        <v>7624.7106299999996</v>
      </c>
      <c r="C23334" t="s">
        <v>87</v>
      </c>
    </row>
    <row r="23335" spans="1:3" x14ac:dyDescent="0.25">
      <c r="A23335">
        <v>40032661</v>
      </c>
      <c r="B23335" s="56">
        <v>8283.5363519999992</v>
      </c>
      <c r="C23335" t="s">
        <v>87</v>
      </c>
    </row>
    <row r="23336" spans="1:3" x14ac:dyDescent="0.25">
      <c r="A23336">
        <v>40032661</v>
      </c>
      <c r="B23336" s="56">
        <v>8283.5363519999992</v>
      </c>
      <c r="C23336" t="s">
        <v>87</v>
      </c>
    </row>
    <row r="23337" spans="1:3" x14ac:dyDescent="0.25">
      <c r="A23337">
        <v>40016507</v>
      </c>
      <c r="B23337" s="56">
        <v>7050.4499519999999</v>
      </c>
      <c r="C23337" t="s">
        <v>87</v>
      </c>
    </row>
    <row r="23338" spans="1:3" x14ac:dyDescent="0.25">
      <c r="A23338">
        <v>40028247</v>
      </c>
      <c r="B23338" s="56">
        <v>33131.429067999998</v>
      </c>
      <c r="C23338" t="s">
        <v>87</v>
      </c>
    </row>
    <row r="23339" spans="1:3" x14ac:dyDescent="0.25">
      <c r="A23339">
        <v>41231339</v>
      </c>
      <c r="B23339" s="56">
        <v>480.000045</v>
      </c>
      <c r="C23339" t="s">
        <v>83</v>
      </c>
    </row>
    <row r="23340" spans="1:3" x14ac:dyDescent="0.25">
      <c r="A23340">
        <v>41232628</v>
      </c>
      <c r="B23340" s="56">
        <v>480.000045</v>
      </c>
      <c r="C23340" t="s">
        <v>83</v>
      </c>
    </row>
    <row r="23341" spans="1:3" x14ac:dyDescent="0.25">
      <c r="A23341">
        <v>41226041</v>
      </c>
      <c r="B23341" s="56">
        <v>480.000045</v>
      </c>
      <c r="C23341" t="s">
        <v>83</v>
      </c>
    </row>
    <row r="23342" spans="1:3" x14ac:dyDescent="0.25">
      <c r="A23342">
        <v>42853938</v>
      </c>
      <c r="B23342" s="56">
        <v>480.000045</v>
      </c>
      <c r="C23342" t="s">
        <v>83</v>
      </c>
    </row>
    <row r="23343" spans="1:3" x14ac:dyDescent="0.25">
      <c r="A23343">
        <v>41229501</v>
      </c>
      <c r="B23343" s="56">
        <v>480.000045</v>
      </c>
      <c r="C23343" t="s">
        <v>87</v>
      </c>
    </row>
    <row r="23344" spans="1:3" x14ac:dyDescent="0.25">
      <c r="A23344">
        <v>41229501</v>
      </c>
      <c r="B23344" s="56">
        <v>480.000045</v>
      </c>
      <c r="C23344" t="s">
        <v>87</v>
      </c>
    </row>
    <row r="23345" spans="1:3" x14ac:dyDescent="0.25">
      <c r="A23345">
        <v>40030313</v>
      </c>
      <c r="B23345" s="56">
        <v>3595.6571640000002</v>
      </c>
      <c r="C23345" t="s">
        <v>87</v>
      </c>
    </row>
    <row r="23346" spans="1:3" x14ac:dyDescent="0.25">
      <c r="A23346">
        <v>42466878</v>
      </c>
      <c r="B23346" s="56">
        <v>10483.004046</v>
      </c>
      <c r="C23346" t="s">
        <v>87</v>
      </c>
    </row>
    <row r="23347" spans="1:3" x14ac:dyDescent="0.25">
      <c r="A23347">
        <v>40018961</v>
      </c>
      <c r="B23347" s="56">
        <v>8230.8552479999998</v>
      </c>
      <c r="C23347" t="s">
        <v>87</v>
      </c>
    </row>
    <row r="23348" spans="1:3" x14ac:dyDescent="0.25">
      <c r="A23348">
        <v>40024513</v>
      </c>
      <c r="B23348" s="56">
        <v>6368.7708810000004</v>
      </c>
      <c r="C23348" t="s">
        <v>87</v>
      </c>
    </row>
    <row r="23349" spans="1:3" x14ac:dyDescent="0.25">
      <c r="A23349">
        <v>41226548</v>
      </c>
      <c r="B23349" s="56">
        <v>480.000045</v>
      </c>
      <c r="C23349" t="s">
        <v>83</v>
      </c>
    </row>
    <row r="23350" spans="1:3" x14ac:dyDescent="0.25">
      <c r="A23350">
        <v>40016325</v>
      </c>
      <c r="B23350" s="56">
        <v>8924.1410880000003</v>
      </c>
      <c r="C23350" t="s">
        <v>87</v>
      </c>
    </row>
    <row r="23351" spans="1:3" x14ac:dyDescent="0.25">
      <c r="A23351">
        <v>40018385</v>
      </c>
      <c r="B23351" s="56">
        <v>43906.232402999987</v>
      </c>
      <c r="C23351" t="s">
        <v>87</v>
      </c>
    </row>
    <row r="23352" spans="1:3" x14ac:dyDescent="0.25">
      <c r="A23352">
        <v>41234209</v>
      </c>
      <c r="B23352" s="56">
        <v>480.000045</v>
      </c>
      <c r="C23352" t="s">
        <v>83</v>
      </c>
    </row>
    <row r="23353" spans="1:3" x14ac:dyDescent="0.25">
      <c r="A23353">
        <v>40028077</v>
      </c>
      <c r="B23353" s="56">
        <v>6578.1939359999997</v>
      </c>
      <c r="C23353" t="s">
        <v>87</v>
      </c>
    </row>
    <row r="23354" spans="1:3" x14ac:dyDescent="0.25">
      <c r="A23354">
        <v>42809108</v>
      </c>
      <c r="B23354" s="56">
        <v>32743.270593000001</v>
      </c>
      <c r="C23354" t="s">
        <v>82</v>
      </c>
    </row>
    <row r="23355" spans="1:3" x14ac:dyDescent="0.25">
      <c r="A23355">
        <v>41228658</v>
      </c>
      <c r="B23355" s="56">
        <v>480.000045</v>
      </c>
      <c r="C23355" t="s">
        <v>83</v>
      </c>
    </row>
    <row r="23356" spans="1:3" x14ac:dyDescent="0.25">
      <c r="A23356">
        <v>41236821</v>
      </c>
      <c r="B23356" s="56">
        <v>480.000045</v>
      </c>
      <c r="C23356" t="s">
        <v>83</v>
      </c>
    </row>
    <row r="23357" spans="1:3" x14ac:dyDescent="0.25">
      <c r="A23357">
        <v>41237221</v>
      </c>
      <c r="B23357" s="56">
        <v>480.000045</v>
      </c>
      <c r="C23357" t="s">
        <v>83</v>
      </c>
    </row>
    <row r="23358" spans="1:3" x14ac:dyDescent="0.25">
      <c r="A23358">
        <v>41233350</v>
      </c>
      <c r="B23358" s="56">
        <v>480.000045</v>
      </c>
      <c r="C23358" t="s">
        <v>83</v>
      </c>
    </row>
    <row r="23359" spans="1:3" x14ac:dyDescent="0.25">
      <c r="A23359">
        <v>41231413</v>
      </c>
      <c r="B23359" s="56">
        <v>480.000045</v>
      </c>
      <c r="C23359" t="s">
        <v>83</v>
      </c>
    </row>
    <row r="23360" spans="1:3" x14ac:dyDescent="0.25">
      <c r="A23360">
        <v>41226491</v>
      </c>
      <c r="B23360" s="56">
        <v>480.000045</v>
      </c>
      <c r="C23360" t="s">
        <v>83</v>
      </c>
    </row>
    <row r="23361" spans="1:3" x14ac:dyDescent="0.25">
      <c r="A23361">
        <v>41226491</v>
      </c>
      <c r="B23361" s="56">
        <v>480.000045</v>
      </c>
      <c r="C23361" t="s">
        <v>83</v>
      </c>
    </row>
    <row r="23362" spans="1:3" x14ac:dyDescent="0.25">
      <c r="A23362">
        <v>42554826</v>
      </c>
      <c r="B23362" s="56">
        <v>480.000045</v>
      </c>
      <c r="C23362" t="s">
        <v>83</v>
      </c>
    </row>
    <row r="23363" spans="1:3" x14ac:dyDescent="0.25">
      <c r="A23363">
        <v>42554826</v>
      </c>
      <c r="B23363" s="56">
        <v>480.000045</v>
      </c>
      <c r="C23363" t="s">
        <v>83</v>
      </c>
    </row>
    <row r="23364" spans="1:3" x14ac:dyDescent="0.25">
      <c r="A23364">
        <v>41237501</v>
      </c>
      <c r="B23364" s="56">
        <v>480.000045</v>
      </c>
      <c r="C23364" t="s">
        <v>83</v>
      </c>
    </row>
    <row r="23365" spans="1:3" x14ac:dyDescent="0.25">
      <c r="A23365">
        <v>40018111</v>
      </c>
      <c r="B23365" s="56">
        <v>8953.4375999999993</v>
      </c>
      <c r="C23365" t="s">
        <v>84</v>
      </c>
    </row>
    <row r="23366" spans="1:3" x14ac:dyDescent="0.25">
      <c r="A23366">
        <v>42012825</v>
      </c>
      <c r="B23366" s="56">
        <v>12290.5818</v>
      </c>
      <c r="C23366" t="s">
        <v>87</v>
      </c>
    </row>
    <row r="23367" spans="1:3" x14ac:dyDescent="0.25">
      <c r="A23367">
        <v>41231527</v>
      </c>
      <c r="B23367" s="56">
        <v>480.000045</v>
      </c>
      <c r="C23367" t="s">
        <v>83</v>
      </c>
    </row>
    <row r="23368" spans="1:3" x14ac:dyDescent="0.25">
      <c r="A23368">
        <v>41229698</v>
      </c>
      <c r="B23368" s="56">
        <v>508.38711000000001</v>
      </c>
      <c r="C23368" t="s">
        <v>83</v>
      </c>
    </row>
    <row r="23369" spans="1:3" x14ac:dyDescent="0.25">
      <c r="A23369">
        <v>41229698</v>
      </c>
      <c r="B23369" s="56">
        <v>508.38711000000001</v>
      </c>
      <c r="C23369" t="s">
        <v>83</v>
      </c>
    </row>
    <row r="23370" spans="1:3" x14ac:dyDescent="0.25">
      <c r="A23370">
        <v>41230040</v>
      </c>
      <c r="B23370" s="56">
        <v>480.000045</v>
      </c>
      <c r="C23370" t="s">
        <v>83</v>
      </c>
    </row>
    <row r="23371" spans="1:3" x14ac:dyDescent="0.25">
      <c r="A23371">
        <v>41230040</v>
      </c>
      <c r="B23371" s="56">
        <v>480.000045</v>
      </c>
      <c r="C23371" t="s">
        <v>83</v>
      </c>
    </row>
    <row r="23372" spans="1:3" x14ac:dyDescent="0.25">
      <c r="A23372">
        <v>41236979</v>
      </c>
      <c r="B23372" s="56">
        <v>480.000045</v>
      </c>
      <c r="C23372" t="s">
        <v>83</v>
      </c>
    </row>
    <row r="23373" spans="1:3" x14ac:dyDescent="0.25">
      <c r="A23373">
        <v>40024085</v>
      </c>
      <c r="B23373" s="56">
        <v>2829.300729</v>
      </c>
      <c r="C23373" t="s">
        <v>87</v>
      </c>
    </row>
    <row r="23374" spans="1:3" x14ac:dyDescent="0.25">
      <c r="A23374">
        <v>40024085</v>
      </c>
      <c r="B23374" s="56">
        <v>2829.300729</v>
      </c>
      <c r="C23374" t="s">
        <v>87</v>
      </c>
    </row>
    <row r="23375" spans="1:3" x14ac:dyDescent="0.25">
      <c r="A23375">
        <v>41235036</v>
      </c>
      <c r="B23375" s="56">
        <v>480.000045</v>
      </c>
      <c r="C23375" t="s">
        <v>83</v>
      </c>
    </row>
    <row r="23376" spans="1:3" x14ac:dyDescent="0.25">
      <c r="A23376">
        <v>41231597</v>
      </c>
      <c r="B23376" s="56">
        <v>480.000045</v>
      </c>
      <c r="C23376" t="s">
        <v>83</v>
      </c>
    </row>
    <row r="23377" spans="1:3" x14ac:dyDescent="0.25">
      <c r="A23377">
        <v>40031451</v>
      </c>
      <c r="B23377" s="56">
        <v>14236.737434999999</v>
      </c>
      <c r="C23377" t="s">
        <v>87</v>
      </c>
    </row>
    <row r="23378" spans="1:3" x14ac:dyDescent="0.25">
      <c r="A23378">
        <v>41236801</v>
      </c>
      <c r="B23378" s="56">
        <v>480.000045</v>
      </c>
      <c r="C23378" t="s">
        <v>83</v>
      </c>
    </row>
    <row r="23379" spans="1:3" x14ac:dyDescent="0.25">
      <c r="A23379">
        <v>41235093</v>
      </c>
      <c r="B23379" s="56">
        <v>480.000045</v>
      </c>
      <c r="C23379" t="s">
        <v>83</v>
      </c>
    </row>
    <row r="23380" spans="1:3" x14ac:dyDescent="0.25">
      <c r="A23380">
        <v>41235416</v>
      </c>
      <c r="B23380" s="56">
        <v>480.000045</v>
      </c>
      <c r="C23380" t="s">
        <v>83</v>
      </c>
    </row>
    <row r="23381" spans="1:3" x14ac:dyDescent="0.25">
      <c r="A23381">
        <v>41776551</v>
      </c>
      <c r="B23381" s="56">
        <v>480.000045</v>
      </c>
      <c r="C23381" t="s">
        <v>83</v>
      </c>
    </row>
    <row r="23382" spans="1:3" x14ac:dyDescent="0.25">
      <c r="A23382">
        <v>41235687</v>
      </c>
      <c r="B23382" s="56">
        <v>480.000045</v>
      </c>
      <c r="C23382" t="s">
        <v>83</v>
      </c>
    </row>
    <row r="23383" spans="1:3" x14ac:dyDescent="0.25">
      <c r="A23383">
        <v>41229626</v>
      </c>
      <c r="B23383" s="56">
        <v>480.000045</v>
      </c>
      <c r="C23383" t="s">
        <v>83</v>
      </c>
    </row>
    <row r="23384" spans="1:3" x14ac:dyDescent="0.25">
      <c r="A23384">
        <v>41225740</v>
      </c>
      <c r="B23384" s="56">
        <v>480.000045</v>
      </c>
      <c r="C23384" t="s">
        <v>83</v>
      </c>
    </row>
    <row r="23385" spans="1:3" x14ac:dyDescent="0.25">
      <c r="A23385">
        <v>41233691</v>
      </c>
      <c r="B23385" s="56">
        <v>480.000045</v>
      </c>
      <c r="C23385" t="s">
        <v>83</v>
      </c>
    </row>
    <row r="23386" spans="1:3" x14ac:dyDescent="0.25">
      <c r="A23386">
        <v>41230251</v>
      </c>
      <c r="B23386" s="56">
        <v>480.000045</v>
      </c>
      <c r="C23386" t="s">
        <v>83</v>
      </c>
    </row>
    <row r="23387" spans="1:3" x14ac:dyDescent="0.25">
      <c r="A23387">
        <v>41232198</v>
      </c>
      <c r="B23387" s="56">
        <v>480.000045</v>
      </c>
      <c r="C23387" t="s">
        <v>83</v>
      </c>
    </row>
    <row r="23388" spans="1:3" x14ac:dyDescent="0.25">
      <c r="A23388">
        <v>40019635</v>
      </c>
      <c r="B23388" s="56">
        <v>15449.158313</v>
      </c>
      <c r="C23388" t="s">
        <v>87</v>
      </c>
    </row>
    <row r="23389" spans="1:3" x14ac:dyDescent="0.25">
      <c r="A23389">
        <v>42742740</v>
      </c>
      <c r="B23389" s="56">
        <v>15705.01152</v>
      </c>
      <c r="C23389" t="s">
        <v>82</v>
      </c>
    </row>
    <row r="23390" spans="1:3" x14ac:dyDescent="0.25">
      <c r="A23390">
        <v>41229194</v>
      </c>
      <c r="B23390" s="56">
        <v>480.000045</v>
      </c>
      <c r="C23390" t="s">
        <v>83</v>
      </c>
    </row>
    <row r="23391" spans="1:3" x14ac:dyDescent="0.25">
      <c r="A23391">
        <v>41232157</v>
      </c>
      <c r="B23391" s="56">
        <v>480.000045</v>
      </c>
      <c r="C23391" t="s">
        <v>83</v>
      </c>
    </row>
    <row r="23392" spans="1:3" x14ac:dyDescent="0.25">
      <c r="A23392">
        <v>40022653</v>
      </c>
      <c r="B23392" s="56">
        <v>11329.411416000001</v>
      </c>
      <c r="C23392" t="s">
        <v>87</v>
      </c>
    </row>
    <row r="23393" spans="1:3" x14ac:dyDescent="0.25">
      <c r="A23393">
        <v>40031633</v>
      </c>
      <c r="B23393" s="56">
        <v>15438.675195</v>
      </c>
      <c r="C23393" t="s">
        <v>87</v>
      </c>
    </row>
    <row r="23394" spans="1:3" x14ac:dyDescent="0.25">
      <c r="A23394">
        <v>41237254</v>
      </c>
      <c r="B23394" s="56">
        <v>480.000045</v>
      </c>
      <c r="C23394" t="s">
        <v>87</v>
      </c>
    </row>
    <row r="23395" spans="1:3" x14ac:dyDescent="0.25">
      <c r="A23395">
        <v>41237254</v>
      </c>
      <c r="B23395" s="56">
        <v>480.000045</v>
      </c>
      <c r="C23395" t="s">
        <v>87</v>
      </c>
    </row>
    <row r="23396" spans="1:3" x14ac:dyDescent="0.25">
      <c r="A23396">
        <v>41237563</v>
      </c>
      <c r="B23396" s="56">
        <v>480.000045</v>
      </c>
      <c r="C23396" t="s">
        <v>83</v>
      </c>
    </row>
    <row r="23397" spans="1:3" x14ac:dyDescent="0.25">
      <c r="A23397">
        <v>41235189</v>
      </c>
      <c r="B23397" s="56">
        <v>480.000045</v>
      </c>
      <c r="C23397" t="s">
        <v>83</v>
      </c>
    </row>
    <row r="23398" spans="1:3" x14ac:dyDescent="0.25">
      <c r="A23398">
        <v>41235189</v>
      </c>
      <c r="B23398" s="56">
        <v>480.000045</v>
      </c>
      <c r="C23398" t="s">
        <v>83</v>
      </c>
    </row>
    <row r="23399" spans="1:3" x14ac:dyDescent="0.25">
      <c r="A23399">
        <v>41226125</v>
      </c>
      <c r="B23399" s="56">
        <v>480.000045</v>
      </c>
      <c r="C23399" t="s">
        <v>83</v>
      </c>
    </row>
    <row r="23400" spans="1:3" x14ac:dyDescent="0.25">
      <c r="A23400">
        <v>40029315</v>
      </c>
      <c r="B23400" s="56">
        <v>9463.6168499999985</v>
      </c>
      <c r="C23400" t="s">
        <v>87</v>
      </c>
    </row>
    <row r="23401" spans="1:3" x14ac:dyDescent="0.25">
      <c r="A23401">
        <v>41229891</v>
      </c>
      <c r="B23401" s="56">
        <v>480.000045</v>
      </c>
      <c r="C23401" t="s">
        <v>83</v>
      </c>
    </row>
    <row r="23402" spans="1:3" x14ac:dyDescent="0.25">
      <c r="A23402">
        <v>41229891</v>
      </c>
      <c r="B23402" s="56">
        <v>480.000045</v>
      </c>
      <c r="C23402" t="s">
        <v>83</v>
      </c>
    </row>
    <row r="23403" spans="1:3" x14ac:dyDescent="0.25">
      <c r="A23403">
        <v>41235890</v>
      </c>
      <c r="B23403" s="56">
        <v>480.000045</v>
      </c>
      <c r="C23403" t="s">
        <v>83</v>
      </c>
    </row>
    <row r="23404" spans="1:3" x14ac:dyDescent="0.25">
      <c r="A23404">
        <v>41234222</v>
      </c>
      <c r="B23404" s="56">
        <v>480.000045</v>
      </c>
      <c r="C23404" t="s">
        <v>83</v>
      </c>
    </row>
    <row r="23405" spans="1:3" x14ac:dyDescent="0.25">
      <c r="A23405">
        <v>40019533</v>
      </c>
      <c r="B23405" s="56">
        <v>10239.098585</v>
      </c>
      <c r="C23405" t="s">
        <v>87</v>
      </c>
    </row>
    <row r="23406" spans="1:3" x14ac:dyDescent="0.25">
      <c r="A23406">
        <v>40017783</v>
      </c>
      <c r="B23406" s="56">
        <v>30723.153119999999</v>
      </c>
      <c r="C23406" t="s">
        <v>87</v>
      </c>
    </row>
    <row r="23407" spans="1:3" x14ac:dyDescent="0.25">
      <c r="A23407">
        <v>40017789</v>
      </c>
      <c r="B23407" s="56">
        <v>40756.307723999998</v>
      </c>
      <c r="C23407" t="s">
        <v>85</v>
      </c>
    </row>
    <row r="23408" spans="1:3" x14ac:dyDescent="0.25">
      <c r="A23408">
        <v>41237305</v>
      </c>
      <c r="B23408" s="56">
        <v>480.000045</v>
      </c>
      <c r="C23408" t="s">
        <v>87</v>
      </c>
    </row>
    <row r="23409" spans="1:3" x14ac:dyDescent="0.25">
      <c r="A23409">
        <v>41237305</v>
      </c>
      <c r="B23409" s="56">
        <v>480.000045</v>
      </c>
      <c r="C23409" t="s">
        <v>87</v>
      </c>
    </row>
    <row r="23410" spans="1:3" x14ac:dyDescent="0.25">
      <c r="A23410">
        <v>41226600</v>
      </c>
      <c r="B23410" s="56">
        <v>480.000045</v>
      </c>
      <c r="C23410" t="s">
        <v>83</v>
      </c>
    </row>
    <row r="23411" spans="1:3" x14ac:dyDescent="0.25">
      <c r="A23411">
        <v>41228602</v>
      </c>
      <c r="B23411" s="56">
        <v>480.000045</v>
      </c>
      <c r="C23411" t="s">
        <v>83</v>
      </c>
    </row>
    <row r="23412" spans="1:3" x14ac:dyDescent="0.25">
      <c r="A23412">
        <v>41231714</v>
      </c>
      <c r="B23412" s="56">
        <v>480.000045</v>
      </c>
      <c r="C23412" t="s">
        <v>83</v>
      </c>
    </row>
    <row r="23413" spans="1:3" x14ac:dyDescent="0.25">
      <c r="A23413">
        <v>42921737</v>
      </c>
      <c r="B23413" s="56">
        <v>4568.1642269999993</v>
      </c>
      <c r="C23413" t="s">
        <v>87</v>
      </c>
    </row>
    <row r="23414" spans="1:3" x14ac:dyDescent="0.25">
      <c r="A23414">
        <v>41235612</v>
      </c>
      <c r="B23414" s="56">
        <v>480.000045</v>
      </c>
      <c r="C23414" t="s">
        <v>83</v>
      </c>
    </row>
    <row r="23415" spans="1:3" x14ac:dyDescent="0.25">
      <c r="A23415">
        <v>40009231</v>
      </c>
      <c r="B23415" s="56">
        <v>10699.254958</v>
      </c>
      <c r="C23415" t="s">
        <v>87</v>
      </c>
    </row>
    <row r="23416" spans="1:3" x14ac:dyDescent="0.25">
      <c r="A23416">
        <v>40020907</v>
      </c>
      <c r="B23416" s="56">
        <v>20195.182175999998</v>
      </c>
      <c r="C23416" t="s">
        <v>87</v>
      </c>
    </row>
    <row r="23417" spans="1:3" x14ac:dyDescent="0.25">
      <c r="A23417">
        <v>41236750</v>
      </c>
      <c r="B23417" s="56">
        <v>480.000045</v>
      </c>
      <c r="C23417" t="s">
        <v>83</v>
      </c>
    </row>
    <row r="23418" spans="1:3" x14ac:dyDescent="0.25">
      <c r="A23418">
        <v>40032393</v>
      </c>
      <c r="B23418" s="56">
        <v>9654.4482209999987</v>
      </c>
      <c r="C23418" t="s">
        <v>87</v>
      </c>
    </row>
    <row r="23419" spans="1:3" x14ac:dyDescent="0.25">
      <c r="A23419">
        <v>41226500</v>
      </c>
      <c r="B23419" s="56">
        <v>480.000045</v>
      </c>
      <c r="C23419" t="s">
        <v>83</v>
      </c>
    </row>
    <row r="23420" spans="1:3" x14ac:dyDescent="0.25">
      <c r="A23420">
        <v>40016129</v>
      </c>
      <c r="B23420" s="56">
        <v>6556.0070880000003</v>
      </c>
      <c r="C23420" t="s">
        <v>87</v>
      </c>
    </row>
    <row r="23421" spans="1:3" x14ac:dyDescent="0.25">
      <c r="A23421">
        <v>40015991</v>
      </c>
      <c r="B23421" s="56">
        <v>8854.1578079999999</v>
      </c>
      <c r="C23421" t="s">
        <v>87</v>
      </c>
    </row>
    <row r="23422" spans="1:3" x14ac:dyDescent="0.25">
      <c r="A23422">
        <v>41236826</v>
      </c>
      <c r="B23422" s="56">
        <v>480.000045</v>
      </c>
      <c r="C23422" t="s">
        <v>83</v>
      </c>
    </row>
    <row r="23423" spans="1:3" x14ac:dyDescent="0.25">
      <c r="A23423">
        <v>42538003</v>
      </c>
      <c r="B23423" s="56">
        <v>11914.083027000001</v>
      </c>
      <c r="C23423" t="s">
        <v>87</v>
      </c>
    </row>
    <row r="23424" spans="1:3" x14ac:dyDescent="0.25">
      <c r="A23424">
        <v>40008484</v>
      </c>
      <c r="B23424" s="56">
        <v>32840.488791000003</v>
      </c>
      <c r="C23424" t="s">
        <v>87</v>
      </c>
    </row>
    <row r="23425" spans="1:3" x14ac:dyDescent="0.25">
      <c r="A23425">
        <v>41226875</v>
      </c>
      <c r="B23425" s="56">
        <v>509.33337</v>
      </c>
      <c r="C23425" t="s">
        <v>83</v>
      </c>
    </row>
    <row r="23426" spans="1:3" x14ac:dyDescent="0.25">
      <c r="A23426">
        <v>41234429</v>
      </c>
      <c r="B23426" s="56">
        <v>480.000045</v>
      </c>
      <c r="C23426" t="s">
        <v>83</v>
      </c>
    </row>
    <row r="23427" spans="1:3" x14ac:dyDescent="0.25">
      <c r="A23427">
        <v>42396404</v>
      </c>
      <c r="B23427" s="56">
        <v>13975.738275</v>
      </c>
      <c r="C23427" t="s">
        <v>87</v>
      </c>
    </row>
    <row r="23428" spans="1:3" x14ac:dyDescent="0.25">
      <c r="A23428">
        <v>41233708</v>
      </c>
      <c r="B23428" s="56">
        <v>480.000045</v>
      </c>
      <c r="C23428" t="s">
        <v>83</v>
      </c>
    </row>
    <row r="23429" spans="1:3" x14ac:dyDescent="0.25">
      <c r="A23429">
        <v>40010227</v>
      </c>
      <c r="B23429" s="56">
        <v>3752959.2579999999</v>
      </c>
      <c r="C23429" t="s">
        <v>86</v>
      </c>
    </row>
    <row r="23430" spans="1:3" x14ac:dyDescent="0.25">
      <c r="A23430">
        <v>40024453</v>
      </c>
      <c r="B23430" s="56">
        <v>2987.629226999999</v>
      </c>
      <c r="C23430" t="s">
        <v>82</v>
      </c>
    </row>
    <row r="23431" spans="1:3" x14ac:dyDescent="0.25">
      <c r="A23431">
        <v>40010681</v>
      </c>
      <c r="B23431" s="56">
        <v>6097.9761599999983</v>
      </c>
      <c r="C23431" t="s">
        <v>87</v>
      </c>
    </row>
    <row r="23432" spans="1:3" x14ac:dyDescent="0.25">
      <c r="A23432">
        <v>40010681</v>
      </c>
      <c r="B23432" s="56">
        <v>6097.9761599999983</v>
      </c>
      <c r="C23432" t="s">
        <v>87</v>
      </c>
    </row>
    <row r="23433" spans="1:3" x14ac:dyDescent="0.25">
      <c r="A23433">
        <v>40018953</v>
      </c>
      <c r="B23433" s="56">
        <v>6462.2875679999997</v>
      </c>
      <c r="C23433" t="s">
        <v>87</v>
      </c>
    </row>
    <row r="23434" spans="1:3" x14ac:dyDescent="0.25">
      <c r="A23434">
        <v>41232318</v>
      </c>
      <c r="B23434" s="56">
        <v>480.000045</v>
      </c>
      <c r="C23434" t="s">
        <v>83</v>
      </c>
    </row>
    <row r="23435" spans="1:3" x14ac:dyDescent="0.25">
      <c r="A23435">
        <v>41232318</v>
      </c>
      <c r="B23435" s="56">
        <v>480.000045</v>
      </c>
      <c r="C23435" t="s">
        <v>83</v>
      </c>
    </row>
    <row r="23436" spans="1:3" x14ac:dyDescent="0.25">
      <c r="A23436">
        <v>41230798</v>
      </c>
      <c r="B23436" s="56">
        <v>480.000045</v>
      </c>
      <c r="C23436" t="s">
        <v>83</v>
      </c>
    </row>
    <row r="23437" spans="1:3" x14ac:dyDescent="0.25">
      <c r="A23437">
        <v>41230723</v>
      </c>
      <c r="B23437" s="56">
        <v>480.000045</v>
      </c>
      <c r="C23437" t="s">
        <v>83</v>
      </c>
    </row>
    <row r="23438" spans="1:3" x14ac:dyDescent="0.25">
      <c r="A23438">
        <v>40032723</v>
      </c>
      <c r="B23438" s="56">
        <v>11377.450746</v>
      </c>
      <c r="C23438" t="s">
        <v>87</v>
      </c>
    </row>
    <row r="23439" spans="1:3" x14ac:dyDescent="0.25">
      <c r="A23439">
        <v>41151538</v>
      </c>
      <c r="B23439" s="56">
        <v>480.000045</v>
      </c>
      <c r="C23439" t="s">
        <v>83</v>
      </c>
    </row>
    <row r="23440" spans="1:3" x14ac:dyDescent="0.25">
      <c r="A23440">
        <v>41237870</v>
      </c>
      <c r="B23440" s="56">
        <v>480.000045</v>
      </c>
      <c r="C23440" t="s">
        <v>83</v>
      </c>
    </row>
    <row r="23441" spans="1:3" x14ac:dyDescent="0.25">
      <c r="A23441">
        <v>40023403</v>
      </c>
      <c r="B23441" s="56">
        <v>6683.9695290000009</v>
      </c>
      <c r="C23441" t="s">
        <v>87</v>
      </c>
    </row>
    <row r="23442" spans="1:3" x14ac:dyDescent="0.25">
      <c r="A23442">
        <v>40022921</v>
      </c>
      <c r="B23442" s="56">
        <v>23888.672933999998</v>
      </c>
      <c r="C23442" t="s">
        <v>87</v>
      </c>
    </row>
    <row r="23443" spans="1:3" x14ac:dyDescent="0.25">
      <c r="A23443">
        <v>41234159</v>
      </c>
      <c r="B23443" s="56">
        <v>480.000045</v>
      </c>
      <c r="C23443" t="s">
        <v>83</v>
      </c>
    </row>
    <row r="23444" spans="1:3" x14ac:dyDescent="0.25">
      <c r="A23444">
        <v>41226603</v>
      </c>
      <c r="B23444" s="56">
        <v>480.000045</v>
      </c>
      <c r="C23444" t="s">
        <v>83</v>
      </c>
    </row>
    <row r="23445" spans="1:3" x14ac:dyDescent="0.25">
      <c r="A23445">
        <v>41232256</v>
      </c>
      <c r="B23445" s="56">
        <v>480.000045</v>
      </c>
      <c r="C23445" t="s">
        <v>83</v>
      </c>
    </row>
    <row r="23446" spans="1:3" x14ac:dyDescent="0.25">
      <c r="A23446">
        <v>40032645</v>
      </c>
      <c r="B23446" s="56">
        <v>9884.221325999999</v>
      </c>
      <c r="C23446" t="s">
        <v>87</v>
      </c>
    </row>
    <row r="23447" spans="1:3" x14ac:dyDescent="0.25">
      <c r="A23447">
        <v>41231723</v>
      </c>
      <c r="B23447" s="56">
        <v>480.000045</v>
      </c>
      <c r="C23447" t="s">
        <v>83</v>
      </c>
    </row>
    <row r="23448" spans="1:3" x14ac:dyDescent="0.25">
      <c r="A23448">
        <v>41151441</v>
      </c>
      <c r="B23448" s="56">
        <v>480.000045</v>
      </c>
      <c r="C23448" t="s">
        <v>83</v>
      </c>
    </row>
    <row r="23449" spans="1:3" x14ac:dyDescent="0.25">
      <c r="A23449">
        <v>41237395</v>
      </c>
      <c r="B23449" s="56">
        <v>480.000045</v>
      </c>
      <c r="C23449" t="s">
        <v>83</v>
      </c>
    </row>
    <row r="23450" spans="1:3" x14ac:dyDescent="0.25">
      <c r="A23450">
        <v>41151467</v>
      </c>
      <c r="B23450" s="56">
        <v>480.000045</v>
      </c>
      <c r="C23450" t="s">
        <v>83</v>
      </c>
    </row>
    <row r="23451" spans="1:3" x14ac:dyDescent="0.25">
      <c r="A23451">
        <v>41236406</v>
      </c>
      <c r="B23451" s="56">
        <v>480.000045</v>
      </c>
      <c r="C23451" t="s">
        <v>83</v>
      </c>
    </row>
    <row r="23452" spans="1:3" x14ac:dyDescent="0.25">
      <c r="A23452">
        <v>42460889</v>
      </c>
      <c r="B23452" s="56">
        <v>480.000045</v>
      </c>
      <c r="C23452" t="s">
        <v>83</v>
      </c>
    </row>
    <row r="23453" spans="1:3" x14ac:dyDescent="0.25">
      <c r="A23453">
        <v>41235067</v>
      </c>
      <c r="B23453" s="56">
        <v>480.000045</v>
      </c>
      <c r="C23453" t="s">
        <v>83</v>
      </c>
    </row>
    <row r="23454" spans="1:3" x14ac:dyDescent="0.25">
      <c r="A23454">
        <v>41229668</v>
      </c>
      <c r="B23454" s="56">
        <v>480.000045</v>
      </c>
      <c r="C23454" t="s">
        <v>83</v>
      </c>
    </row>
    <row r="23455" spans="1:3" x14ac:dyDescent="0.25">
      <c r="A23455">
        <v>41229668</v>
      </c>
      <c r="B23455" s="56">
        <v>480.000045</v>
      </c>
      <c r="C23455" t="s">
        <v>83</v>
      </c>
    </row>
    <row r="23456" spans="1:3" x14ac:dyDescent="0.25">
      <c r="A23456">
        <v>41225814</v>
      </c>
      <c r="B23456" s="56">
        <v>480.000045</v>
      </c>
      <c r="C23456" t="s">
        <v>83</v>
      </c>
    </row>
    <row r="23457" spans="1:3" x14ac:dyDescent="0.25">
      <c r="A23457">
        <v>41235887</v>
      </c>
      <c r="B23457" s="56">
        <v>480.000045</v>
      </c>
      <c r="C23457" t="s">
        <v>83</v>
      </c>
    </row>
    <row r="23458" spans="1:3" x14ac:dyDescent="0.25">
      <c r="A23458">
        <v>41229571</v>
      </c>
      <c r="B23458" s="56">
        <v>480.000045</v>
      </c>
      <c r="C23458" t="s">
        <v>83</v>
      </c>
    </row>
    <row r="23459" spans="1:3" x14ac:dyDescent="0.25">
      <c r="A23459">
        <v>41230578</v>
      </c>
      <c r="B23459" s="56">
        <v>480.000045</v>
      </c>
      <c r="C23459" t="s">
        <v>83</v>
      </c>
    </row>
    <row r="23460" spans="1:3" x14ac:dyDescent="0.25">
      <c r="A23460">
        <v>41233976</v>
      </c>
      <c r="B23460" s="56">
        <v>480.000045</v>
      </c>
      <c r="C23460" t="s">
        <v>83</v>
      </c>
    </row>
    <row r="23461" spans="1:3" x14ac:dyDescent="0.25">
      <c r="A23461">
        <v>42724620</v>
      </c>
      <c r="B23461" s="56">
        <v>39682.846511999996</v>
      </c>
      <c r="C23461" t="s">
        <v>87</v>
      </c>
    </row>
    <row r="23462" spans="1:3" x14ac:dyDescent="0.25">
      <c r="A23462">
        <v>40025397</v>
      </c>
      <c r="B23462" s="56">
        <v>6826.0752000000002</v>
      </c>
      <c r="C23462" t="s">
        <v>87</v>
      </c>
    </row>
    <row r="23463" spans="1:3" x14ac:dyDescent="0.25">
      <c r="A23463">
        <v>41226281</v>
      </c>
      <c r="B23463" s="56">
        <v>480.000045</v>
      </c>
      <c r="C23463" t="s">
        <v>81</v>
      </c>
    </row>
    <row r="23464" spans="1:3" x14ac:dyDescent="0.25">
      <c r="A23464">
        <v>41226882</v>
      </c>
      <c r="B23464" s="56">
        <v>480.000045</v>
      </c>
      <c r="C23464" t="s">
        <v>83</v>
      </c>
    </row>
    <row r="23465" spans="1:3" x14ac:dyDescent="0.25">
      <c r="A23465">
        <v>41235915</v>
      </c>
      <c r="B23465" s="56">
        <v>480.000045</v>
      </c>
      <c r="C23465" t="s">
        <v>83</v>
      </c>
    </row>
    <row r="23466" spans="1:3" x14ac:dyDescent="0.25">
      <c r="A23466">
        <v>41230581</v>
      </c>
      <c r="B23466" s="56">
        <v>480.000045</v>
      </c>
      <c r="C23466" t="s">
        <v>83</v>
      </c>
    </row>
    <row r="23467" spans="1:3" x14ac:dyDescent="0.25">
      <c r="A23467">
        <v>41234869</v>
      </c>
      <c r="B23467" s="56">
        <v>480.000045</v>
      </c>
      <c r="C23467" t="s">
        <v>83</v>
      </c>
    </row>
    <row r="23468" spans="1:3" x14ac:dyDescent="0.25">
      <c r="A23468">
        <v>41228332</v>
      </c>
      <c r="B23468" s="56">
        <v>480.000045</v>
      </c>
      <c r="C23468" t="s">
        <v>83</v>
      </c>
    </row>
    <row r="23469" spans="1:3" x14ac:dyDescent="0.25">
      <c r="A23469">
        <v>41729091</v>
      </c>
      <c r="B23469" s="56">
        <v>480.000045</v>
      </c>
      <c r="C23469" t="s">
        <v>83</v>
      </c>
    </row>
    <row r="23470" spans="1:3" x14ac:dyDescent="0.25">
      <c r="A23470">
        <v>41234169</v>
      </c>
      <c r="B23470" s="56">
        <v>480.000045</v>
      </c>
      <c r="C23470" t="s">
        <v>83</v>
      </c>
    </row>
    <row r="23471" spans="1:3" x14ac:dyDescent="0.25">
      <c r="A23471">
        <v>40030591</v>
      </c>
      <c r="B23471" s="56">
        <v>7646.5662019999991</v>
      </c>
      <c r="C23471" t="s">
        <v>87</v>
      </c>
    </row>
    <row r="23472" spans="1:3" x14ac:dyDescent="0.25">
      <c r="A23472">
        <v>41235688</v>
      </c>
      <c r="B23472" s="56">
        <v>480.000045</v>
      </c>
      <c r="C23472" t="s">
        <v>83</v>
      </c>
    </row>
    <row r="23473" spans="1:3" x14ac:dyDescent="0.25">
      <c r="A23473">
        <v>40023533</v>
      </c>
      <c r="B23473" s="56">
        <v>8035.4203559999996</v>
      </c>
      <c r="C23473" t="s">
        <v>87</v>
      </c>
    </row>
    <row r="23474" spans="1:3" x14ac:dyDescent="0.25">
      <c r="A23474">
        <v>41225736</v>
      </c>
      <c r="B23474" s="56">
        <v>480.000045</v>
      </c>
      <c r="C23474" t="s">
        <v>83</v>
      </c>
    </row>
    <row r="23475" spans="1:3" x14ac:dyDescent="0.25">
      <c r="A23475">
        <v>41225736</v>
      </c>
      <c r="B23475" s="56">
        <v>480.000045</v>
      </c>
      <c r="C23475" t="s">
        <v>83</v>
      </c>
    </row>
    <row r="23476" spans="1:3" x14ac:dyDescent="0.25">
      <c r="A23476">
        <v>41227434</v>
      </c>
      <c r="B23476" s="56">
        <v>480.000045</v>
      </c>
      <c r="C23476" t="s">
        <v>83</v>
      </c>
    </row>
    <row r="23477" spans="1:3" x14ac:dyDescent="0.25">
      <c r="A23477">
        <v>41236280</v>
      </c>
      <c r="B23477" s="56">
        <v>480.000045</v>
      </c>
      <c r="C23477" t="s">
        <v>83</v>
      </c>
    </row>
    <row r="23478" spans="1:3" x14ac:dyDescent="0.25">
      <c r="A23478">
        <v>40030679</v>
      </c>
      <c r="B23478" s="56">
        <v>7552.162292</v>
      </c>
      <c r="C23478" t="s">
        <v>87</v>
      </c>
    </row>
    <row r="23479" spans="1:3" x14ac:dyDescent="0.25">
      <c r="A23479">
        <v>40030679</v>
      </c>
      <c r="B23479" s="56">
        <v>7552.162292</v>
      </c>
      <c r="C23479" t="s">
        <v>87</v>
      </c>
    </row>
    <row r="23480" spans="1:3" x14ac:dyDescent="0.25">
      <c r="A23480">
        <v>41226042</v>
      </c>
      <c r="B23480" s="56">
        <v>480.000045</v>
      </c>
      <c r="C23480" t="s">
        <v>83</v>
      </c>
    </row>
    <row r="23481" spans="1:3" x14ac:dyDescent="0.25">
      <c r="A23481">
        <v>41234693</v>
      </c>
      <c r="B23481" s="56">
        <v>480.000045</v>
      </c>
      <c r="C23481" t="s">
        <v>83</v>
      </c>
    </row>
    <row r="23482" spans="1:3" x14ac:dyDescent="0.25">
      <c r="A23482">
        <v>41236787</v>
      </c>
      <c r="B23482" s="56">
        <v>480.000045</v>
      </c>
      <c r="C23482" t="s">
        <v>83</v>
      </c>
    </row>
    <row r="23483" spans="1:3" x14ac:dyDescent="0.25">
      <c r="A23483">
        <v>42800431</v>
      </c>
      <c r="B23483" s="56">
        <v>8626.223528999999</v>
      </c>
      <c r="C23483" t="s">
        <v>87</v>
      </c>
    </row>
    <row r="23484" spans="1:3" x14ac:dyDescent="0.25">
      <c r="A23484">
        <v>40016099</v>
      </c>
      <c r="B23484" s="56">
        <v>7930.0513440000004</v>
      </c>
      <c r="C23484" t="s">
        <v>87</v>
      </c>
    </row>
    <row r="23485" spans="1:3" x14ac:dyDescent="0.25">
      <c r="A23485">
        <v>40016201</v>
      </c>
      <c r="B23485" s="56">
        <v>8582.8741919999993</v>
      </c>
      <c r="C23485" t="s">
        <v>87</v>
      </c>
    </row>
    <row r="23486" spans="1:3" x14ac:dyDescent="0.25">
      <c r="A23486">
        <v>40029021</v>
      </c>
      <c r="B23486" s="56">
        <v>21369.614399999999</v>
      </c>
      <c r="C23486" t="s">
        <v>87</v>
      </c>
    </row>
    <row r="23487" spans="1:3" x14ac:dyDescent="0.25">
      <c r="A23487">
        <v>41232266</v>
      </c>
      <c r="B23487" s="56">
        <v>480.000045</v>
      </c>
      <c r="C23487" t="s">
        <v>83</v>
      </c>
    </row>
    <row r="23488" spans="1:3" x14ac:dyDescent="0.25">
      <c r="A23488">
        <v>41236940</v>
      </c>
      <c r="B23488" s="56">
        <v>480.000045</v>
      </c>
      <c r="C23488" t="s">
        <v>83</v>
      </c>
    </row>
    <row r="23489" spans="1:3" x14ac:dyDescent="0.25">
      <c r="A23489">
        <v>40024161</v>
      </c>
      <c r="B23489" s="56">
        <v>15652.930200000001</v>
      </c>
      <c r="C23489" t="s">
        <v>87</v>
      </c>
    </row>
    <row r="23490" spans="1:3" x14ac:dyDescent="0.25">
      <c r="A23490">
        <v>40023407</v>
      </c>
      <c r="B23490" s="56">
        <v>11578.528319999999</v>
      </c>
      <c r="C23490" t="s">
        <v>87</v>
      </c>
    </row>
    <row r="23491" spans="1:3" x14ac:dyDescent="0.25">
      <c r="A23491">
        <v>40018125</v>
      </c>
      <c r="B23491" s="56">
        <v>8287.9555999999993</v>
      </c>
      <c r="C23491" t="s">
        <v>82</v>
      </c>
    </row>
    <row r="23492" spans="1:3" x14ac:dyDescent="0.25">
      <c r="A23492">
        <v>41225780</v>
      </c>
      <c r="B23492" s="56">
        <v>480.000045</v>
      </c>
      <c r="C23492" t="s">
        <v>87</v>
      </c>
    </row>
    <row r="23493" spans="1:3" x14ac:dyDescent="0.25">
      <c r="A23493">
        <v>41236042</v>
      </c>
      <c r="B23493" s="56">
        <v>480.000045</v>
      </c>
      <c r="C23493" t="s">
        <v>83</v>
      </c>
    </row>
    <row r="23494" spans="1:3" x14ac:dyDescent="0.25">
      <c r="A23494">
        <v>41151653</v>
      </c>
      <c r="B23494" s="56">
        <v>480.000045</v>
      </c>
      <c r="C23494" t="s">
        <v>83</v>
      </c>
    </row>
    <row r="23495" spans="1:3" x14ac:dyDescent="0.25">
      <c r="A23495">
        <v>40016435</v>
      </c>
      <c r="B23495" s="56">
        <v>8471.9335680000004</v>
      </c>
      <c r="C23495" t="s">
        <v>87</v>
      </c>
    </row>
    <row r="23496" spans="1:3" x14ac:dyDescent="0.25">
      <c r="A23496">
        <v>40016435</v>
      </c>
      <c r="B23496" s="56">
        <v>8471.9335680000004</v>
      </c>
      <c r="C23496" t="s">
        <v>87</v>
      </c>
    </row>
    <row r="23497" spans="1:3" x14ac:dyDescent="0.25">
      <c r="A23497">
        <v>40015409</v>
      </c>
      <c r="B23497" s="56">
        <v>12065.117472</v>
      </c>
      <c r="C23497" t="s">
        <v>87</v>
      </c>
    </row>
    <row r="23498" spans="1:3" x14ac:dyDescent="0.25">
      <c r="A23498">
        <v>41234019</v>
      </c>
      <c r="B23498" s="56">
        <v>480.000045</v>
      </c>
      <c r="C23498" t="s">
        <v>83</v>
      </c>
    </row>
    <row r="23499" spans="1:3" x14ac:dyDescent="0.25">
      <c r="A23499">
        <v>41233591</v>
      </c>
      <c r="B23499" s="56">
        <v>480.000045</v>
      </c>
      <c r="C23499" t="s">
        <v>83</v>
      </c>
    </row>
    <row r="23500" spans="1:3" x14ac:dyDescent="0.25">
      <c r="A23500">
        <v>41236554</v>
      </c>
      <c r="B23500" s="56">
        <v>480.000045</v>
      </c>
      <c r="C23500" t="s">
        <v>83</v>
      </c>
    </row>
    <row r="23501" spans="1:3" x14ac:dyDescent="0.25">
      <c r="A23501">
        <v>41236554</v>
      </c>
      <c r="B23501" s="56">
        <v>480.000045</v>
      </c>
      <c r="C23501" t="s">
        <v>83</v>
      </c>
    </row>
    <row r="23502" spans="1:3" x14ac:dyDescent="0.25">
      <c r="A23502">
        <v>40018681</v>
      </c>
      <c r="B23502" s="56">
        <v>11986.828425</v>
      </c>
      <c r="C23502" t="s">
        <v>87</v>
      </c>
    </row>
    <row r="23503" spans="1:3" x14ac:dyDescent="0.25">
      <c r="A23503">
        <v>40018681</v>
      </c>
      <c r="B23503" s="56">
        <v>11986.828425</v>
      </c>
      <c r="C23503" t="s">
        <v>87</v>
      </c>
    </row>
    <row r="23504" spans="1:3" x14ac:dyDescent="0.25">
      <c r="A23504">
        <v>41151550</v>
      </c>
      <c r="B23504" s="56">
        <v>480.000045</v>
      </c>
      <c r="C23504" t="s">
        <v>83</v>
      </c>
    </row>
    <row r="23505" spans="1:3" x14ac:dyDescent="0.25">
      <c r="A23505">
        <v>42813251</v>
      </c>
      <c r="B23505" s="56">
        <v>5087.4635999999991</v>
      </c>
      <c r="C23505" t="s">
        <v>87</v>
      </c>
    </row>
    <row r="23506" spans="1:3" x14ac:dyDescent="0.25">
      <c r="A23506">
        <v>40017025</v>
      </c>
      <c r="B23506" s="56">
        <v>5881.8000840000004</v>
      </c>
      <c r="C23506" t="s">
        <v>87</v>
      </c>
    </row>
    <row r="23507" spans="1:3" x14ac:dyDescent="0.25">
      <c r="A23507">
        <v>40025113</v>
      </c>
      <c r="B23507" s="56">
        <v>9832.8384000000005</v>
      </c>
      <c r="C23507" t="s">
        <v>87</v>
      </c>
    </row>
    <row r="23508" spans="1:3" x14ac:dyDescent="0.25">
      <c r="A23508">
        <v>40025113</v>
      </c>
      <c r="B23508" s="56">
        <v>9832.8384000000005</v>
      </c>
      <c r="C23508" t="s">
        <v>87</v>
      </c>
    </row>
    <row r="23509" spans="1:3" x14ac:dyDescent="0.25">
      <c r="A23509">
        <v>43031625</v>
      </c>
      <c r="B23509" s="56">
        <v>480.000045</v>
      </c>
      <c r="C23509" t="s">
        <v>83</v>
      </c>
    </row>
    <row r="23510" spans="1:3" x14ac:dyDescent="0.25">
      <c r="A23510">
        <v>40032557</v>
      </c>
      <c r="B23510" s="56">
        <v>16420.402449000001</v>
      </c>
      <c r="C23510" t="s">
        <v>87</v>
      </c>
    </row>
    <row r="23511" spans="1:3" x14ac:dyDescent="0.25">
      <c r="A23511">
        <v>40032557</v>
      </c>
      <c r="B23511" s="56">
        <v>16420.402449000001</v>
      </c>
      <c r="C23511" t="s">
        <v>87</v>
      </c>
    </row>
    <row r="23512" spans="1:3" x14ac:dyDescent="0.25">
      <c r="A23512">
        <v>41227965</v>
      </c>
      <c r="B23512" s="56">
        <v>499.35480000000001</v>
      </c>
      <c r="C23512" t="s">
        <v>83</v>
      </c>
    </row>
    <row r="23513" spans="1:3" x14ac:dyDescent="0.25">
      <c r="A23513">
        <v>41227965</v>
      </c>
      <c r="B23513" s="56">
        <v>499.35480000000001</v>
      </c>
      <c r="C23513" t="s">
        <v>83</v>
      </c>
    </row>
    <row r="23514" spans="1:3" x14ac:dyDescent="0.25">
      <c r="A23514">
        <v>41228164</v>
      </c>
      <c r="B23514" s="56">
        <v>480.000045</v>
      </c>
      <c r="C23514" t="s">
        <v>83</v>
      </c>
    </row>
    <row r="23515" spans="1:3" x14ac:dyDescent="0.25">
      <c r="A23515">
        <v>40026751</v>
      </c>
      <c r="B23515" s="56">
        <v>3551.4417509999998</v>
      </c>
      <c r="C23515" t="s">
        <v>82</v>
      </c>
    </row>
    <row r="23516" spans="1:3" x14ac:dyDescent="0.25">
      <c r="A23516">
        <v>41226444</v>
      </c>
      <c r="B23516" s="56">
        <v>480.000045</v>
      </c>
      <c r="C23516" t="s">
        <v>83</v>
      </c>
    </row>
    <row r="23517" spans="1:3" x14ac:dyDescent="0.25">
      <c r="A23517">
        <v>41233674</v>
      </c>
      <c r="B23517" s="56">
        <v>480.000045</v>
      </c>
      <c r="C23517" t="s">
        <v>83</v>
      </c>
    </row>
    <row r="23518" spans="1:3" x14ac:dyDescent="0.25">
      <c r="A23518">
        <v>42827619</v>
      </c>
      <c r="B23518" s="56">
        <v>480.000045</v>
      </c>
      <c r="C23518" t="s">
        <v>83</v>
      </c>
    </row>
    <row r="23519" spans="1:3" x14ac:dyDescent="0.25">
      <c r="A23519">
        <v>40015871</v>
      </c>
      <c r="B23519" s="56">
        <v>4386.96504</v>
      </c>
      <c r="C23519" t="s">
        <v>87</v>
      </c>
    </row>
    <row r="23520" spans="1:3" x14ac:dyDescent="0.25">
      <c r="A23520">
        <v>41230182</v>
      </c>
      <c r="B23520" s="56">
        <v>480.000045</v>
      </c>
      <c r="C23520" t="s">
        <v>87</v>
      </c>
    </row>
    <row r="23521" spans="1:3" x14ac:dyDescent="0.25">
      <c r="A23521">
        <v>41230182</v>
      </c>
      <c r="B23521" s="56">
        <v>480.000045</v>
      </c>
      <c r="C23521" t="s">
        <v>87</v>
      </c>
    </row>
    <row r="23522" spans="1:3" x14ac:dyDescent="0.25">
      <c r="A23522">
        <v>40016361</v>
      </c>
      <c r="B23522" s="56">
        <v>2897.471376</v>
      </c>
      <c r="C23522" t="s">
        <v>81</v>
      </c>
    </row>
    <row r="23523" spans="1:3" x14ac:dyDescent="0.25">
      <c r="A23523">
        <v>41235710</v>
      </c>
      <c r="B23523" s="56">
        <v>480.000045</v>
      </c>
      <c r="C23523" t="s">
        <v>83</v>
      </c>
    </row>
    <row r="23524" spans="1:3" x14ac:dyDescent="0.25">
      <c r="A23524">
        <v>41235710</v>
      </c>
      <c r="B23524" s="56">
        <v>480.000045</v>
      </c>
      <c r="C23524" t="s">
        <v>83</v>
      </c>
    </row>
    <row r="23525" spans="1:3" x14ac:dyDescent="0.25">
      <c r="A23525">
        <v>41230317</v>
      </c>
      <c r="B23525" s="56">
        <v>480.000045</v>
      </c>
      <c r="C23525" t="s">
        <v>83</v>
      </c>
    </row>
    <row r="23526" spans="1:3" x14ac:dyDescent="0.25">
      <c r="A23526">
        <v>41229269</v>
      </c>
      <c r="B23526" s="56">
        <v>480.000045</v>
      </c>
      <c r="C23526" t="s">
        <v>83</v>
      </c>
    </row>
    <row r="23527" spans="1:3" x14ac:dyDescent="0.25">
      <c r="A23527">
        <v>41230338</v>
      </c>
      <c r="B23527" s="56">
        <v>480.000045</v>
      </c>
      <c r="C23527" t="s">
        <v>83</v>
      </c>
    </row>
    <row r="23528" spans="1:3" x14ac:dyDescent="0.25">
      <c r="A23528">
        <v>41151400</v>
      </c>
      <c r="B23528" s="56">
        <v>480.000045</v>
      </c>
      <c r="C23528" t="s">
        <v>83</v>
      </c>
    </row>
    <row r="23529" spans="1:3" x14ac:dyDescent="0.25">
      <c r="A23529">
        <v>41151400</v>
      </c>
      <c r="B23529" s="56">
        <v>480.000045</v>
      </c>
      <c r="C23529" t="s">
        <v>83</v>
      </c>
    </row>
    <row r="23530" spans="1:3" x14ac:dyDescent="0.25">
      <c r="A23530">
        <v>41232099</v>
      </c>
      <c r="B23530" s="56">
        <v>480.000045</v>
      </c>
      <c r="C23530" t="s">
        <v>83</v>
      </c>
    </row>
    <row r="23531" spans="1:3" x14ac:dyDescent="0.25">
      <c r="A23531">
        <v>41235121</v>
      </c>
      <c r="B23531" s="56">
        <v>480.000045</v>
      </c>
      <c r="C23531" t="s">
        <v>83</v>
      </c>
    </row>
    <row r="23532" spans="1:3" x14ac:dyDescent="0.25">
      <c r="A23532">
        <v>41230069</v>
      </c>
      <c r="B23532" s="56">
        <v>480.000045</v>
      </c>
      <c r="C23532" t="s">
        <v>83</v>
      </c>
    </row>
    <row r="23533" spans="1:3" x14ac:dyDescent="0.25">
      <c r="A23533">
        <v>41236588</v>
      </c>
      <c r="B23533" s="56">
        <v>480.000045</v>
      </c>
      <c r="C23533" t="s">
        <v>83</v>
      </c>
    </row>
    <row r="23534" spans="1:3" x14ac:dyDescent="0.25">
      <c r="A23534">
        <v>41236094</v>
      </c>
      <c r="B23534" s="56">
        <v>480.000045</v>
      </c>
      <c r="C23534" t="s">
        <v>83</v>
      </c>
    </row>
    <row r="23535" spans="1:3" x14ac:dyDescent="0.25">
      <c r="A23535">
        <v>41236647</v>
      </c>
      <c r="B23535" s="56">
        <v>480.000045</v>
      </c>
      <c r="C23535" t="s">
        <v>83</v>
      </c>
    </row>
    <row r="23536" spans="1:3" x14ac:dyDescent="0.25">
      <c r="A23536">
        <v>41237940</v>
      </c>
      <c r="B23536" s="56">
        <v>480.000045</v>
      </c>
      <c r="C23536" t="s">
        <v>83</v>
      </c>
    </row>
    <row r="23537" spans="1:3" x14ac:dyDescent="0.25">
      <c r="A23537">
        <v>41964127</v>
      </c>
      <c r="B23537" s="56">
        <v>15608.937576</v>
      </c>
      <c r="C23537" t="s">
        <v>87</v>
      </c>
    </row>
    <row r="23538" spans="1:3" x14ac:dyDescent="0.25">
      <c r="A23538">
        <v>41964127</v>
      </c>
      <c r="B23538" s="56">
        <v>15608.937576</v>
      </c>
      <c r="C23538" t="s">
        <v>87</v>
      </c>
    </row>
    <row r="23539" spans="1:3" x14ac:dyDescent="0.25">
      <c r="A23539">
        <v>40021939</v>
      </c>
      <c r="B23539" s="56">
        <v>17071.821491999999</v>
      </c>
      <c r="C23539" t="s">
        <v>87</v>
      </c>
    </row>
    <row r="23540" spans="1:3" x14ac:dyDescent="0.25">
      <c r="A23540">
        <v>41227704</v>
      </c>
      <c r="B23540" s="56">
        <v>480.000045</v>
      </c>
      <c r="C23540" t="s">
        <v>83</v>
      </c>
    </row>
    <row r="23541" spans="1:3" x14ac:dyDescent="0.25">
      <c r="A23541">
        <v>41151365</v>
      </c>
      <c r="B23541" s="56">
        <v>480.000045</v>
      </c>
      <c r="C23541" t="s">
        <v>83</v>
      </c>
    </row>
    <row r="23542" spans="1:3" x14ac:dyDescent="0.25">
      <c r="A23542">
        <v>41232873</v>
      </c>
      <c r="B23542" s="56">
        <v>480.000045</v>
      </c>
      <c r="C23542" t="s">
        <v>83</v>
      </c>
    </row>
    <row r="23543" spans="1:3" x14ac:dyDescent="0.25">
      <c r="A23543">
        <v>41233677</v>
      </c>
      <c r="B23543" s="56">
        <v>480.000045</v>
      </c>
      <c r="C23543" t="s">
        <v>83</v>
      </c>
    </row>
    <row r="23544" spans="1:3" x14ac:dyDescent="0.25">
      <c r="A23544">
        <v>40014979</v>
      </c>
      <c r="B23544" s="56">
        <v>8490.4443099999989</v>
      </c>
      <c r="C23544" t="s">
        <v>87</v>
      </c>
    </row>
    <row r="23545" spans="1:3" x14ac:dyDescent="0.25">
      <c r="A23545">
        <v>41233175</v>
      </c>
      <c r="B23545" s="56">
        <v>480.000045</v>
      </c>
      <c r="C23545" t="s">
        <v>83</v>
      </c>
    </row>
    <row r="23546" spans="1:3" x14ac:dyDescent="0.25">
      <c r="A23546">
        <v>40013789</v>
      </c>
      <c r="B23546" s="56">
        <v>682732.39589999989</v>
      </c>
      <c r="C23546" t="s">
        <v>84</v>
      </c>
    </row>
    <row r="23547" spans="1:3" x14ac:dyDescent="0.25">
      <c r="A23547">
        <v>40013791</v>
      </c>
      <c r="B23547" s="56">
        <v>625361.91183</v>
      </c>
      <c r="C23547" t="s">
        <v>84</v>
      </c>
    </row>
    <row r="23548" spans="1:3" x14ac:dyDescent="0.25">
      <c r="A23548">
        <v>41227069</v>
      </c>
      <c r="B23548" s="56">
        <v>480.000045</v>
      </c>
      <c r="C23548" t="s">
        <v>83</v>
      </c>
    </row>
    <row r="23549" spans="1:3" x14ac:dyDescent="0.25">
      <c r="A23549">
        <v>43087429</v>
      </c>
      <c r="B23549" s="56">
        <v>480.000045</v>
      </c>
      <c r="C23549" t="s">
        <v>83</v>
      </c>
    </row>
    <row r="23550" spans="1:3" x14ac:dyDescent="0.25">
      <c r="A23550">
        <v>43087429</v>
      </c>
      <c r="B23550" s="56">
        <v>480.000045</v>
      </c>
      <c r="C23550" t="s">
        <v>83</v>
      </c>
    </row>
    <row r="23551" spans="1:3" x14ac:dyDescent="0.25">
      <c r="A23551">
        <v>42512791</v>
      </c>
      <c r="B23551" s="56">
        <v>480.000045</v>
      </c>
      <c r="C23551" t="s">
        <v>83</v>
      </c>
    </row>
    <row r="23552" spans="1:3" x14ac:dyDescent="0.25">
      <c r="A23552">
        <v>40019117</v>
      </c>
      <c r="B23552" s="56">
        <v>10348.792541999999</v>
      </c>
      <c r="C23552" t="s">
        <v>87</v>
      </c>
    </row>
    <row r="23553" spans="1:3" x14ac:dyDescent="0.25">
      <c r="A23553">
        <v>41234867</v>
      </c>
      <c r="B23553" s="56">
        <v>480.000045</v>
      </c>
      <c r="C23553" t="s">
        <v>83</v>
      </c>
    </row>
    <row r="23554" spans="1:3" x14ac:dyDescent="0.25">
      <c r="A23554">
        <v>42527031</v>
      </c>
      <c r="B23554" s="56">
        <v>480.000045</v>
      </c>
      <c r="C23554" t="s">
        <v>83</v>
      </c>
    </row>
    <row r="23555" spans="1:3" x14ac:dyDescent="0.25">
      <c r="A23555">
        <v>41229736</v>
      </c>
      <c r="B23555" s="56">
        <v>480.000045</v>
      </c>
      <c r="C23555" t="s">
        <v>83</v>
      </c>
    </row>
    <row r="23556" spans="1:3" x14ac:dyDescent="0.25">
      <c r="A23556">
        <v>41226640</v>
      </c>
      <c r="B23556" s="56">
        <v>480.000045</v>
      </c>
      <c r="C23556" t="s">
        <v>83</v>
      </c>
    </row>
    <row r="23557" spans="1:3" x14ac:dyDescent="0.25">
      <c r="A23557">
        <v>41234813</v>
      </c>
      <c r="B23557" s="56">
        <v>480.000045</v>
      </c>
      <c r="C23557" t="s">
        <v>83</v>
      </c>
    </row>
    <row r="23558" spans="1:3" x14ac:dyDescent="0.25">
      <c r="A23558">
        <v>41229939</v>
      </c>
      <c r="B23558" s="56">
        <v>480.000045</v>
      </c>
      <c r="C23558" t="s">
        <v>83</v>
      </c>
    </row>
    <row r="23559" spans="1:3" x14ac:dyDescent="0.25">
      <c r="A23559">
        <v>41232946</v>
      </c>
      <c r="B23559" s="56">
        <v>480.000045</v>
      </c>
      <c r="C23559" t="s">
        <v>83</v>
      </c>
    </row>
    <row r="23560" spans="1:3" x14ac:dyDescent="0.25">
      <c r="A23560">
        <v>40017539</v>
      </c>
      <c r="B23560" s="56">
        <v>10900.28709</v>
      </c>
      <c r="C23560" t="s">
        <v>87</v>
      </c>
    </row>
    <row r="23561" spans="1:3" x14ac:dyDescent="0.25">
      <c r="A23561">
        <v>40017539</v>
      </c>
      <c r="B23561" s="56">
        <v>10900.28709</v>
      </c>
      <c r="C23561" t="s">
        <v>87</v>
      </c>
    </row>
    <row r="23562" spans="1:3" x14ac:dyDescent="0.25">
      <c r="A23562">
        <v>41726682</v>
      </c>
      <c r="B23562" s="56">
        <v>480.000045</v>
      </c>
      <c r="C23562" t="s">
        <v>83</v>
      </c>
    </row>
    <row r="23563" spans="1:3" x14ac:dyDescent="0.25">
      <c r="A23563">
        <v>41151358</v>
      </c>
      <c r="B23563" s="56">
        <v>480.000045</v>
      </c>
      <c r="C23563" t="s">
        <v>83</v>
      </c>
    </row>
    <row r="23564" spans="1:3" x14ac:dyDescent="0.25">
      <c r="A23564">
        <v>41228136</v>
      </c>
      <c r="B23564" s="56">
        <v>480.000045</v>
      </c>
      <c r="C23564" t="s">
        <v>83</v>
      </c>
    </row>
    <row r="23565" spans="1:3" x14ac:dyDescent="0.25">
      <c r="A23565">
        <v>42639602</v>
      </c>
      <c r="B23565" s="56">
        <v>480.000045</v>
      </c>
      <c r="C23565" t="s">
        <v>83</v>
      </c>
    </row>
    <row r="23566" spans="1:3" x14ac:dyDescent="0.25">
      <c r="A23566">
        <v>41235026</v>
      </c>
      <c r="B23566" s="56">
        <v>480.000045</v>
      </c>
      <c r="C23566" t="s">
        <v>83</v>
      </c>
    </row>
    <row r="23567" spans="1:3" x14ac:dyDescent="0.25">
      <c r="A23567">
        <v>41232992</v>
      </c>
      <c r="B23567" s="56">
        <v>480.000045</v>
      </c>
      <c r="C23567" t="s">
        <v>83</v>
      </c>
    </row>
    <row r="23568" spans="1:3" x14ac:dyDescent="0.25">
      <c r="A23568">
        <v>41231446</v>
      </c>
      <c r="B23568" s="56">
        <v>480.000045</v>
      </c>
      <c r="C23568" t="s">
        <v>83</v>
      </c>
    </row>
    <row r="23569" spans="1:3" x14ac:dyDescent="0.25">
      <c r="A23569">
        <v>40020195</v>
      </c>
      <c r="B23569" s="56">
        <v>4468.6120170000004</v>
      </c>
      <c r="C23569" t="s">
        <v>82</v>
      </c>
    </row>
    <row r="23570" spans="1:3" x14ac:dyDescent="0.25">
      <c r="A23570">
        <v>41235217</v>
      </c>
      <c r="B23570" s="56">
        <v>480.000045</v>
      </c>
      <c r="C23570" t="s">
        <v>83</v>
      </c>
    </row>
    <row r="23571" spans="1:3" x14ac:dyDescent="0.25">
      <c r="A23571">
        <v>41235214</v>
      </c>
      <c r="B23571" s="56">
        <v>480.000045</v>
      </c>
      <c r="C23571" t="s">
        <v>83</v>
      </c>
    </row>
    <row r="23572" spans="1:3" x14ac:dyDescent="0.25">
      <c r="A23572">
        <v>41235378</v>
      </c>
      <c r="B23572" s="56">
        <v>480.000045</v>
      </c>
      <c r="C23572" t="s">
        <v>83</v>
      </c>
    </row>
    <row r="23573" spans="1:3" x14ac:dyDescent="0.25">
      <c r="A23573">
        <v>41228384</v>
      </c>
      <c r="B23573" s="56">
        <v>480.000045</v>
      </c>
      <c r="C23573" t="s">
        <v>82</v>
      </c>
    </row>
    <row r="23574" spans="1:3" x14ac:dyDescent="0.25">
      <c r="A23574">
        <v>41228384</v>
      </c>
      <c r="B23574" s="56">
        <v>480.000045</v>
      </c>
      <c r="C23574" t="s">
        <v>82</v>
      </c>
    </row>
    <row r="23575" spans="1:3" x14ac:dyDescent="0.25">
      <c r="A23575">
        <v>41151396</v>
      </c>
      <c r="B23575" s="56">
        <v>480.000045</v>
      </c>
      <c r="C23575" t="s">
        <v>83</v>
      </c>
    </row>
    <row r="23576" spans="1:3" x14ac:dyDescent="0.25">
      <c r="A23576">
        <v>41236046</v>
      </c>
      <c r="B23576" s="56">
        <v>480.000045</v>
      </c>
      <c r="C23576" t="s">
        <v>83</v>
      </c>
    </row>
    <row r="23577" spans="1:3" x14ac:dyDescent="0.25">
      <c r="A23577">
        <v>41964116</v>
      </c>
      <c r="B23577" s="56">
        <v>11424.04657</v>
      </c>
      <c r="C23577" t="s">
        <v>87</v>
      </c>
    </row>
    <row r="23578" spans="1:3" x14ac:dyDescent="0.25">
      <c r="A23578">
        <v>41964116</v>
      </c>
      <c r="B23578" s="56">
        <v>11424.04657</v>
      </c>
      <c r="C23578" t="s">
        <v>87</v>
      </c>
    </row>
    <row r="23579" spans="1:3" x14ac:dyDescent="0.25">
      <c r="A23579">
        <v>40016631</v>
      </c>
      <c r="B23579" s="56">
        <v>4797.1825920000001</v>
      </c>
      <c r="C23579" t="s">
        <v>87</v>
      </c>
    </row>
    <row r="23580" spans="1:3" x14ac:dyDescent="0.25">
      <c r="A23580">
        <v>40018057</v>
      </c>
      <c r="B23580" s="56">
        <v>7283.0450719999999</v>
      </c>
      <c r="C23580" t="s">
        <v>81</v>
      </c>
    </row>
    <row r="23581" spans="1:3" x14ac:dyDescent="0.25">
      <c r="A23581">
        <v>40018053</v>
      </c>
      <c r="B23581" s="56">
        <v>7337.2699040000016</v>
      </c>
      <c r="C23581" t="s">
        <v>87</v>
      </c>
    </row>
    <row r="23582" spans="1:3" x14ac:dyDescent="0.25">
      <c r="A23582">
        <v>41226288</v>
      </c>
      <c r="B23582" s="56">
        <v>480.000045</v>
      </c>
      <c r="C23582" t="s">
        <v>83</v>
      </c>
    </row>
    <row r="23583" spans="1:3" x14ac:dyDescent="0.25">
      <c r="A23583">
        <v>40032379</v>
      </c>
      <c r="B23583" s="56">
        <v>6394.7120489999988</v>
      </c>
      <c r="C23583" t="s">
        <v>87</v>
      </c>
    </row>
    <row r="23584" spans="1:3" x14ac:dyDescent="0.25">
      <c r="A23584">
        <v>41229150</v>
      </c>
      <c r="B23584" s="56">
        <v>480.000045</v>
      </c>
      <c r="C23584" t="s">
        <v>83</v>
      </c>
    </row>
    <row r="23585" spans="1:3" x14ac:dyDescent="0.25">
      <c r="A23585">
        <v>41226959</v>
      </c>
      <c r="B23585" s="56">
        <v>480.000045</v>
      </c>
      <c r="C23585" t="s">
        <v>83</v>
      </c>
    </row>
    <row r="23586" spans="1:3" x14ac:dyDescent="0.25">
      <c r="A23586">
        <v>40029249</v>
      </c>
      <c r="B23586" s="56">
        <v>11197.17792</v>
      </c>
      <c r="C23586" t="s">
        <v>87</v>
      </c>
    </row>
    <row r="23587" spans="1:3" x14ac:dyDescent="0.25">
      <c r="A23587">
        <v>41229080</v>
      </c>
      <c r="B23587" s="56">
        <v>480.000045</v>
      </c>
      <c r="C23587" t="s">
        <v>83</v>
      </c>
    </row>
    <row r="23588" spans="1:3" x14ac:dyDescent="0.25">
      <c r="A23588">
        <v>42603931</v>
      </c>
      <c r="B23588" s="56">
        <v>17091.012130999999</v>
      </c>
      <c r="C23588" t="s">
        <v>87</v>
      </c>
    </row>
    <row r="23589" spans="1:3" x14ac:dyDescent="0.25">
      <c r="A23589">
        <v>41259712</v>
      </c>
      <c r="B23589" s="56">
        <v>25719.036552000001</v>
      </c>
      <c r="C23589" t="s">
        <v>87</v>
      </c>
    </row>
    <row r="23590" spans="1:3" x14ac:dyDescent="0.25">
      <c r="A23590">
        <v>41226204</v>
      </c>
      <c r="B23590" s="56">
        <v>480.000045</v>
      </c>
      <c r="C23590" t="s">
        <v>83</v>
      </c>
    </row>
    <row r="23591" spans="1:3" x14ac:dyDescent="0.25">
      <c r="A23591">
        <v>41225815</v>
      </c>
      <c r="B23591" s="56">
        <v>480.000045</v>
      </c>
      <c r="C23591" t="s">
        <v>83</v>
      </c>
    </row>
    <row r="23592" spans="1:3" x14ac:dyDescent="0.25">
      <c r="A23592">
        <v>41225815</v>
      </c>
      <c r="B23592" s="56">
        <v>480.000045</v>
      </c>
      <c r="C23592" t="s">
        <v>83</v>
      </c>
    </row>
    <row r="23593" spans="1:3" x14ac:dyDescent="0.25">
      <c r="A23593">
        <v>40023999</v>
      </c>
      <c r="B23593" s="56">
        <v>8406.0804960000005</v>
      </c>
      <c r="C23593" t="s">
        <v>87</v>
      </c>
    </row>
    <row r="23594" spans="1:3" x14ac:dyDescent="0.25">
      <c r="A23594">
        <v>41230379</v>
      </c>
      <c r="B23594" s="56">
        <v>480.000045</v>
      </c>
      <c r="C23594" t="s">
        <v>83</v>
      </c>
    </row>
    <row r="23595" spans="1:3" x14ac:dyDescent="0.25">
      <c r="A23595">
        <v>41229533</v>
      </c>
      <c r="B23595" s="56">
        <v>480.000045</v>
      </c>
      <c r="C23595" t="s">
        <v>83</v>
      </c>
    </row>
    <row r="23596" spans="1:3" x14ac:dyDescent="0.25">
      <c r="A23596">
        <v>41230230</v>
      </c>
      <c r="B23596" s="56">
        <v>480.000045</v>
      </c>
      <c r="C23596" t="s">
        <v>83</v>
      </c>
    </row>
    <row r="23597" spans="1:3" x14ac:dyDescent="0.25">
      <c r="A23597">
        <v>41151390</v>
      </c>
      <c r="B23597" s="56">
        <v>480.000045</v>
      </c>
      <c r="C23597" t="s">
        <v>83</v>
      </c>
    </row>
    <row r="23598" spans="1:3" x14ac:dyDescent="0.25">
      <c r="A23598">
        <v>40015005</v>
      </c>
      <c r="B23598" s="56">
        <v>5199.9130020000002</v>
      </c>
      <c r="C23598" t="s">
        <v>87</v>
      </c>
    </row>
    <row r="23599" spans="1:3" x14ac:dyDescent="0.25">
      <c r="A23599">
        <v>41227393</v>
      </c>
      <c r="B23599" s="56">
        <v>480.000045</v>
      </c>
      <c r="C23599" t="s">
        <v>83</v>
      </c>
    </row>
    <row r="23600" spans="1:3" x14ac:dyDescent="0.25">
      <c r="A23600">
        <v>41229110</v>
      </c>
      <c r="B23600" s="56">
        <v>480.000045</v>
      </c>
      <c r="C23600" t="s">
        <v>83</v>
      </c>
    </row>
    <row r="23601" spans="1:3" x14ac:dyDescent="0.25">
      <c r="A23601">
        <v>41237646</v>
      </c>
      <c r="B23601" s="56">
        <v>480.000045</v>
      </c>
      <c r="C23601" t="s">
        <v>83</v>
      </c>
    </row>
    <row r="23602" spans="1:3" x14ac:dyDescent="0.25">
      <c r="A23602">
        <v>41235602</v>
      </c>
      <c r="B23602" s="56">
        <v>480.000045</v>
      </c>
      <c r="C23602" t="s">
        <v>83</v>
      </c>
    </row>
    <row r="23603" spans="1:3" x14ac:dyDescent="0.25">
      <c r="A23603">
        <v>41237207</v>
      </c>
      <c r="B23603" s="56">
        <v>480.000045</v>
      </c>
      <c r="C23603" t="s">
        <v>83</v>
      </c>
    </row>
    <row r="23604" spans="1:3" x14ac:dyDescent="0.25">
      <c r="A23604">
        <v>41225763</v>
      </c>
      <c r="B23604" s="56">
        <v>480.000045</v>
      </c>
      <c r="C23604" t="s">
        <v>83</v>
      </c>
    </row>
    <row r="23605" spans="1:3" x14ac:dyDescent="0.25">
      <c r="A23605">
        <v>41234462</v>
      </c>
      <c r="B23605" s="56">
        <v>480.000045</v>
      </c>
      <c r="C23605" t="s">
        <v>83</v>
      </c>
    </row>
    <row r="23606" spans="1:3" x14ac:dyDescent="0.25">
      <c r="A23606">
        <v>40020267</v>
      </c>
      <c r="B23606" s="56">
        <v>8677.2391200000002</v>
      </c>
      <c r="C23606" t="s">
        <v>87</v>
      </c>
    </row>
    <row r="23607" spans="1:3" x14ac:dyDescent="0.25">
      <c r="A23607">
        <v>41225959</v>
      </c>
      <c r="B23607" s="56">
        <v>480.000045</v>
      </c>
      <c r="C23607" t="s">
        <v>83</v>
      </c>
    </row>
    <row r="23608" spans="1:3" x14ac:dyDescent="0.25">
      <c r="A23608">
        <v>40032657</v>
      </c>
      <c r="B23608" s="56">
        <v>9900.8434509999988</v>
      </c>
      <c r="C23608" t="s">
        <v>87</v>
      </c>
    </row>
    <row r="23609" spans="1:3" x14ac:dyDescent="0.25">
      <c r="A23609">
        <v>40030333</v>
      </c>
      <c r="B23609" s="56">
        <v>8417.0046270000003</v>
      </c>
      <c r="C23609" t="s">
        <v>87</v>
      </c>
    </row>
    <row r="23610" spans="1:3" x14ac:dyDescent="0.25">
      <c r="A23610">
        <v>41235475</v>
      </c>
      <c r="B23610" s="56">
        <v>480.000045</v>
      </c>
      <c r="C23610" t="s">
        <v>81</v>
      </c>
    </row>
    <row r="23611" spans="1:3" x14ac:dyDescent="0.25">
      <c r="A23611">
        <v>41235475</v>
      </c>
      <c r="B23611" s="56">
        <v>480.000045</v>
      </c>
      <c r="C23611" t="s">
        <v>81</v>
      </c>
    </row>
    <row r="23612" spans="1:3" x14ac:dyDescent="0.25">
      <c r="A23612">
        <v>41226749</v>
      </c>
      <c r="B23612" s="56">
        <v>480.000045</v>
      </c>
      <c r="C23612" t="s">
        <v>83</v>
      </c>
    </row>
    <row r="23613" spans="1:3" x14ac:dyDescent="0.25">
      <c r="A23613">
        <v>41235010</v>
      </c>
      <c r="B23613" s="56">
        <v>480.000045</v>
      </c>
      <c r="C23613" t="s">
        <v>83</v>
      </c>
    </row>
    <row r="23614" spans="1:3" x14ac:dyDescent="0.25">
      <c r="A23614">
        <v>41236240</v>
      </c>
      <c r="B23614" s="56">
        <v>480.000045</v>
      </c>
      <c r="C23614" t="s">
        <v>83</v>
      </c>
    </row>
    <row r="23615" spans="1:3" x14ac:dyDescent="0.25">
      <c r="A23615">
        <v>40020505</v>
      </c>
      <c r="B23615" s="56">
        <v>32405.403194999999</v>
      </c>
      <c r="C23615" t="s">
        <v>87</v>
      </c>
    </row>
    <row r="23616" spans="1:3" x14ac:dyDescent="0.25">
      <c r="A23616">
        <v>40020341</v>
      </c>
      <c r="B23616" s="56">
        <v>10346.034287</v>
      </c>
      <c r="C23616" t="s">
        <v>87</v>
      </c>
    </row>
    <row r="23617" spans="1:3" x14ac:dyDescent="0.25">
      <c r="A23617">
        <v>41226661</v>
      </c>
      <c r="B23617" s="56">
        <v>480.000045</v>
      </c>
      <c r="C23617" t="s">
        <v>83</v>
      </c>
    </row>
    <row r="23618" spans="1:3" x14ac:dyDescent="0.25">
      <c r="A23618">
        <v>42462329</v>
      </c>
      <c r="B23618" s="56">
        <v>6336.0385109999997</v>
      </c>
      <c r="C23618" t="s">
        <v>87</v>
      </c>
    </row>
    <row r="23619" spans="1:3" x14ac:dyDescent="0.25">
      <c r="A23619">
        <v>42462329</v>
      </c>
      <c r="B23619" s="56">
        <v>6336.0385109999997</v>
      </c>
      <c r="C23619" t="s">
        <v>87</v>
      </c>
    </row>
    <row r="23620" spans="1:3" x14ac:dyDescent="0.25">
      <c r="A23620">
        <v>41234811</v>
      </c>
      <c r="B23620" s="56">
        <v>480.000045</v>
      </c>
      <c r="C23620" t="s">
        <v>83</v>
      </c>
    </row>
    <row r="23621" spans="1:3" x14ac:dyDescent="0.25">
      <c r="A23621">
        <v>41231500</v>
      </c>
      <c r="B23621" s="56">
        <v>480.000045</v>
      </c>
      <c r="C23621" t="s">
        <v>83</v>
      </c>
    </row>
    <row r="23622" spans="1:3" x14ac:dyDescent="0.25">
      <c r="A23622">
        <v>41231275</v>
      </c>
      <c r="B23622" s="56">
        <v>480.000045</v>
      </c>
      <c r="C23622" t="s">
        <v>83</v>
      </c>
    </row>
    <row r="23623" spans="1:3" x14ac:dyDescent="0.25">
      <c r="A23623">
        <v>40032257</v>
      </c>
      <c r="B23623" s="56">
        <v>4329.7889579999992</v>
      </c>
      <c r="C23623" t="s">
        <v>87</v>
      </c>
    </row>
    <row r="23624" spans="1:3" x14ac:dyDescent="0.25">
      <c r="A23624">
        <v>40032257</v>
      </c>
      <c r="B23624" s="56">
        <v>4329.7889579999992</v>
      </c>
      <c r="C23624" t="s">
        <v>87</v>
      </c>
    </row>
    <row r="23625" spans="1:3" x14ac:dyDescent="0.25">
      <c r="A23625">
        <v>40032493</v>
      </c>
      <c r="B23625" s="56">
        <v>14523.332175</v>
      </c>
      <c r="C23625" t="s">
        <v>87</v>
      </c>
    </row>
    <row r="23626" spans="1:3" x14ac:dyDescent="0.25">
      <c r="A23626">
        <v>42354362</v>
      </c>
      <c r="B23626" s="56">
        <v>100283.93624700001</v>
      </c>
      <c r="C23626" t="s">
        <v>85</v>
      </c>
    </row>
    <row r="23627" spans="1:3" x14ac:dyDescent="0.25">
      <c r="A23627">
        <v>42354362</v>
      </c>
      <c r="B23627" s="56">
        <v>100283.93624700001</v>
      </c>
      <c r="C23627" t="s">
        <v>85</v>
      </c>
    </row>
    <row r="23628" spans="1:3" x14ac:dyDescent="0.25">
      <c r="A23628">
        <v>40014089</v>
      </c>
      <c r="B23628" s="56">
        <v>3915.9986880000001</v>
      </c>
      <c r="C23628" t="s">
        <v>83</v>
      </c>
    </row>
    <row r="23629" spans="1:3" x14ac:dyDescent="0.25">
      <c r="A23629">
        <v>42601654</v>
      </c>
      <c r="B23629" s="56">
        <v>42300.996198000001</v>
      </c>
      <c r="C23629" t="s">
        <v>87</v>
      </c>
    </row>
    <row r="23630" spans="1:3" x14ac:dyDescent="0.25">
      <c r="A23630">
        <v>41229129</v>
      </c>
      <c r="B23630" s="56">
        <v>480.000045</v>
      </c>
      <c r="C23630" t="s">
        <v>83</v>
      </c>
    </row>
    <row r="23631" spans="1:3" x14ac:dyDescent="0.25">
      <c r="A23631">
        <v>41233280</v>
      </c>
      <c r="B23631" s="56">
        <v>480.000045</v>
      </c>
      <c r="C23631" t="s">
        <v>83</v>
      </c>
    </row>
    <row r="23632" spans="1:3" x14ac:dyDescent="0.25">
      <c r="A23632">
        <v>40024705</v>
      </c>
      <c r="B23632" s="56">
        <v>5777.9465039999986</v>
      </c>
      <c r="C23632" t="s">
        <v>87</v>
      </c>
    </row>
    <row r="23633" spans="1:3" x14ac:dyDescent="0.25">
      <c r="A23633">
        <v>41231624</v>
      </c>
      <c r="B23633" s="56">
        <v>480.000045</v>
      </c>
      <c r="C23633" t="s">
        <v>83</v>
      </c>
    </row>
    <row r="23634" spans="1:3" x14ac:dyDescent="0.25">
      <c r="A23634">
        <v>41226059</v>
      </c>
      <c r="B23634" s="56">
        <v>480.000045</v>
      </c>
      <c r="C23634" t="s">
        <v>83</v>
      </c>
    </row>
    <row r="23635" spans="1:3" x14ac:dyDescent="0.25">
      <c r="A23635">
        <v>41234698</v>
      </c>
      <c r="B23635" s="56">
        <v>480.000045</v>
      </c>
      <c r="C23635" t="s">
        <v>87</v>
      </c>
    </row>
    <row r="23636" spans="1:3" x14ac:dyDescent="0.25">
      <c r="A23636">
        <v>41234704</v>
      </c>
      <c r="B23636" s="56">
        <v>480.000045</v>
      </c>
      <c r="C23636" t="s">
        <v>83</v>
      </c>
    </row>
    <row r="23637" spans="1:3" x14ac:dyDescent="0.25">
      <c r="A23637">
        <v>41225769</v>
      </c>
      <c r="B23637" s="56">
        <v>480.000045</v>
      </c>
      <c r="C23637" t="s">
        <v>83</v>
      </c>
    </row>
    <row r="23638" spans="1:3" x14ac:dyDescent="0.25">
      <c r="A23638">
        <v>40022511</v>
      </c>
      <c r="B23638" s="56">
        <v>9946.5047639999993</v>
      </c>
      <c r="C23638" t="s">
        <v>87</v>
      </c>
    </row>
    <row r="23639" spans="1:3" x14ac:dyDescent="0.25">
      <c r="A23639">
        <v>41234036</v>
      </c>
      <c r="B23639" s="56">
        <v>480.000045</v>
      </c>
      <c r="C23639" t="s">
        <v>83</v>
      </c>
    </row>
    <row r="23640" spans="1:3" x14ac:dyDescent="0.25">
      <c r="A23640">
        <v>41233492</v>
      </c>
      <c r="B23640" s="56">
        <v>480.000045</v>
      </c>
      <c r="C23640" t="s">
        <v>83</v>
      </c>
    </row>
    <row r="23641" spans="1:3" x14ac:dyDescent="0.25">
      <c r="A23641">
        <v>42016832</v>
      </c>
      <c r="B23641" s="56">
        <v>18366.793226000002</v>
      </c>
      <c r="C23641" t="s">
        <v>87</v>
      </c>
    </row>
    <row r="23642" spans="1:3" x14ac:dyDescent="0.25">
      <c r="A23642">
        <v>40016447</v>
      </c>
      <c r="B23642" s="56">
        <v>4298.0264639999996</v>
      </c>
      <c r="C23642" t="s">
        <v>87</v>
      </c>
    </row>
    <row r="23643" spans="1:3" x14ac:dyDescent="0.25">
      <c r="A23643">
        <v>42010202</v>
      </c>
      <c r="B23643" s="56">
        <v>16727.759888000001</v>
      </c>
      <c r="C23643" t="s">
        <v>87</v>
      </c>
    </row>
    <row r="23644" spans="1:3" x14ac:dyDescent="0.25">
      <c r="A23644">
        <v>42010202</v>
      </c>
      <c r="B23644" s="56">
        <v>16727.759888000001</v>
      </c>
      <c r="C23644" t="s">
        <v>87</v>
      </c>
    </row>
    <row r="23645" spans="1:3" x14ac:dyDescent="0.25">
      <c r="A23645">
        <v>41236217</v>
      </c>
      <c r="B23645" s="56">
        <v>480.000045</v>
      </c>
      <c r="C23645" t="s">
        <v>83</v>
      </c>
    </row>
    <row r="23646" spans="1:3" x14ac:dyDescent="0.25">
      <c r="A23646">
        <v>40028793</v>
      </c>
      <c r="B23646" s="56">
        <v>5141.5698750000001</v>
      </c>
      <c r="C23646" t="s">
        <v>87</v>
      </c>
    </row>
    <row r="23647" spans="1:3" x14ac:dyDescent="0.25">
      <c r="A23647">
        <v>41235921</v>
      </c>
      <c r="B23647" s="56">
        <v>480.000045</v>
      </c>
      <c r="C23647" t="s">
        <v>83</v>
      </c>
    </row>
    <row r="23648" spans="1:3" x14ac:dyDescent="0.25">
      <c r="A23648">
        <v>41235551</v>
      </c>
      <c r="B23648" s="56">
        <v>480.000045</v>
      </c>
      <c r="C23648" t="s">
        <v>83</v>
      </c>
    </row>
    <row r="23649" spans="1:3" x14ac:dyDescent="0.25">
      <c r="A23649">
        <v>41235551</v>
      </c>
      <c r="B23649" s="56">
        <v>480.000045</v>
      </c>
      <c r="C23649" t="s">
        <v>83</v>
      </c>
    </row>
    <row r="23650" spans="1:3" x14ac:dyDescent="0.25">
      <c r="A23650">
        <v>41236203</v>
      </c>
      <c r="B23650" s="56">
        <v>480.000045</v>
      </c>
      <c r="C23650" t="s">
        <v>83</v>
      </c>
    </row>
    <row r="23651" spans="1:3" x14ac:dyDescent="0.25">
      <c r="A23651">
        <v>40017027</v>
      </c>
      <c r="B23651" s="56">
        <v>5086.7904360000002</v>
      </c>
      <c r="C23651" t="s">
        <v>87</v>
      </c>
    </row>
    <row r="23652" spans="1:3" x14ac:dyDescent="0.25">
      <c r="A23652">
        <v>42695624</v>
      </c>
      <c r="B23652" s="56">
        <v>480.000045</v>
      </c>
      <c r="C23652" t="s">
        <v>83</v>
      </c>
    </row>
    <row r="23653" spans="1:3" x14ac:dyDescent="0.25">
      <c r="A23653">
        <v>42695624</v>
      </c>
      <c r="B23653" s="56">
        <v>480.000045</v>
      </c>
      <c r="C23653" t="s">
        <v>83</v>
      </c>
    </row>
    <row r="23654" spans="1:3" x14ac:dyDescent="0.25">
      <c r="A23654">
        <v>41237075</v>
      </c>
      <c r="B23654" s="56">
        <v>480.000045</v>
      </c>
      <c r="C23654" t="s">
        <v>83</v>
      </c>
    </row>
    <row r="23655" spans="1:3" x14ac:dyDescent="0.25">
      <c r="A23655">
        <v>40018327</v>
      </c>
      <c r="B23655" s="56">
        <v>19137.760773000002</v>
      </c>
      <c r="C23655" t="s">
        <v>87</v>
      </c>
    </row>
    <row r="23656" spans="1:3" x14ac:dyDescent="0.25">
      <c r="A23656">
        <v>41236875</v>
      </c>
      <c r="B23656" s="56">
        <v>480.000045</v>
      </c>
      <c r="C23656" t="s">
        <v>83</v>
      </c>
    </row>
    <row r="23657" spans="1:3" x14ac:dyDescent="0.25">
      <c r="A23657">
        <v>41225835</v>
      </c>
      <c r="B23657" s="56">
        <v>480.000045</v>
      </c>
      <c r="C23657" t="s">
        <v>83</v>
      </c>
    </row>
    <row r="23658" spans="1:3" x14ac:dyDescent="0.25">
      <c r="A23658">
        <v>42530263</v>
      </c>
      <c r="B23658" s="56">
        <v>10933.233597</v>
      </c>
      <c r="C23658" t="s">
        <v>87</v>
      </c>
    </row>
    <row r="23659" spans="1:3" x14ac:dyDescent="0.25">
      <c r="A23659">
        <v>42497840</v>
      </c>
      <c r="B23659" s="56">
        <v>9666.9053279999989</v>
      </c>
      <c r="C23659" t="s">
        <v>87</v>
      </c>
    </row>
    <row r="23660" spans="1:3" x14ac:dyDescent="0.25">
      <c r="A23660">
        <v>41231724</v>
      </c>
      <c r="B23660" s="56">
        <v>480.000045</v>
      </c>
      <c r="C23660" t="s">
        <v>83</v>
      </c>
    </row>
    <row r="23661" spans="1:3" x14ac:dyDescent="0.25">
      <c r="A23661">
        <v>42965750</v>
      </c>
      <c r="B23661" s="56">
        <v>480.000045</v>
      </c>
      <c r="C23661" t="s">
        <v>83</v>
      </c>
    </row>
    <row r="23662" spans="1:3" x14ac:dyDescent="0.25">
      <c r="A23662">
        <v>41233078</v>
      </c>
      <c r="B23662" s="56">
        <v>480.000045</v>
      </c>
      <c r="C23662" t="s">
        <v>83</v>
      </c>
    </row>
    <row r="23663" spans="1:3" x14ac:dyDescent="0.25">
      <c r="A23663">
        <v>40025043</v>
      </c>
      <c r="B23663" s="56">
        <v>5669.2294199999997</v>
      </c>
      <c r="C23663" t="s">
        <v>87</v>
      </c>
    </row>
    <row r="23664" spans="1:3" x14ac:dyDescent="0.25">
      <c r="A23664">
        <v>40025043</v>
      </c>
      <c r="B23664" s="56">
        <v>5669.2294199999997</v>
      </c>
      <c r="C23664" t="s">
        <v>87</v>
      </c>
    </row>
    <row r="23665" spans="1:3" x14ac:dyDescent="0.25">
      <c r="A23665">
        <v>41231411</v>
      </c>
      <c r="B23665" s="56">
        <v>480.000045</v>
      </c>
      <c r="C23665" t="s">
        <v>83</v>
      </c>
    </row>
    <row r="23666" spans="1:3" x14ac:dyDescent="0.25">
      <c r="A23666">
        <v>40031015</v>
      </c>
      <c r="B23666" s="56">
        <v>15511.635612</v>
      </c>
      <c r="C23666" t="s">
        <v>87</v>
      </c>
    </row>
    <row r="23667" spans="1:3" x14ac:dyDescent="0.25">
      <c r="A23667">
        <v>42944460</v>
      </c>
      <c r="B23667" s="56">
        <v>35051.589882</v>
      </c>
      <c r="C23667" t="s">
        <v>87</v>
      </c>
    </row>
    <row r="23668" spans="1:3" x14ac:dyDescent="0.25">
      <c r="A23668">
        <v>42944460</v>
      </c>
      <c r="B23668" s="56">
        <v>35051.589882</v>
      </c>
      <c r="C23668" t="s">
        <v>87</v>
      </c>
    </row>
    <row r="23669" spans="1:3" x14ac:dyDescent="0.25">
      <c r="A23669">
        <v>41229537</v>
      </c>
      <c r="B23669" s="56">
        <v>480.000045</v>
      </c>
      <c r="C23669" t="s">
        <v>83</v>
      </c>
    </row>
    <row r="23670" spans="1:3" x14ac:dyDescent="0.25">
      <c r="A23670">
        <v>41236242</v>
      </c>
      <c r="B23670" s="56">
        <v>480.000045</v>
      </c>
      <c r="C23670" t="s">
        <v>83</v>
      </c>
    </row>
    <row r="23671" spans="1:3" x14ac:dyDescent="0.25">
      <c r="A23671">
        <v>41235584</v>
      </c>
      <c r="B23671" s="56">
        <v>480.000045</v>
      </c>
      <c r="C23671" t="s">
        <v>83</v>
      </c>
    </row>
    <row r="23672" spans="1:3" x14ac:dyDescent="0.25">
      <c r="A23672">
        <v>41235584</v>
      </c>
      <c r="B23672" s="56">
        <v>480.000045</v>
      </c>
      <c r="C23672" t="s">
        <v>83</v>
      </c>
    </row>
    <row r="23673" spans="1:3" x14ac:dyDescent="0.25">
      <c r="A23673">
        <v>41236913</v>
      </c>
      <c r="B23673" s="56">
        <v>480.000045</v>
      </c>
      <c r="C23673" t="s">
        <v>83</v>
      </c>
    </row>
    <row r="23674" spans="1:3" x14ac:dyDescent="0.25">
      <c r="A23674">
        <v>40016015</v>
      </c>
      <c r="B23674" s="56">
        <v>6906.1893120000004</v>
      </c>
      <c r="C23674" t="s">
        <v>87</v>
      </c>
    </row>
    <row r="23675" spans="1:3" x14ac:dyDescent="0.25">
      <c r="A23675">
        <v>41237883</v>
      </c>
      <c r="B23675" s="56">
        <v>480.000045</v>
      </c>
      <c r="C23675" t="s">
        <v>83</v>
      </c>
    </row>
    <row r="23676" spans="1:3" x14ac:dyDescent="0.25">
      <c r="A23676">
        <v>41232778</v>
      </c>
      <c r="B23676" s="56">
        <v>480.000045</v>
      </c>
      <c r="C23676" t="s">
        <v>83</v>
      </c>
    </row>
    <row r="23677" spans="1:3" x14ac:dyDescent="0.25">
      <c r="A23677">
        <v>41229154</v>
      </c>
      <c r="B23677" s="56">
        <v>480.000045</v>
      </c>
      <c r="C23677" t="s">
        <v>83</v>
      </c>
    </row>
    <row r="23678" spans="1:3" x14ac:dyDescent="0.25">
      <c r="A23678">
        <v>41237735</v>
      </c>
      <c r="B23678" s="56">
        <v>480.000045</v>
      </c>
      <c r="C23678" t="s">
        <v>83</v>
      </c>
    </row>
    <row r="23679" spans="1:3" x14ac:dyDescent="0.25">
      <c r="A23679">
        <v>41235150</v>
      </c>
      <c r="B23679" s="56">
        <v>480.000045</v>
      </c>
      <c r="C23679" t="s">
        <v>83</v>
      </c>
    </row>
    <row r="23680" spans="1:3" x14ac:dyDescent="0.25">
      <c r="A23680">
        <v>43121484</v>
      </c>
      <c r="B23680" s="56">
        <v>93498.846480000007</v>
      </c>
      <c r="C23680" t="s">
        <v>85</v>
      </c>
    </row>
    <row r="23681" spans="1:3" x14ac:dyDescent="0.25">
      <c r="A23681">
        <v>41226283</v>
      </c>
      <c r="B23681" s="56">
        <v>480.000045</v>
      </c>
      <c r="C23681" t="s">
        <v>83</v>
      </c>
    </row>
    <row r="23682" spans="1:3" x14ac:dyDescent="0.25">
      <c r="A23682">
        <v>41226742</v>
      </c>
      <c r="B23682" s="56">
        <v>480.000045</v>
      </c>
      <c r="C23682" t="s">
        <v>83</v>
      </c>
    </row>
    <row r="23683" spans="1:3" x14ac:dyDescent="0.25">
      <c r="A23683">
        <v>40028097</v>
      </c>
      <c r="B23683" s="56">
        <v>6551.8317040000002</v>
      </c>
      <c r="C23683" t="s">
        <v>87</v>
      </c>
    </row>
    <row r="23684" spans="1:3" x14ac:dyDescent="0.25">
      <c r="A23684">
        <v>41236919</v>
      </c>
      <c r="B23684" s="56">
        <v>480.000045</v>
      </c>
      <c r="C23684" t="s">
        <v>83</v>
      </c>
    </row>
    <row r="23685" spans="1:3" x14ac:dyDescent="0.25">
      <c r="A23685">
        <v>40031301</v>
      </c>
      <c r="B23685" s="56">
        <v>11484.615978</v>
      </c>
      <c r="C23685" t="s">
        <v>87</v>
      </c>
    </row>
    <row r="23686" spans="1:3" x14ac:dyDescent="0.25">
      <c r="A23686">
        <v>41762140</v>
      </c>
      <c r="B23686" s="56">
        <v>23912.386183999999</v>
      </c>
      <c r="C23686" t="s">
        <v>87</v>
      </c>
    </row>
    <row r="23687" spans="1:3" x14ac:dyDescent="0.25">
      <c r="A23687">
        <v>40018019</v>
      </c>
      <c r="B23687" s="56">
        <v>6944.180128</v>
      </c>
      <c r="C23687" t="s">
        <v>87</v>
      </c>
    </row>
    <row r="23688" spans="1:3" x14ac:dyDescent="0.25">
      <c r="A23688">
        <v>41229191</v>
      </c>
      <c r="B23688" s="56">
        <v>480.000045</v>
      </c>
      <c r="C23688" t="s">
        <v>83</v>
      </c>
    </row>
    <row r="23689" spans="1:3" x14ac:dyDescent="0.25">
      <c r="A23689">
        <v>40014425</v>
      </c>
      <c r="B23689" s="56">
        <v>14439.713904</v>
      </c>
      <c r="C23689" t="s">
        <v>82</v>
      </c>
    </row>
    <row r="23690" spans="1:3" x14ac:dyDescent="0.25">
      <c r="A23690">
        <v>40014425</v>
      </c>
      <c r="B23690" s="56">
        <v>14439.713904</v>
      </c>
      <c r="C23690" t="s">
        <v>82</v>
      </c>
    </row>
    <row r="23691" spans="1:3" x14ac:dyDescent="0.25">
      <c r="A23691">
        <v>41225968</v>
      </c>
      <c r="B23691" s="56">
        <v>480.000045</v>
      </c>
      <c r="C23691" t="s">
        <v>85</v>
      </c>
    </row>
    <row r="23692" spans="1:3" x14ac:dyDescent="0.25">
      <c r="A23692">
        <v>41236601</v>
      </c>
      <c r="B23692" s="56">
        <v>480.000045</v>
      </c>
      <c r="C23692" t="s">
        <v>83</v>
      </c>
    </row>
    <row r="23693" spans="1:3" x14ac:dyDescent="0.25">
      <c r="A23693">
        <v>41236601</v>
      </c>
      <c r="B23693" s="56">
        <v>480.000045</v>
      </c>
      <c r="C23693" t="s">
        <v>83</v>
      </c>
    </row>
    <row r="23694" spans="1:3" x14ac:dyDescent="0.25">
      <c r="A23694">
        <v>41236215</v>
      </c>
      <c r="B23694" s="56">
        <v>480.000045</v>
      </c>
      <c r="C23694" t="s">
        <v>83</v>
      </c>
    </row>
    <row r="23695" spans="1:3" x14ac:dyDescent="0.25">
      <c r="A23695">
        <v>41236215</v>
      </c>
      <c r="B23695" s="56">
        <v>480.000045</v>
      </c>
      <c r="C23695" t="s">
        <v>83</v>
      </c>
    </row>
    <row r="23696" spans="1:3" x14ac:dyDescent="0.25">
      <c r="A23696">
        <v>41235464</v>
      </c>
      <c r="B23696" s="56">
        <v>480.000045</v>
      </c>
      <c r="C23696" t="s">
        <v>83</v>
      </c>
    </row>
    <row r="23697" spans="1:3" x14ac:dyDescent="0.25">
      <c r="A23697">
        <v>41234061</v>
      </c>
      <c r="B23697" s="56">
        <v>480.000045</v>
      </c>
      <c r="C23697" t="s">
        <v>83</v>
      </c>
    </row>
    <row r="23698" spans="1:3" x14ac:dyDescent="0.25">
      <c r="A23698">
        <v>41236614</v>
      </c>
      <c r="B23698" s="56">
        <v>480.000045</v>
      </c>
      <c r="C23698" t="s">
        <v>83</v>
      </c>
    </row>
    <row r="23699" spans="1:3" x14ac:dyDescent="0.25">
      <c r="A23699">
        <v>40015379</v>
      </c>
      <c r="B23699" s="56">
        <v>10215.146016000001</v>
      </c>
      <c r="C23699" t="s">
        <v>87</v>
      </c>
    </row>
    <row r="23700" spans="1:3" x14ac:dyDescent="0.25">
      <c r="A23700">
        <v>40027545</v>
      </c>
      <c r="B23700" s="56">
        <v>7467.7765280000003</v>
      </c>
      <c r="C23700" t="s">
        <v>87</v>
      </c>
    </row>
    <row r="23701" spans="1:3" x14ac:dyDescent="0.25">
      <c r="A23701">
        <v>41778150</v>
      </c>
      <c r="B23701" s="56">
        <v>12724.000598000001</v>
      </c>
      <c r="C23701" t="s">
        <v>87</v>
      </c>
    </row>
    <row r="23702" spans="1:3" x14ac:dyDescent="0.25">
      <c r="A23702">
        <v>41226732</v>
      </c>
      <c r="B23702" s="56">
        <v>480.000045</v>
      </c>
      <c r="C23702" t="s">
        <v>83</v>
      </c>
    </row>
    <row r="23703" spans="1:3" x14ac:dyDescent="0.25">
      <c r="A23703">
        <v>41235300</v>
      </c>
      <c r="B23703" s="56">
        <v>480.000045</v>
      </c>
      <c r="C23703" t="s">
        <v>83</v>
      </c>
    </row>
    <row r="23704" spans="1:3" x14ac:dyDescent="0.25">
      <c r="A23704">
        <v>41226630</v>
      </c>
      <c r="B23704" s="56">
        <v>480.000045</v>
      </c>
      <c r="C23704" t="s">
        <v>83</v>
      </c>
    </row>
    <row r="23705" spans="1:3" x14ac:dyDescent="0.25">
      <c r="A23705">
        <v>40016137</v>
      </c>
      <c r="B23705" s="56">
        <v>7041.8311199999998</v>
      </c>
      <c r="C23705" t="s">
        <v>87</v>
      </c>
    </row>
    <row r="23706" spans="1:3" x14ac:dyDescent="0.25">
      <c r="A23706">
        <v>41225801</v>
      </c>
      <c r="B23706" s="56">
        <v>480.000045</v>
      </c>
      <c r="C23706" t="s">
        <v>83</v>
      </c>
    </row>
    <row r="23707" spans="1:3" x14ac:dyDescent="0.25">
      <c r="A23707">
        <v>41229371</v>
      </c>
      <c r="B23707" s="56">
        <v>480.000045</v>
      </c>
      <c r="C23707" t="s">
        <v>83</v>
      </c>
    </row>
    <row r="23708" spans="1:3" x14ac:dyDescent="0.25">
      <c r="A23708">
        <v>40016477</v>
      </c>
      <c r="B23708" s="56">
        <v>7593.77376</v>
      </c>
      <c r="C23708" t="s">
        <v>87</v>
      </c>
    </row>
    <row r="23709" spans="1:3" x14ac:dyDescent="0.25">
      <c r="A23709">
        <v>41237334</v>
      </c>
      <c r="B23709" s="56">
        <v>480.000045</v>
      </c>
      <c r="C23709" t="s">
        <v>83</v>
      </c>
    </row>
    <row r="23710" spans="1:3" x14ac:dyDescent="0.25">
      <c r="A23710">
        <v>41232651</v>
      </c>
      <c r="B23710" s="56">
        <v>480.000045</v>
      </c>
      <c r="C23710" t="s">
        <v>83</v>
      </c>
    </row>
    <row r="23711" spans="1:3" x14ac:dyDescent="0.25">
      <c r="A23711">
        <v>42527033</v>
      </c>
      <c r="B23711" s="56">
        <v>480.000045</v>
      </c>
      <c r="C23711" t="s">
        <v>83</v>
      </c>
    </row>
    <row r="23712" spans="1:3" x14ac:dyDescent="0.25">
      <c r="A23712">
        <v>41227336</v>
      </c>
      <c r="B23712" s="56">
        <v>480.000045</v>
      </c>
      <c r="C23712" t="s">
        <v>83</v>
      </c>
    </row>
    <row r="23713" spans="1:3" x14ac:dyDescent="0.25">
      <c r="A23713">
        <v>41227336</v>
      </c>
      <c r="B23713" s="56">
        <v>480.000045</v>
      </c>
      <c r="C23713" t="s">
        <v>83</v>
      </c>
    </row>
    <row r="23714" spans="1:3" x14ac:dyDescent="0.25">
      <c r="A23714">
        <v>41232420</v>
      </c>
      <c r="B23714" s="56">
        <v>480.000045</v>
      </c>
      <c r="C23714" t="s">
        <v>83</v>
      </c>
    </row>
    <row r="23715" spans="1:3" x14ac:dyDescent="0.25">
      <c r="A23715">
        <v>41232420</v>
      </c>
      <c r="B23715" s="56">
        <v>480.000045</v>
      </c>
      <c r="C23715" t="s">
        <v>83</v>
      </c>
    </row>
    <row r="23716" spans="1:3" x14ac:dyDescent="0.25">
      <c r="A23716">
        <v>40010363</v>
      </c>
      <c r="B23716" s="56">
        <v>527444.49</v>
      </c>
      <c r="C23716" t="s">
        <v>86</v>
      </c>
    </row>
    <row r="23717" spans="1:3" x14ac:dyDescent="0.25">
      <c r="A23717">
        <v>40010363</v>
      </c>
      <c r="B23717" s="56">
        <v>527444.49</v>
      </c>
      <c r="C23717" t="s">
        <v>86</v>
      </c>
    </row>
    <row r="23718" spans="1:3" x14ac:dyDescent="0.25">
      <c r="A23718">
        <v>40016365</v>
      </c>
      <c r="B23718" s="56">
        <v>7641.7447679999996</v>
      </c>
      <c r="C23718" t="s">
        <v>87</v>
      </c>
    </row>
    <row r="23719" spans="1:3" x14ac:dyDescent="0.25">
      <c r="A23719">
        <v>40027631</v>
      </c>
      <c r="B23719" s="56">
        <v>7573.5207760000003</v>
      </c>
      <c r="C23719" t="s">
        <v>87</v>
      </c>
    </row>
    <row r="23720" spans="1:3" x14ac:dyDescent="0.25">
      <c r="A23720">
        <v>41235065</v>
      </c>
      <c r="B23720" s="56">
        <v>480.000045</v>
      </c>
      <c r="C23720" t="s">
        <v>83</v>
      </c>
    </row>
    <row r="23721" spans="1:3" x14ac:dyDescent="0.25">
      <c r="A23721">
        <v>41231843</v>
      </c>
      <c r="B23721" s="56">
        <v>480.000045</v>
      </c>
      <c r="C23721" t="s">
        <v>83</v>
      </c>
    </row>
    <row r="23722" spans="1:3" x14ac:dyDescent="0.25">
      <c r="A23722">
        <v>41234734</v>
      </c>
      <c r="B23722" s="56">
        <v>480.000045</v>
      </c>
      <c r="C23722" t="s">
        <v>83</v>
      </c>
    </row>
    <row r="23723" spans="1:3" x14ac:dyDescent="0.25">
      <c r="A23723">
        <v>41234737</v>
      </c>
      <c r="B23723" s="56">
        <v>480.000045</v>
      </c>
      <c r="C23723" t="s">
        <v>83</v>
      </c>
    </row>
    <row r="23724" spans="1:3" x14ac:dyDescent="0.25">
      <c r="A23724">
        <v>41228478</v>
      </c>
      <c r="B23724" s="56">
        <v>480.000045</v>
      </c>
      <c r="C23724" t="s">
        <v>83</v>
      </c>
    </row>
    <row r="23725" spans="1:3" x14ac:dyDescent="0.25">
      <c r="A23725">
        <v>42925926</v>
      </c>
      <c r="B23725" s="56">
        <v>73262.130974999993</v>
      </c>
      <c r="C23725" t="s">
        <v>87</v>
      </c>
    </row>
    <row r="23726" spans="1:3" x14ac:dyDescent="0.25">
      <c r="A23726">
        <v>42925926</v>
      </c>
      <c r="B23726" s="56">
        <v>73262.130974999993</v>
      </c>
      <c r="C23726" t="s">
        <v>87</v>
      </c>
    </row>
    <row r="23727" spans="1:3" x14ac:dyDescent="0.25">
      <c r="A23727">
        <v>42925926</v>
      </c>
      <c r="B23727" s="56">
        <v>73262.130974999993</v>
      </c>
      <c r="C23727" t="s">
        <v>87</v>
      </c>
    </row>
    <row r="23728" spans="1:3" x14ac:dyDescent="0.25">
      <c r="A23728">
        <v>41769196</v>
      </c>
      <c r="B23728" s="56">
        <v>22318.922376999999</v>
      </c>
      <c r="C23728" t="s">
        <v>87</v>
      </c>
    </row>
    <row r="23729" spans="1:3" x14ac:dyDescent="0.25">
      <c r="A23729">
        <v>41237507</v>
      </c>
      <c r="B23729" s="56">
        <v>480.000045</v>
      </c>
      <c r="C23729" t="s">
        <v>83</v>
      </c>
    </row>
    <row r="23730" spans="1:3" x14ac:dyDescent="0.25">
      <c r="A23730">
        <v>41237507</v>
      </c>
      <c r="B23730" s="56">
        <v>480.000045</v>
      </c>
      <c r="C23730" t="s">
        <v>83</v>
      </c>
    </row>
    <row r="23731" spans="1:3" x14ac:dyDescent="0.25">
      <c r="A23731">
        <v>41234637</v>
      </c>
      <c r="B23731" s="56">
        <v>480.000045</v>
      </c>
      <c r="C23731" t="s">
        <v>83</v>
      </c>
    </row>
    <row r="23732" spans="1:3" x14ac:dyDescent="0.25">
      <c r="A23732">
        <v>41234696</v>
      </c>
      <c r="B23732" s="56">
        <v>480.000045</v>
      </c>
      <c r="C23732" t="s">
        <v>83</v>
      </c>
    </row>
    <row r="23733" spans="1:3" x14ac:dyDescent="0.25">
      <c r="A23733">
        <v>41225751</v>
      </c>
      <c r="B23733" s="56">
        <v>480.000045</v>
      </c>
      <c r="C23733" t="s">
        <v>83</v>
      </c>
    </row>
    <row r="23734" spans="1:3" x14ac:dyDescent="0.25">
      <c r="A23734">
        <v>41734008</v>
      </c>
      <c r="B23734" s="56">
        <v>31342.248132000001</v>
      </c>
      <c r="C23734" t="s">
        <v>87</v>
      </c>
    </row>
    <row r="23735" spans="1:3" x14ac:dyDescent="0.25">
      <c r="A23735">
        <v>41734008</v>
      </c>
      <c r="B23735" s="56">
        <v>31342.248132000001</v>
      </c>
      <c r="C23735" t="s">
        <v>87</v>
      </c>
    </row>
    <row r="23736" spans="1:3" x14ac:dyDescent="0.25">
      <c r="A23736">
        <v>41229106</v>
      </c>
      <c r="B23736" s="56">
        <v>480.000045</v>
      </c>
      <c r="C23736" t="s">
        <v>83</v>
      </c>
    </row>
    <row r="23737" spans="1:3" x14ac:dyDescent="0.25">
      <c r="A23737">
        <v>41234221</v>
      </c>
      <c r="B23737" s="56">
        <v>480.000045</v>
      </c>
      <c r="C23737" t="s">
        <v>83</v>
      </c>
    </row>
    <row r="23738" spans="1:3" x14ac:dyDescent="0.25">
      <c r="A23738">
        <v>41234908</v>
      </c>
      <c r="B23738" s="56">
        <v>480.000045</v>
      </c>
      <c r="C23738" t="s">
        <v>83</v>
      </c>
    </row>
    <row r="23739" spans="1:3" x14ac:dyDescent="0.25">
      <c r="A23739">
        <v>41151607</v>
      </c>
      <c r="B23739" s="56">
        <v>480.000045</v>
      </c>
      <c r="C23739" t="s">
        <v>83</v>
      </c>
    </row>
    <row r="23740" spans="1:3" x14ac:dyDescent="0.25">
      <c r="A23740">
        <v>40023729</v>
      </c>
      <c r="B23740" s="56">
        <v>3325.9234139999999</v>
      </c>
      <c r="C23740" t="s">
        <v>90</v>
      </c>
    </row>
    <row r="23741" spans="1:3" x14ac:dyDescent="0.25">
      <c r="A23741">
        <v>41151397</v>
      </c>
      <c r="B23741" s="56">
        <v>480.000045</v>
      </c>
      <c r="C23741" t="s">
        <v>83</v>
      </c>
    </row>
    <row r="23742" spans="1:3" x14ac:dyDescent="0.25">
      <c r="A23742">
        <v>41237660</v>
      </c>
      <c r="B23742" s="56">
        <v>480.000045</v>
      </c>
      <c r="C23742" t="s">
        <v>83</v>
      </c>
    </row>
    <row r="23743" spans="1:3" x14ac:dyDescent="0.25">
      <c r="A23743">
        <v>41236034</v>
      </c>
      <c r="B23743" s="56">
        <v>480.000045</v>
      </c>
      <c r="C23743" t="s">
        <v>83</v>
      </c>
    </row>
    <row r="23744" spans="1:3" x14ac:dyDescent="0.25">
      <c r="A23744">
        <v>40031515</v>
      </c>
      <c r="B23744" s="56">
        <v>8858.6114400000006</v>
      </c>
      <c r="C23744" t="s">
        <v>87</v>
      </c>
    </row>
    <row r="23745" spans="1:3" x14ac:dyDescent="0.25">
      <c r="A23745">
        <v>41229934</v>
      </c>
      <c r="B23745" s="56">
        <v>480.000045</v>
      </c>
      <c r="C23745" t="s">
        <v>83</v>
      </c>
    </row>
    <row r="23746" spans="1:3" x14ac:dyDescent="0.25">
      <c r="A23746">
        <v>41229934</v>
      </c>
      <c r="B23746" s="56">
        <v>480.000045</v>
      </c>
      <c r="C23746" t="s">
        <v>83</v>
      </c>
    </row>
    <row r="23747" spans="1:3" x14ac:dyDescent="0.25">
      <c r="A23747">
        <v>40010737</v>
      </c>
      <c r="B23747" s="56">
        <v>399421.62</v>
      </c>
      <c r="C23747" t="s">
        <v>84</v>
      </c>
    </row>
    <row r="23748" spans="1:3" x14ac:dyDescent="0.25">
      <c r="A23748">
        <v>40030995</v>
      </c>
      <c r="B23748" s="56">
        <v>25627.447098000001</v>
      </c>
      <c r="C23748" t="s">
        <v>82</v>
      </c>
    </row>
    <row r="23749" spans="1:3" x14ac:dyDescent="0.25">
      <c r="A23749">
        <v>41228878</v>
      </c>
      <c r="B23749" s="56">
        <v>480.000045</v>
      </c>
      <c r="C23749" t="s">
        <v>83</v>
      </c>
    </row>
    <row r="23750" spans="1:3" x14ac:dyDescent="0.25">
      <c r="A23750">
        <v>41237427</v>
      </c>
      <c r="B23750" s="56">
        <v>480.000045</v>
      </c>
      <c r="C23750" t="s">
        <v>83</v>
      </c>
    </row>
    <row r="23751" spans="1:3" x14ac:dyDescent="0.25">
      <c r="A23751">
        <v>41237166</v>
      </c>
      <c r="B23751" s="56">
        <v>480.000045</v>
      </c>
      <c r="C23751" t="s">
        <v>83</v>
      </c>
    </row>
    <row r="23752" spans="1:3" x14ac:dyDescent="0.25">
      <c r="A23752">
        <v>40028731</v>
      </c>
      <c r="B23752" s="56">
        <v>5965.8185999999996</v>
      </c>
      <c r="C23752" t="s">
        <v>87</v>
      </c>
    </row>
    <row r="23753" spans="1:3" x14ac:dyDescent="0.25">
      <c r="A23753">
        <v>40028731</v>
      </c>
      <c r="B23753" s="56">
        <v>5965.8185999999996</v>
      </c>
      <c r="C23753" t="s">
        <v>87</v>
      </c>
    </row>
    <row r="23754" spans="1:3" x14ac:dyDescent="0.25">
      <c r="A23754">
        <v>40017121</v>
      </c>
      <c r="B23754" s="56">
        <v>18205.152768</v>
      </c>
      <c r="C23754" t="s">
        <v>87</v>
      </c>
    </row>
    <row r="23755" spans="1:3" x14ac:dyDescent="0.25">
      <c r="A23755">
        <v>41235592</v>
      </c>
      <c r="B23755" s="56">
        <v>480.000045</v>
      </c>
      <c r="C23755" t="s">
        <v>83</v>
      </c>
    </row>
    <row r="23756" spans="1:3" x14ac:dyDescent="0.25">
      <c r="A23756">
        <v>41235788</v>
      </c>
      <c r="B23756" s="56">
        <v>482.58062999999999</v>
      </c>
      <c r="C23756" t="s">
        <v>83</v>
      </c>
    </row>
    <row r="23757" spans="1:3" x14ac:dyDescent="0.25">
      <c r="A23757">
        <v>41235788</v>
      </c>
      <c r="B23757" s="56">
        <v>482.58062999999999</v>
      </c>
      <c r="C23757" t="s">
        <v>83</v>
      </c>
    </row>
    <row r="23758" spans="1:3" x14ac:dyDescent="0.25">
      <c r="A23758">
        <v>41232472</v>
      </c>
      <c r="B23758" s="56">
        <v>480.000045</v>
      </c>
      <c r="C23758" t="s">
        <v>83</v>
      </c>
    </row>
    <row r="23759" spans="1:3" x14ac:dyDescent="0.25">
      <c r="A23759">
        <v>41226722</v>
      </c>
      <c r="B23759" s="56">
        <v>480.000045</v>
      </c>
      <c r="C23759" t="s">
        <v>83</v>
      </c>
    </row>
    <row r="23760" spans="1:3" x14ac:dyDescent="0.25">
      <c r="A23760">
        <v>41773702</v>
      </c>
      <c r="B23760" s="56">
        <v>9947.5675620000002</v>
      </c>
      <c r="C23760" t="s">
        <v>87</v>
      </c>
    </row>
    <row r="23761" spans="1:3" x14ac:dyDescent="0.25">
      <c r="A23761">
        <v>41773702</v>
      </c>
      <c r="B23761" s="56">
        <v>9947.5675620000002</v>
      </c>
      <c r="C23761" t="s">
        <v>87</v>
      </c>
    </row>
    <row r="23762" spans="1:3" x14ac:dyDescent="0.25">
      <c r="A23762">
        <v>40032815</v>
      </c>
      <c r="B23762" s="56">
        <v>3846.277892999999</v>
      </c>
      <c r="C23762" t="s">
        <v>87</v>
      </c>
    </row>
    <row r="23763" spans="1:3" x14ac:dyDescent="0.25">
      <c r="A23763">
        <v>41230519</v>
      </c>
      <c r="B23763" s="56">
        <v>480.000045</v>
      </c>
      <c r="C23763" t="s">
        <v>83</v>
      </c>
    </row>
    <row r="23764" spans="1:3" x14ac:dyDescent="0.25">
      <c r="A23764">
        <v>40015557</v>
      </c>
      <c r="B23764" s="56">
        <v>5340.3530400000009</v>
      </c>
      <c r="C23764" t="s">
        <v>82</v>
      </c>
    </row>
    <row r="23765" spans="1:3" x14ac:dyDescent="0.25">
      <c r="A23765">
        <v>41226426</v>
      </c>
      <c r="B23765" s="56">
        <v>480.000045</v>
      </c>
      <c r="C23765" t="s">
        <v>83</v>
      </c>
    </row>
    <row r="23766" spans="1:3" x14ac:dyDescent="0.25">
      <c r="A23766">
        <v>41236185</v>
      </c>
      <c r="B23766" s="56">
        <v>480.000045</v>
      </c>
      <c r="C23766" t="s">
        <v>83</v>
      </c>
    </row>
    <row r="23767" spans="1:3" x14ac:dyDescent="0.25">
      <c r="A23767">
        <v>41226097</v>
      </c>
      <c r="B23767" s="56">
        <v>480.000045</v>
      </c>
      <c r="C23767" t="s">
        <v>83</v>
      </c>
    </row>
    <row r="23768" spans="1:3" x14ac:dyDescent="0.25">
      <c r="A23768">
        <v>41226097</v>
      </c>
      <c r="B23768" s="56">
        <v>480.000045</v>
      </c>
      <c r="C23768" t="s">
        <v>83</v>
      </c>
    </row>
    <row r="23769" spans="1:3" x14ac:dyDescent="0.25">
      <c r="A23769">
        <v>41232297</v>
      </c>
      <c r="B23769" s="56">
        <v>480.000045</v>
      </c>
      <c r="C23769" t="s">
        <v>83</v>
      </c>
    </row>
    <row r="23770" spans="1:3" x14ac:dyDescent="0.25">
      <c r="A23770">
        <v>41235210</v>
      </c>
      <c r="B23770" s="56">
        <v>480.000045</v>
      </c>
      <c r="C23770" t="s">
        <v>83</v>
      </c>
    </row>
    <row r="23771" spans="1:3" x14ac:dyDescent="0.25">
      <c r="A23771">
        <v>41233891</v>
      </c>
      <c r="B23771" s="56">
        <v>480.000045</v>
      </c>
      <c r="C23771" t="s">
        <v>83</v>
      </c>
    </row>
    <row r="23772" spans="1:3" x14ac:dyDescent="0.25">
      <c r="A23772">
        <v>41151486</v>
      </c>
      <c r="B23772" s="56">
        <v>480.000045</v>
      </c>
      <c r="C23772" t="s">
        <v>83</v>
      </c>
    </row>
    <row r="23773" spans="1:3" x14ac:dyDescent="0.25">
      <c r="A23773">
        <v>41231896</v>
      </c>
      <c r="B23773" s="56">
        <v>480.000045</v>
      </c>
      <c r="C23773" t="s">
        <v>83</v>
      </c>
    </row>
    <row r="23774" spans="1:3" x14ac:dyDescent="0.25">
      <c r="A23774">
        <v>41232757</v>
      </c>
      <c r="B23774" s="56">
        <v>480.000045</v>
      </c>
      <c r="C23774" t="s">
        <v>83</v>
      </c>
    </row>
    <row r="23775" spans="1:3" x14ac:dyDescent="0.25">
      <c r="A23775">
        <v>40017677</v>
      </c>
      <c r="B23775" s="56">
        <v>15529.398786</v>
      </c>
      <c r="C23775" t="s">
        <v>87</v>
      </c>
    </row>
    <row r="23776" spans="1:3" x14ac:dyDescent="0.25">
      <c r="A23776">
        <v>41230986</v>
      </c>
      <c r="B23776" s="56">
        <v>480.000045</v>
      </c>
      <c r="C23776" t="s">
        <v>83</v>
      </c>
    </row>
    <row r="23777" spans="1:3" x14ac:dyDescent="0.25">
      <c r="A23777">
        <v>40015861</v>
      </c>
      <c r="B23777" s="56">
        <v>4710.7693439999994</v>
      </c>
      <c r="C23777" t="s">
        <v>87</v>
      </c>
    </row>
    <row r="23778" spans="1:3" x14ac:dyDescent="0.25">
      <c r="A23778">
        <v>41228726</v>
      </c>
      <c r="B23778" s="56">
        <v>480.000045</v>
      </c>
      <c r="C23778" t="s">
        <v>83</v>
      </c>
    </row>
    <row r="23779" spans="1:3" x14ac:dyDescent="0.25">
      <c r="A23779">
        <v>41225689</v>
      </c>
      <c r="B23779" s="56">
        <v>480.000045</v>
      </c>
      <c r="C23779" t="s">
        <v>83</v>
      </c>
    </row>
    <row r="23780" spans="1:3" x14ac:dyDescent="0.25">
      <c r="A23780">
        <v>41234830</v>
      </c>
      <c r="B23780" s="56">
        <v>480.000045</v>
      </c>
      <c r="C23780" t="s">
        <v>83</v>
      </c>
    </row>
    <row r="23781" spans="1:3" x14ac:dyDescent="0.25">
      <c r="A23781">
        <v>41225910</v>
      </c>
      <c r="B23781" s="56">
        <v>480.000045</v>
      </c>
      <c r="C23781" t="s">
        <v>83</v>
      </c>
    </row>
    <row r="23782" spans="1:3" x14ac:dyDescent="0.25">
      <c r="A23782">
        <v>40016241</v>
      </c>
      <c r="B23782" s="56">
        <v>8668.7966880000004</v>
      </c>
      <c r="C23782" t="s">
        <v>87</v>
      </c>
    </row>
    <row r="23783" spans="1:3" x14ac:dyDescent="0.25">
      <c r="A23783">
        <v>40020037</v>
      </c>
      <c r="B23783" s="56">
        <v>6707.5690359999999</v>
      </c>
      <c r="C23783" t="s">
        <v>87</v>
      </c>
    </row>
    <row r="23784" spans="1:3" x14ac:dyDescent="0.25">
      <c r="A23784">
        <v>40016337</v>
      </c>
      <c r="B23784" s="56">
        <v>7675.4532959999997</v>
      </c>
      <c r="C23784" t="s">
        <v>87</v>
      </c>
    </row>
    <row r="23785" spans="1:3" x14ac:dyDescent="0.25">
      <c r="A23785">
        <v>40016337</v>
      </c>
      <c r="B23785" s="56">
        <v>7675.4532959999997</v>
      </c>
      <c r="C23785" t="s">
        <v>87</v>
      </c>
    </row>
    <row r="23786" spans="1:3" x14ac:dyDescent="0.25">
      <c r="A23786">
        <v>40023369</v>
      </c>
      <c r="B23786" s="56">
        <v>12247.323795</v>
      </c>
      <c r="C23786" t="s">
        <v>87</v>
      </c>
    </row>
    <row r="23787" spans="1:3" x14ac:dyDescent="0.25">
      <c r="A23787">
        <v>41231176</v>
      </c>
      <c r="B23787" s="56">
        <v>480.000045</v>
      </c>
      <c r="C23787" t="s">
        <v>83</v>
      </c>
    </row>
    <row r="23788" spans="1:3" x14ac:dyDescent="0.25">
      <c r="A23788">
        <v>40017379</v>
      </c>
      <c r="B23788" s="56">
        <v>13724.641953</v>
      </c>
      <c r="C23788" t="s">
        <v>87</v>
      </c>
    </row>
    <row r="23789" spans="1:3" x14ac:dyDescent="0.25">
      <c r="A23789">
        <v>41232711</v>
      </c>
      <c r="B23789" s="56">
        <v>480.000045</v>
      </c>
      <c r="C23789" t="s">
        <v>83</v>
      </c>
    </row>
    <row r="23790" spans="1:3" x14ac:dyDescent="0.25">
      <c r="A23790">
        <v>40017815</v>
      </c>
      <c r="B23790" s="56">
        <v>43022.050532999987</v>
      </c>
      <c r="C23790" t="s">
        <v>87</v>
      </c>
    </row>
    <row r="23791" spans="1:3" x14ac:dyDescent="0.25">
      <c r="A23791">
        <v>40015679</v>
      </c>
      <c r="B23791" s="56">
        <v>11968.214400000001</v>
      </c>
      <c r="C23791" t="s">
        <v>87</v>
      </c>
    </row>
    <row r="23792" spans="1:3" x14ac:dyDescent="0.25">
      <c r="A23792">
        <v>40023801</v>
      </c>
      <c r="B23792" s="56">
        <v>13227.604208000001</v>
      </c>
      <c r="C23792" t="s">
        <v>87</v>
      </c>
    </row>
    <row r="23793" spans="1:3" x14ac:dyDescent="0.25">
      <c r="A23793">
        <v>40023801</v>
      </c>
      <c r="B23793" s="56">
        <v>13227.604208000001</v>
      </c>
      <c r="C23793" t="s">
        <v>87</v>
      </c>
    </row>
    <row r="23794" spans="1:3" x14ac:dyDescent="0.25">
      <c r="A23794">
        <v>41231618</v>
      </c>
      <c r="B23794" s="56">
        <v>480.000045</v>
      </c>
      <c r="C23794" t="s">
        <v>83</v>
      </c>
    </row>
    <row r="23795" spans="1:3" x14ac:dyDescent="0.25">
      <c r="A23795">
        <v>41231023</v>
      </c>
      <c r="B23795" s="56">
        <v>480.000045</v>
      </c>
      <c r="C23795" t="s">
        <v>83</v>
      </c>
    </row>
    <row r="23796" spans="1:3" x14ac:dyDescent="0.25">
      <c r="A23796">
        <v>41233772</v>
      </c>
      <c r="B23796" s="56">
        <v>480.000045</v>
      </c>
      <c r="C23796" t="s">
        <v>83</v>
      </c>
    </row>
    <row r="23797" spans="1:3" x14ac:dyDescent="0.25">
      <c r="A23797">
        <v>42417482</v>
      </c>
      <c r="B23797" s="56">
        <v>17341.592894000001</v>
      </c>
      <c r="C23797" t="s">
        <v>87</v>
      </c>
    </row>
    <row r="23798" spans="1:3" x14ac:dyDescent="0.25">
      <c r="A23798">
        <v>42417482</v>
      </c>
      <c r="B23798" s="56">
        <v>17341.592894000001</v>
      </c>
      <c r="C23798" t="s">
        <v>87</v>
      </c>
    </row>
    <row r="23799" spans="1:3" x14ac:dyDescent="0.25">
      <c r="A23799">
        <v>40016101</v>
      </c>
      <c r="B23799" s="56">
        <v>6336.6204959999995</v>
      </c>
      <c r="C23799" t="s">
        <v>87</v>
      </c>
    </row>
    <row r="23800" spans="1:3" x14ac:dyDescent="0.25">
      <c r="A23800">
        <v>40016101</v>
      </c>
      <c r="B23800" s="56">
        <v>6336.6204959999995</v>
      </c>
      <c r="C23800" t="s">
        <v>87</v>
      </c>
    </row>
    <row r="23801" spans="1:3" x14ac:dyDescent="0.25">
      <c r="A23801">
        <v>40020923</v>
      </c>
      <c r="B23801" s="56">
        <v>17769.404366999999</v>
      </c>
      <c r="C23801" t="s">
        <v>87</v>
      </c>
    </row>
    <row r="23802" spans="1:3" x14ac:dyDescent="0.25">
      <c r="A23802">
        <v>40020923</v>
      </c>
      <c r="B23802" s="56">
        <v>17769.404366999999</v>
      </c>
      <c r="C23802" t="s">
        <v>87</v>
      </c>
    </row>
    <row r="23803" spans="1:3" x14ac:dyDescent="0.25">
      <c r="A23803">
        <v>42911724</v>
      </c>
      <c r="B23803" s="56">
        <v>477821.22299999988</v>
      </c>
      <c r="C23803" t="s">
        <v>84</v>
      </c>
    </row>
    <row r="23804" spans="1:3" x14ac:dyDescent="0.25">
      <c r="A23804">
        <v>42911724</v>
      </c>
      <c r="B23804" s="56">
        <v>477821.22299999988</v>
      </c>
      <c r="C23804" t="s">
        <v>84</v>
      </c>
    </row>
    <row r="23805" spans="1:3" x14ac:dyDescent="0.25">
      <c r="A23805">
        <v>41235549</v>
      </c>
      <c r="B23805" s="56">
        <v>480.000045</v>
      </c>
      <c r="C23805" t="s">
        <v>83</v>
      </c>
    </row>
    <row r="23806" spans="1:3" x14ac:dyDescent="0.25">
      <c r="A23806">
        <v>41231731</v>
      </c>
      <c r="B23806" s="56">
        <v>480.000045</v>
      </c>
      <c r="C23806" t="s">
        <v>83</v>
      </c>
    </row>
    <row r="23807" spans="1:3" x14ac:dyDescent="0.25">
      <c r="A23807">
        <v>40019933</v>
      </c>
      <c r="B23807" s="56">
        <v>7741.1682149999997</v>
      </c>
      <c r="C23807" t="s">
        <v>87</v>
      </c>
    </row>
    <row r="23808" spans="1:3" x14ac:dyDescent="0.25">
      <c r="A23808">
        <v>40031849</v>
      </c>
      <c r="B23808" s="56">
        <v>7726.4829900000004</v>
      </c>
      <c r="C23808" t="s">
        <v>87</v>
      </c>
    </row>
    <row r="23809" spans="1:3" x14ac:dyDescent="0.25">
      <c r="A23809">
        <v>41225723</v>
      </c>
      <c r="B23809" s="56">
        <v>480.000045</v>
      </c>
      <c r="C23809" t="s">
        <v>83</v>
      </c>
    </row>
    <row r="23810" spans="1:3" x14ac:dyDescent="0.25">
      <c r="A23810">
        <v>41231897</v>
      </c>
      <c r="B23810" s="56">
        <v>480.000045</v>
      </c>
      <c r="C23810" t="s">
        <v>83</v>
      </c>
    </row>
    <row r="23811" spans="1:3" x14ac:dyDescent="0.25">
      <c r="A23811">
        <v>41233969</v>
      </c>
      <c r="B23811" s="56">
        <v>480.000045</v>
      </c>
      <c r="C23811" t="s">
        <v>83</v>
      </c>
    </row>
    <row r="23812" spans="1:3" x14ac:dyDescent="0.25">
      <c r="A23812">
        <v>41233969</v>
      </c>
      <c r="B23812" s="56">
        <v>480.000045</v>
      </c>
      <c r="C23812" t="s">
        <v>83</v>
      </c>
    </row>
    <row r="23813" spans="1:3" x14ac:dyDescent="0.25">
      <c r="A23813">
        <v>41229941</v>
      </c>
      <c r="B23813" s="56">
        <v>480.000045</v>
      </c>
      <c r="C23813" t="s">
        <v>83</v>
      </c>
    </row>
    <row r="23814" spans="1:3" x14ac:dyDescent="0.25">
      <c r="A23814">
        <v>41237012</v>
      </c>
      <c r="B23814" s="56">
        <v>480.000045</v>
      </c>
      <c r="C23814" t="s">
        <v>83</v>
      </c>
    </row>
    <row r="23815" spans="1:3" x14ac:dyDescent="0.25">
      <c r="A23815">
        <v>40029345</v>
      </c>
      <c r="B23815" s="56">
        <v>5014.7978999999996</v>
      </c>
      <c r="C23815" t="s">
        <v>87</v>
      </c>
    </row>
    <row r="23816" spans="1:3" x14ac:dyDescent="0.25">
      <c r="A23816">
        <v>41236977</v>
      </c>
      <c r="B23816" s="56">
        <v>480.000045</v>
      </c>
      <c r="C23816" t="s">
        <v>83</v>
      </c>
    </row>
    <row r="23817" spans="1:3" x14ac:dyDescent="0.25">
      <c r="A23817">
        <v>41231414</v>
      </c>
      <c r="B23817" s="56">
        <v>480.000045</v>
      </c>
      <c r="C23817" t="s">
        <v>83</v>
      </c>
    </row>
    <row r="23818" spans="1:3" x14ac:dyDescent="0.25">
      <c r="A23818">
        <v>41229593</v>
      </c>
      <c r="B23818" s="56">
        <v>480.000045</v>
      </c>
      <c r="C23818" t="s">
        <v>83</v>
      </c>
    </row>
    <row r="23819" spans="1:3" x14ac:dyDescent="0.25">
      <c r="A23819">
        <v>41232391</v>
      </c>
      <c r="B23819" s="56">
        <v>480.000045</v>
      </c>
      <c r="C23819" t="s">
        <v>83</v>
      </c>
    </row>
    <row r="23820" spans="1:3" x14ac:dyDescent="0.25">
      <c r="A23820">
        <v>41231722</v>
      </c>
      <c r="B23820" s="56">
        <v>480.000045</v>
      </c>
      <c r="C23820" t="s">
        <v>83</v>
      </c>
    </row>
    <row r="23821" spans="1:3" x14ac:dyDescent="0.25">
      <c r="A23821">
        <v>41232600</v>
      </c>
      <c r="B23821" s="56">
        <v>480.000045</v>
      </c>
      <c r="C23821" t="s">
        <v>83</v>
      </c>
    </row>
    <row r="23822" spans="1:3" x14ac:dyDescent="0.25">
      <c r="A23822">
        <v>41232600</v>
      </c>
      <c r="B23822" s="56">
        <v>480.000045</v>
      </c>
      <c r="C23822" t="s">
        <v>83</v>
      </c>
    </row>
    <row r="23823" spans="1:3" x14ac:dyDescent="0.25">
      <c r="A23823">
        <v>41234234</v>
      </c>
      <c r="B23823" s="56">
        <v>480.000045</v>
      </c>
      <c r="C23823" t="s">
        <v>83</v>
      </c>
    </row>
    <row r="23824" spans="1:3" x14ac:dyDescent="0.25">
      <c r="A23824">
        <v>41229764</v>
      </c>
      <c r="B23824" s="56">
        <v>480.000045</v>
      </c>
      <c r="C23824" t="s">
        <v>83</v>
      </c>
    </row>
    <row r="23825" spans="1:3" x14ac:dyDescent="0.25">
      <c r="A23825">
        <v>41225768</v>
      </c>
      <c r="B23825" s="56">
        <v>480.000045</v>
      </c>
      <c r="C23825" t="s">
        <v>83</v>
      </c>
    </row>
    <row r="23826" spans="1:3" x14ac:dyDescent="0.25">
      <c r="A23826">
        <v>41235427</v>
      </c>
      <c r="B23826" s="56">
        <v>480.000045</v>
      </c>
      <c r="C23826" t="s">
        <v>83</v>
      </c>
    </row>
    <row r="23827" spans="1:3" x14ac:dyDescent="0.25">
      <c r="A23827">
        <v>42530981</v>
      </c>
      <c r="B23827" s="56">
        <v>21711.625748999999</v>
      </c>
      <c r="C23827" t="s">
        <v>87</v>
      </c>
    </row>
    <row r="23828" spans="1:3" x14ac:dyDescent="0.25">
      <c r="A23828">
        <v>42530981</v>
      </c>
      <c r="B23828" s="56">
        <v>21711.625748999999</v>
      </c>
      <c r="C23828" t="s">
        <v>87</v>
      </c>
    </row>
    <row r="23829" spans="1:3" x14ac:dyDescent="0.25">
      <c r="A23829">
        <v>41230867</v>
      </c>
      <c r="B23829" s="56">
        <v>480.000045</v>
      </c>
      <c r="C23829" t="s">
        <v>83</v>
      </c>
    </row>
    <row r="23830" spans="1:3" x14ac:dyDescent="0.25">
      <c r="A23830">
        <v>41235258</v>
      </c>
      <c r="B23830" s="56">
        <v>480.000045</v>
      </c>
      <c r="C23830" t="s">
        <v>83</v>
      </c>
    </row>
    <row r="23831" spans="1:3" x14ac:dyDescent="0.25">
      <c r="A23831">
        <v>41231466</v>
      </c>
      <c r="B23831" s="56">
        <v>480.000045</v>
      </c>
      <c r="C23831" t="s">
        <v>83</v>
      </c>
    </row>
    <row r="23832" spans="1:3" x14ac:dyDescent="0.25">
      <c r="A23832">
        <v>40016727</v>
      </c>
      <c r="B23832" s="56">
        <v>7893.7663679999996</v>
      </c>
      <c r="C23832" t="s">
        <v>87</v>
      </c>
    </row>
    <row r="23833" spans="1:3" x14ac:dyDescent="0.25">
      <c r="A23833">
        <v>41233424</v>
      </c>
      <c r="B23833" s="56">
        <v>480.000045</v>
      </c>
      <c r="C23833" t="s">
        <v>83</v>
      </c>
    </row>
    <row r="23834" spans="1:3" x14ac:dyDescent="0.25">
      <c r="A23834">
        <v>41230908</v>
      </c>
      <c r="B23834" s="56">
        <v>480.000045</v>
      </c>
      <c r="C23834" t="s">
        <v>83</v>
      </c>
    </row>
    <row r="23835" spans="1:3" x14ac:dyDescent="0.25">
      <c r="A23835">
        <v>41229535</v>
      </c>
      <c r="B23835" s="56">
        <v>480.000045</v>
      </c>
      <c r="C23835" t="s">
        <v>83</v>
      </c>
    </row>
    <row r="23836" spans="1:3" x14ac:dyDescent="0.25">
      <c r="A23836">
        <v>42815667</v>
      </c>
      <c r="B23836" s="56">
        <v>7254.711225</v>
      </c>
      <c r="C23836" t="s">
        <v>86</v>
      </c>
    </row>
    <row r="23837" spans="1:3" x14ac:dyDescent="0.25">
      <c r="A23837">
        <v>41233128</v>
      </c>
      <c r="B23837" s="56">
        <v>480.000045</v>
      </c>
      <c r="C23837" t="s">
        <v>83</v>
      </c>
    </row>
    <row r="23838" spans="1:3" x14ac:dyDescent="0.25">
      <c r="A23838">
        <v>40013245</v>
      </c>
      <c r="B23838" s="56">
        <v>33355.147949999999</v>
      </c>
      <c r="C23838" t="s">
        <v>85</v>
      </c>
    </row>
    <row r="23839" spans="1:3" x14ac:dyDescent="0.25">
      <c r="A23839">
        <v>41231257</v>
      </c>
      <c r="B23839" s="56">
        <v>480.000045</v>
      </c>
      <c r="C23839" t="s">
        <v>83</v>
      </c>
    </row>
    <row r="23840" spans="1:3" x14ac:dyDescent="0.25">
      <c r="A23840">
        <v>40008430</v>
      </c>
      <c r="B23840" s="56">
        <v>871190.89199999988</v>
      </c>
      <c r="C23840" t="s">
        <v>84</v>
      </c>
    </row>
    <row r="23841" spans="1:3" x14ac:dyDescent="0.25">
      <c r="A23841">
        <v>40008430</v>
      </c>
      <c r="B23841" s="56">
        <v>871190.89199999988</v>
      </c>
      <c r="C23841" t="s">
        <v>84</v>
      </c>
    </row>
    <row r="23842" spans="1:3" x14ac:dyDescent="0.25">
      <c r="A23842">
        <v>40008432</v>
      </c>
      <c r="B23842" s="56">
        <v>366.80648400000001</v>
      </c>
      <c r="C23842" t="s">
        <v>87</v>
      </c>
    </row>
    <row r="23843" spans="1:3" x14ac:dyDescent="0.25">
      <c r="A23843">
        <v>40015825</v>
      </c>
      <c r="B23843" s="56">
        <v>6123.7568159999992</v>
      </c>
      <c r="C23843" t="s">
        <v>87</v>
      </c>
    </row>
    <row r="23844" spans="1:3" x14ac:dyDescent="0.25">
      <c r="A23844">
        <v>40011747</v>
      </c>
      <c r="B23844" s="56">
        <v>292475.7</v>
      </c>
      <c r="C23844" t="s">
        <v>82</v>
      </c>
    </row>
    <row r="23845" spans="1:3" x14ac:dyDescent="0.25">
      <c r="A23845">
        <v>41233389</v>
      </c>
      <c r="B23845" s="56">
        <v>480.000045</v>
      </c>
      <c r="C23845" t="s">
        <v>87</v>
      </c>
    </row>
    <row r="23846" spans="1:3" x14ac:dyDescent="0.25">
      <c r="A23846">
        <v>41229835</v>
      </c>
      <c r="B23846" s="56">
        <v>480.000045</v>
      </c>
      <c r="C23846" t="s">
        <v>83</v>
      </c>
    </row>
    <row r="23847" spans="1:3" x14ac:dyDescent="0.25">
      <c r="A23847">
        <v>41230473</v>
      </c>
      <c r="B23847" s="56">
        <v>480.000045</v>
      </c>
      <c r="C23847" t="s">
        <v>83</v>
      </c>
    </row>
    <row r="23848" spans="1:3" x14ac:dyDescent="0.25">
      <c r="A23848">
        <v>40028015</v>
      </c>
      <c r="B23848" s="56">
        <v>9051.4595599999993</v>
      </c>
      <c r="C23848" t="s">
        <v>87</v>
      </c>
    </row>
    <row r="23849" spans="1:3" x14ac:dyDescent="0.25">
      <c r="A23849">
        <v>41236306</v>
      </c>
      <c r="B23849" s="56">
        <v>480.000045</v>
      </c>
      <c r="C23849" t="s">
        <v>83</v>
      </c>
    </row>
    <row r="23850" spans="1:3" x14ac:dyDescent="0.25">
      <c r="A23850">
        <v>41226069</v>
      </c>
      <c r="B23850" s="56">
        <v>480.000045</v>
      </c>
      <c r="C23850" t="s">
        <v>83</v>
      </c>
    </row>
    <row r="23851" spans="1:3" x14ac:dyDescent="0.25">
      <c r="A23851">
        <v>41229111</v>
      </c>
      <c r="B23851" s="56">
        <v>480.000045</v>
      </c>
      <c r="C23851" t="s">
        <v>83</v>
      </c>
    </row>
    <row r="23852" spans="1:3" x14ac:dyDescent="0.25">
      <c r="A23852">
        <v>41228350</v>
      </c>
      <c r="B23852" s="56">
        <v>480.000045</v>
      </c>
      <c r="C23852" t="s">
        <v>83</v>
      </c>
    </row>
    <row r="23853" spans="1:3" x14ac:dyDescent="0.25">
      <c r="A23853">
        <v>41235004</v>
      </c>
      <c r="B23853" s="56">
        <v>480.000045</v>
      </c>
      <c r="C23853" t="s">
        <v>83</v>
      </c>
    </row>
    <row r="23854" spans="1:3" x14ac:dyDescent="0.25">
      <c r="A23854">
        <v>41234365</v>
      </c>
      <c r="B23854" s="56">
        <v>480.000045</v>
      </c>
      <c r="C23854" t="s">
        <v>83</v>
      </c>
    </row>
    <row r="23855" spans="1:3" x14ac:dyDescent="0.25">
      <c r="A23855">
        <v>41226024</v>
      </c>
      <c r="B23855" s="56">
        <v>480.000045</v>
      </c>
      <c r="C23855" t="s">
        <v>83</v>
      </c>
    </row>
    <row r="23856" spans="1:3" x14ac:dyDescent="0.25">
      <c r="A23856">
        <v>41232854</v>
      </c>
      <c r="B23856" s="56">
        <v>480.000045</v>
      </c>
      <c r="C23856" t="s">
        <v>83</v>
      </c>
    </row>
    <row r="23857" spans="1:3" x14ac:dyDescent="0.25">
      <c r="A23857">
        <v>40021965</v>
      </c>
      <c r="B23857" s="56">
        <v>16189.213248</v>
      </c>
      <c r="C23857" t="s">
        <v>87</v>
      </c>
    </row>
    <row r="23858" spans="1:3" x14ac:dyDescent="0.25">
      <c r="A23858">
        <v>41234196</v>
      </c>
      <c r="B23858" s="56">
        <v>480.000045</v>
      </c>
      <c r="C23858" t="s">
        <v>83</v>
      </c>
    </row>
    <row r="23859" spans="1:3" x14ac:dyDescent="0.25">
      <c r="A23859">
        <v>41226194</v>
      </c>
      <c r="B23859" s="56">
        <v>480.000045</v>
      </c>
      <c r="C23859" t="s">
        <v>83</v>
      </c>
    </row>
    <row r="23860" spans="1:3" x14ac:dyDescent="0.25">
      <c r="A23860">
        <v>41226194</v>
      </c>
      <c r="B23860" s="56">
        <v>480.000045</v>
      </c>
      <c r="C23860" t="s">
        <v>83</v>
      </c>
    </row>
    <row r="23861" spans="1:3" x14ac:dyDescent="0.25">
      <c r="A23861">
        <v>41151630</v>
      </c>
      <c r="B23861" s="56">
        <v>480.000045</v>
      </c>
      <c r="C23861" t="s">
        <v>83</v>
      </c>
    </row>
    <row r="23862" spans="1:3" x14ac:dyDescent="0.25">
      <c r="A23862">
        <v>40018045</v>
      </c>
      <c r="B23862" s="56">
        <v>5747.4799519999997</v>
      </c>
      <c r="C23862" t="s">
        <v>87</v>
      </c>
    </row>
    <row r="23863" spans="1:3" x14ac:dyDescent="0.25">
      <c r="A23863">
        <v>40018607</v>
      </c>
      <c r="B23863" s="56">
        <v>15387.13488</v>
      </c>
      <c r="C23863" t="s">
        <v>87</v>
      </c>
    </row>
    <row r="23864" spans="1:3" x14ac:dyDescent="0.25">
      <c r="A23864">
        <v>41235226</v>
      </c>
      <c r="B23864" s="56">
        <v>480.000045</v>
      </c>
      <c r="C23864" t="s">
        <v>83</v>
      </c>
    </row>
    <row r="23865" spans="1:3" x14ac:dyDescent="0.25">
      <c r="A23865">
        <v>41236773</v>
      </c>
      <c r="B23865" s="56">
        <v>480.000045</v>
      </c>
      <c r="C23865" t="s">
        <v>83</v>
      </c>
    </row>
    <row r="23866" spans="1:3" x14ac:dyDescent="0.25">
      <c r="A23866">
        <v>41236957</v>
      </c>
      <c r="B23866" s="56">
        <v>480.000045</v>
      </c>
      <c r="C23866" t="s">
        <v>83</v>
      </c>
    </row>
    <row r="23867" spans="1:3" x14ac:dyDescent="0.25">
      <c r="A23867">
        <v>41236957</v>
      </c>
      <c r="B23867" s="56">
        <v>480.000045</v>
      </c>
      <c r="C23867" t="s">
        <v>83</v>
      </c>
    </row>
    <row r="23868" spans="1:3" x14ac:dyDescent="0.25">
      <c r="A23868">
        <v>40025167</v>
      </c>
      <c r="B23868" s="56">
        <v>9923.7902400000003</v>
      </c>
      <c r="C23868" t="s">
        <v>82</v>
      </c>
    </row>
    <row r="23869" spans="1:3" x14ac:dyDescent="0.25">
      <c r="A23869">
        <v>40025167</v>
      </c>
      <c r="B23869" s="56">
        <v>9923.7902400000003</v>
      </c>
      <c r="C23869" t="s">
        <v>82</v>
      </c>
    </row>
    <row r="23870" spans="1:3" x14ac:dyDescent="0.25">
      <c r="A23870">
        <v>41235006</v>
      </c>
      <c r="B23870" s="56">
        <v>480.000045</v>
      </c>
      <c r="C23870" t="s">
        <v>83</v>
      </c>
    </row>
    <row r="23871" spans="1:3" x14ac:dyDescent="0.25">
      <c r="A23871">
        <v>40032271</v>
      </c>
      <c r="B23871" s="56">
        <v>5459.0965109999997</v>
      </c>
      <c r="C23871" t="s">
        <v>87</v>
      </c>
    </row>
    <row r="23872" spans="1:3" x14ac:dyDescent="0.25">
      <c r="A23872">
        <v>40012589</v>
      </c>
      <c r="B23872" s="56">
        <v>20373.33928</v>
      </c>
      <c r="C23872" t="s">
        <v>87</v>
      </c>
    </row>
    <row r="23873" spans="1:3" x14ac:dyDescent="0.25">
      <c r="A23873">
        <v>42672502</v>
      </c>
      <c r="B23873" s="56">
        <v>38128.415136000003</v>
      </c>
      <c r="C23873" t="s">
        <v>87</v>
      </c>
    </row>
    <row r="23874" spans="1:3" x14ac:dyDescent="0.25">
      <c r="A23874">
        <v>41234430</v>
      </c>
      <c r="B23874" s="56">
        <v>480.000045</v>
      </c>
      <c r="C23874" t="s">
        <v>83</v>
      </c>
    </row>
    <row r="23875" spans="1:3" x14ac:dyDescent="0.25">
      <c r="A23875">
        <v>42856023</v>
      </c>
      <c r="B23875" s="56">
        <v>480.000045</v>
      </c>
      <c r="C23875" t="s">
        <v>83</v>
      </c>
    </row>
    <row r="23876" spans="1:3" x14ac:dyDescent="0.25">
      <c r="A23876">
        <v>40024765</v>
      </c>
      <c r="B23876" s="56">
        <v>3561.5877660000001</v>
      </c>
      <c r="C23876" t="s">
        <v>82</v>
      </c>
    </row>
    <row r="23877" spans="1:3" x14ac:dyDescent="0.25">
      <c r="A23877">
        <v>40016633</v>
      </c>
      <c r="B23877" s="56">
        <v>3975.101424</v>
      </c>
      <c r="C23877" t="s">
        <v>87</v>
      </c>
    </row>
    <row r="23878" spans="1:3" x14ac:dyDescent="0.25">
      <c r="A23878">
        <v>41236501</v>
      </c>
      <c r="B23878" s="56">
        <v>480.000045</v>
      </c>
      <c r="C23878" t="s">
        <v>83</v>
      </c>
    </row>
    <row r="23879" spans="1:3" x14ac:dyDescent="0.25">
      <c r="A23879">
        <v>41237550</v>
      </c>
      <c r="B23879" s="56">
        <v>480.000045</v>
      </c>
      <c r="C23879" t="s">
        <v>83</v>
      </c>
    </row>
    <row r="23880" spans="1:3" x14ac:dyDescent="0.25">
      <c r="A23880">
        <v>40018881</v>
      </c>
      <c r="B23880" s="56">
        <v>4713.7875839999997</v>
      </c>
      <c r="C23880" t="s">
        <v>87</v>
      </c>
    </row>
    <row r="23881" spans="1:3" x14ac:dyDescent="0.25">
      <c r="A23881">
        <v>40018881</v>
      </c>
      <c r="B23881" s="56">
        <v>4713.7875839999997</v>
      </c>
      <c r="C23881" t="s">
        <v>87</v>
      </c>
    </row>
    <row r="23882" spans="1:3" x14ac:dyDescent="0.25">
      <c r="A23882">
        <v>40015003</v>
      </c>
      <c r="B23882" s="56">
        <v>6424.0056780000004</v>
      </c>
      <c r="C23882" t="s">
        <v>87</v>
      </c>
    </row>
    <row r="23883" spans="1:3" x14ac:dyDescent="0.25">
      <c r="A23883">
        <v>41235005</v>
      </c>
      <c r="B23883" s="56">
        <v>480.000045</v>
      </c>
      <c r="C23883" t="s">
        <v>83</v>
      </c>
    </row>
    <row r="23884" spans="1:3" x14ac:dyDescent="0.25">
      <c r="A23884">
        <v>42505188</v>
      </c>
      <c r="B23884" s="56">
        <v>25218.751049999999</v>
      </c>
      <c r="C23884" t="s">
        <v>87</v>
      </c>
    </row>
    <row r="23885" spans="1:3" x14ac:dyDescent="0.25">
      <c r="A23885">
        <v>40015471</v>
      </c>
      <c r="B23885" s="56">
        <v>13011.665616</v>
      </c>
      <c r="C23885" t="s">
        <v>87</v>
      </c>
    </row>
    <row r="23886" spans="1:3" x14ac:dyDescent="0.25">
      <c r="A23886">
        <v>41236077</v>
      </c>
      <c r="B23886" s="56">
        <v>480.000045</v>
      </c>
      <c r="C23886" t="s">
        <v>83</v>
      </c>
    </row>
    <row r="23887" spans="1:3" x14ac:dyDescent="0.25">
      <c r="A23887">
        <v>41232612</v>
      </c>
      <c r="B23887" s="56">
        <v>480.000045</v>
      </c>
      <c r="C23887" t="s">
        <v>83</v>
      </c>
    </row>
    <row r="23888" spans="1:3" x14ac:dyDescent="0.25">
      <c r="A23888">
        <v>40029257</v>
      </c>
      <c r="B23888" s="56">
        <v>8274.6935999999987</v>
      </c>
      <c r="C23888" t="s">
        <v>87</v>
      </c>
    </row>
    <row r="23889" spans="1:3" x14ac:dyDescent="0.25">
      <c r="A23889">
        <v>43072377</v>
      </c>
      <c r="B23889" s="56">
        <v>80151.808303999991</v>
      </c>
      <c r="C23889" t="s">
        <v>87</v>
      </c>
    </row>
    <row r="23890" spans="1:3" x14ac:dyDescent="0.25">
      <c r="A23890">
        <v>43072377</v>
      </c>
      <c r="B23890" s="56">
        <v>80151.808303999991</v>
      </c>
      <c r="C23890" t="s">
        <v>87</v>
      </c>
    </row>
    <row r="23891" spans="1:3" x14ac:dyDescent="0.25">
      <c r="A23891">
        <v>42399359</v>
      </c>
      <c r="B23891" s="56">
        <v>0</v>
      </c>
      <c r="C23891" t="s">
        <v>87</v>
      </c>
    </row>
    <row r="23892" spans="1:3" x14ac:dyDescent="0.25">
      <c r="A23892">
        <v>40009337</v>
      </c>
      <c r="B23892" s="56">
        <v>10899.980208000001</v>
      </c>
      <c r="C23892" t="s">
        <v>87</v>
      </c>
    </row>
    <row r="23893" spans="1:3" x14ac:dyDescent="0.25">
      <c r="A23893">
        <v>42675989</v>
      </c>
      <c r="B23893" s="56">
        <v>10677.064563</v>
      </c>
      <c r="C23893" t="s">
        <v>87</v>
      </c>
    </row>
    <row r="23894" spans="1:3" x14ac:dyDescent="0.25">
      <c r="A23894">
        <v>41232255</v>
      </c>
      <c r="B23894" s="56">
        <v>480.000045</v>
      </c>
      <c r="C23894" t="s">
        <v>83</v>
      </c>
    </row>
    <row r="23895" spans="1:3" x14ac:dyDescent="0.25">
      <c r="A23895">
        <v>41778169</v>
      </c>
      <c r="B23895" s="56">
        <v>7996.8646889999991</v>
      </c>
      <c r="C23895" t="s">
        <v>87</v>
      </c>
    </row>
    <row r="23896" spans="1:3" x14ac:dyDescent="0.25">
      <c r="A23896">
        <v>41231922</v>
      </c>
      <c r="B23896" s="56">
        <v>480.000045</v>
      </c>
      <c r="C23896" t="s">
        <v>83</v>
      </c>
    </row>
    <row r="23897" spans="1:3" x14ac:dyDescent="0.25">
      <c r="A23897">
        <v>41231922</v>
      </c>
      <c r="B23897" s="56">
        <v>480.000045</v>
      </c>
      <c r="C23897" t="s">
        <v>83</v>
      </c>
    </row>
    <row r="23898" spans="1:3" x14ac:dyDescent="0.25">
      <c r="A23898">
        <v>41237729</v>
      </c>
      <c r="B23898" s="56">
        <v>480.000045</v>
      </c>
      <c r="C23898" t="s">
        <v>83</v>
      </c>
    </row>
    <row r="23899" spans="1:3" x14ac:dyDescent="0.25">
      <c r="A23899">
        <v>41231504</v>
      </c>
      <c r="B23899" s="56">
        <v>480.000045</v>
      </c>
      <c r="C23899" t="s">
        <v>83</v>
      </c>
    </row>
    <row r="23900" spans="1:3" x14ac:dyDescent="0.25">
      <c r="A23900">
        <v>41226447</v>
      </c>
      <c r="B23900" s="56">
        <v>480.000045</v>
      </c>
      <c r="C23900" t="s">
        <v>83</v>
      </c>
    </row>
    <row r="23901" spans="1:3" x14ac:dyDescent="0.25">
      <c r="A23901">
        <v>41230034</v>
      </c>
      <c r="B23901" s="56">
        <v>480.000045</v>
      </c>
      <c r="C23901" t="s">
        <v>83</v>
      </c>
    </row>
    <row r="23902" spans="1:3" x14ac:dyDescent="0.25">
      <c r="A23902">
        <v>41225946</v>
      </c>
      <c r="B23902" s="56">
        <v>480.000045</v>
      </c>
      <c r="C23902" t="s">
        <v>83</v>
      </c>
    </row>
    <row r="23903" spans="1:3" x14ac:dyDescent="0.25">
      <c r="A23903">
        <v>41225946</v>
      </c>
      <c r="B23903" s="56">
        <v>480.000045</v>
      </c>
      <c r="C23903" t="s">
        <v>83</v>
      </c>
    </row>
    <row r="23904" spans="1:3" x14ac:dyDescent="0.25">
      <c r="A23904">
        <v>40028221</v>
      </c>
      <c r="B23904" s="56">
        <v>25587.292632000001</v>
      </c>
      <c r="C23904" t="s">
        <v>87</v>
      </c>
    </row>
    <row r="23905" spans="1:3" x14ac:dyDescent="0.25">
      <c r="A23905">
        <v>43131582</v>
      </c>
      <c r="B23905" s="56">
        <v>194279.382594</v>
      </c>
      <c r="C23905" t="s">
        <v>82</v>
      </c>
    </row>
    <row r="23906" spans="1:3" x14ac:dyDescent="0.25">
      <c r="A23906">
        <v>41230598</v>
      </c>
      <c r="B23906" s="56">
        <v>480.000045</v>
      </c>
      <c r="C23906" t="s">
        <v>83</v>
      </c>
    </row>
    <row r="23907" spans="1:3" x14ac:dyDescent="0.25">
      <c r="A23907">
        <v>41237581</v>
      </c>
      <c r="B23907" s="56">
        <v>480.000045</v>
      </c>
      <c r="C23907" t="s">
        <v>83</v>
      </c>
    </row>
    <row r="23908" spans="1:3" x14ac:dyDescent="0.25">
      <c r="A23908">
        <v>41237581</v>
      </c>
      <c r="B23908" s="56">
        <v>480.000045</v>
      </c>
      <c r="C23908" t="s">
        <v>83</v>
      </c>
    </row>
    <row r="23909" spans="1:3" x14ac:dyDescent="0.25">
      <c r="A23909">
        <v>41237059</v>
      </c>
      <c r="B23909" s="56">
        <v>480.000045</v>
      </c>
      <c r="C23909" t="s">
        <v>83</v>
      </c>
    </row>
    <row r="23910" spans="1:3" x14ac:dyDescent="0.25">
      <c r="A23910">
        <v>41151506</v>
      </c>
      <c r="B23910" s="56">
        <v>480.000045</v>
      </c>
      <c r="C23910" t="s">
        <v>87</v>
      </c>
    </row>
    <row r="23911" spans="1:3" x14ac:dyDescent="0.25">
      <c r="A23911">
        <v>40019865</v>
      </c>
      <c r="B23911" s="56">
        <v>7916.6508690000001</v>
      </c>
      <c r="C23911" t="s">
        <v>87</v>
      </c>
    </row>
    <row r="23912" spans="1:3" x14ac:dyDescent="0.25">
      <c r="A23912">
        <v>41237218</v>
      </c>
      <c r="B23912" s="56">
        <v>480.000045</v>
      </c>
      <c r="C23912" t="s">
        <v>83</v>
      </c>
    </row>
    <row r="23913" spans="1:3" x14ac:dyDescent="0.25">
      <c r="A23913">
        <v>41237648</v>
      </c>
      <c r="B23913" s="56">
        <v>480.000045</v>
      </c>
      <c r="C23913" t="s">
        <v>83</v>
      </c>
    </row>
    <row r="23914" spans="1:3" x14ac:dyDescent="0.25">
      <c r="A23914">
        <v>41228336</v>
      </c>
      <c r="B23914" s="56">
        <v>480.000045</v>
      </c>
      <c r="C23914" t="s">
        <v>83</v>
      </c>
    </row>
    <row r="23915" spans="1:3" x14ac:dyDescent="0.25">
      <c r="A23915">
        <v>41228336</v>
      </c>
      <c r="B23915" s="56">
        <v>480.000045</v>
      </c>
      <c r="C23915" t="s">
        <v>83</v>
      </c>
    </row>
    <row r="23916" spans="1:3" x14ac:dyDescent="0.25">
      <c r="A23916">
        <v>42559129</v>
      </c>
      <c r="B23916" s="56">
        <v>25717.252140000001</v>
      </c>
      <c r="C23916" t="s">
        <v>82</v>
      </c>
    </row>
    <row r="23917" spans="1:3" x14ac:dyDescent="0.25">
      <c r="A23917">
        <v>41227563</v>
      </c>
      <c r="B23917" s="56">
        <v>480.000045</v>
      </c>
      <c r="C23917" t="s">
        <v>83</v>
      </c>
    </row>
    <row r="23918" spans="1:3" x14ac:dyDescent="0.25">
      <c r="A23918">
        <v>41236353</v>
      </c>
      <c r="B23918" s="56">
        <v>480.000045</v>
      </c>
      <c r="C23918" t="s">
        <v>83</v>
      </c>
    </row>
    <row r="23919" spans="1:3" x14ac:dyDescent="0.25">
      <c r="A23919">
        <v>41237063</v>
      </c>
      <c r="B23919" s="56">
        <v>480.000045</v>
      </c>
      <c r="C23919" t="s">
        <v>83</v>
      </c>
    </row>
    <row r="23920" spans="1:3" x14ac:dyDescent="0.25">
      <c r="A23920">
        <v>42363710</v>
      </c>
      <c r="B23920" s="56">
        <v>17313.752772</v>
      </c>
      <c r="C23920" t="s">
        <v>87</v>
      </c>
    </row>
    <row r="23921" spans="1:3" x14ac:dyDescent="0.25">
      <c r="A23921">
        <v>42363710</v>
      </c>
      <c r="B23921" s="56">
        <v>17313.752772</v>
      </c>
      <c r="C23921" t="s">
        <v>87</v>
      </c>
    </row>
    <row r="23922" spans="1:3" x14ac:dyDescent="0.25">
      <c r="A23922">
        <v>41230279</v>
      </c>
      <c r="B23922" s="56">
        <v>480.000045</v>
      </c>
      <c r="C23922" t="s">
        <v>83</v>
      </c>
    </row>
    <row r="23923" spans="1:3" x14ac:dyDescent="0.25">
      <c r="A23923">
        <v>40030733</v>
      </c>
      <c r="B23923" s="56">
        <v>22946.674783999999</v>
      </c>
      <c r="C23923" t="s">
        <v>87</v>
      </c>
    </row>
    <row r="23924" spans="1:3" x14ac:dyDescent="0.25">
      <c r="A23924">
        <v>41233072</v>
      </c>
      <c r="B23924" s="56">
        <v>480.000045</v>
      </c>
      <c r="C23924" t="s">
        <v>83</v>
      </c>
    </row>
    <row r="23925" spans="1:3" x14ac:dyDescent="0.25">
      <c r="A23925">
        <v>41234240</v>
      </c>
      <c r="B23925" s="56">
        <v>480.000045</v>
      </c>
      <c r="C23925" t="s">
        <v>87</v>
      </c>
    </row>
    <row r="23926" spans="1:3" x14ac:dyDescent="0.25">
      <c r="A23926">
        <v>41231642</v>
      </c>
      <c r="B23926" s="56">
        <v>480.000045</v>
      </c>
      <c r="C23926" t="s">
        <v>83</v>
      </c>
    </row>
    <row r="23927" spans="1:3" x14ac:dyDescent="0.25">
      <c r="A23927">
        <v>41231642</v>
      </c>
      <c r="B23927" s="56">
        <v>480.000045</v>
      </c>
      <c r="C23927" t="s">
        <v>83</v>
      </c>
    </row>
    <row r="23928" spans="1:3" x14ac:dyDescent="0.25">
      <c r="A23928">
        <v>41235601</v>
      </c>
      <c r="B23928" s="56">
        <v>480.000045</v>
      </c>
      <c r="C23928" t="s">
        <v>83</v>
      </c>
    </row>
    <row r="23929" spans="1:3" x14ac:dyDescent="0.25">
      <c r="A23929">
        <v>40013347</v>
      </c>
      <c r="B23929" s="56">
        <v>24241.419000000002</v>
      </c>
      <c r="C23929" t="s">
        <v>87</v>
      </c>
    </row>
    <row r="23930" spans="1:3" x14ac:dyDescent="0.25">
      <c r="A23930">
        <v>41235176</v>
      </c>
      <c r="B23930" s="56">
        <v>480.000045</v>
      </c>
      <c r="C23930" t="s">
        <v>83</v>
      </c>
    </row>
    <row r="23931" spans="1:3" x14ac:dyDescent="0.25">
      <c r="A23931">
        <v>41237741</v>
      </c>
      <c r="B23931" s="56">
        <v>480.000045</v>
      </c>
      <c r="C23931" t="s">
        <v>83</v>
      </c>
    </row>
    <row r="23932" spans="1:3" x14ac:dyDescent="0.25">
      <c r="A23932">
        <v>40018747</v>
      </c>
      <c r="B23932" s="56">
        <v>11612.414978999999</v>
      </c>
      <c r="C23932" t="s">
        <v>82</v>
      </c>
    </row>
    <row r="23933" spans="1:3" x14ac:dyDescent="0.25">
      <c r="A23933">
        <v>42978911</v>
      </c>
      <c r="B23933" s="56">
        <v>480.000045</v>
      </c>
      <c r="C23933" t="s">
        <v>83</v>
      </c>
    </row>
    <row r="23934" spans="1:3" x14ac:dyDescent="0.25">
      <c r="A23934">
        <v>42978911</v>
      </c>
      <c r="B23934" s="56">
        <v>480.000045</v>
      </c>
      <c r="C23934" t="s">
        <v>83</v>
      </c>
    </row>
    <row r="23935" spans="1:3" x14ac:dyDescent="0.25">
      <c r="A23935">
        <v>41226336</v>
      </c>
      <c r="B23935" s="56">
        <v>480.000045</v>
      </c>
      <c r="C23935" t="s">
        <v>83</v>
      </c>
    </row>
    <row r="23936" spans="1:3" x14ac:dyDescent="0.25">
      <c r="A23936">
        <v>41229047</v>
      </c>
      <c r="B23936" s="56">
        <v>480.000045</v>
      </c>
      <c r="C23936" t="s">
        <v>83</v>
      </c>
    </row>
    <row r="23937" spans="1:3" x14ac:dyDescent="0.25">
      <c r="A23937">
        <v>41229783</v>
      </c>
      <c r="B23937" s="56">
        <v>478.7097</v>
      </c>
      <c r="C23937" t="s">
        <v>83</v>
      </c>
    </row>
    <row r="23938" spans="1:3" x14ac:dyDescent="0.25">
      <c r="A23938">
        <v>41229783</v>
      </c>
      <c r="B23938" s="56">
        <v>478.7097</v>
      </c>
      <c r="C23938" t="s">
        <v>83</v>
      </c>
    </row>
    <row r="23939" spans="1:3" x14ac:dyDescent="0.25">
      <c r="A23939">
        <v>41237555</v>
      </c>
      <c r="B23939" s="56">
        <v>480.000045</v>
      </c>
      <c r="C23939" t="s">
        <v>83</v>
      </c>
    </row>
    <row r="23940" spans="1:3" x14ac:dyDescent="0.25">
      <c r="A23940">
        <v>41234584</v>
      </c>
      <c r="B23940" s="56">
        <v>480.000045</v>
      </c>
      <c r="C23940" t="s">
        <v>83</v>
      </c>
    </row>
    <row r="23941" spans="1:3" x14ac:dyDescent="0.25">
      <c r="A23941">
        <v>41235702</v>
      </c>
      <c r="B23941" s="56">
        <v>480.000045</v>
      </c>
      <c r="C23941" t="s">
        <v>83</v>
      </c>
    </row>
    <row r="23942" spans="1:3" x14ac:dyDescent="0.25">
      <c r="A23942">
        <v>40024225</v>
      </c>
      <c r="B23942" s="56">
        <v>20565.393</v>
      </c>
      <c r="C23942" t="s">
        <v>87</v>
      </c>
    </row>
    <row r="23943" spans="1:3" x14ac:dyDescent="0.25">
      <c r="A23943">
        <v>41228258</v>
      </c>
      <c r="B23943" s="56">
        <v>480.000045</v>
      </c>
      <c r="C23943" t="s">
        <v>83</v>
      </c>
    </row>
    <row r="23944" spans="1:3" x14ac:dyDescent="0.25">
      <c r="A23944">
        <v>40020839</v>
      </c>
      <c r="B23944" s="56">
        <v>14287.567338000001</v>
      </c>
      <c r="C23944" t="s">
        <v>87</v>
      </c>
    </row>
    <row r="23945" spans="1:3" x14ac:dyDescent="0.25">
      <c r="A23945">
        <v>40020839</v>
      </c>
      <c r="B23945" s="56">
        <v>14287.567338000001</v>
      </c>
      <c r="C23945" t="s">
        <v>87</v>
      </c>
    </row>
    <row r="23946" spans="1:3" x14ac:dyDescent="0.25">
      <c r="A23946">
        <v>40013265</v>
      </c>
      <c r="B23946" s="56">
        <v>26442.985349999999</v>
      </c>
      <c r="C23946" t="s">
        <v>87</v>
      </c>
    </row>
    <row r="23947" spans="1:3" x14ac:dyDescent="0.25">
      <c r="A23947">
        <v>41230541</v>
      </c>
      <c r="B23947" s="56">
        <v>480.000045</v>
      </c>
      <c r="C23947" t="s">
        <v>83</v>
      </c>
    </row>
    <row r="23948" spans="1:3" x14ac:dyDescent="0.25">
      <c r="A23948">
        <v>41237174</v>
      </c>
      <c r="B23948" s="56">
        <v>480.000045</v>
      </c>
      <c r="C23948" t="s">
        <v>83</v>
      </c>
    </row>
    <row r="23949" spans="1:3" x14ac:dyDescent="0.25">
      <c r="A23949">
        <v>41229000</v>
      </c>
      <c r="B23949" s="56">
        <v>480.000045</v>
      </c>
      <c r="C23949" t="s">
        <v>87</v>
      </c>
    </row>
    <row r="23950" spans="1:3" x14ac:dyDescent="0.25">
      <c r="A23950">
        <v>41231895</v>
      </c>
      <c r="B23950" s="56">
        <v>480.000045</v>
      </c>
      <c r="C23950" t="s">
        <v>83</v>
      </c>
    </row>
    <row r="23951" spans="1:3" x14ac:dyDescent="0.25">
      <c r="A23951">
        <v>41950253</v>
      </c>
      <c r="B23951" s="56">
        <v>114020.546871</v>
      </c>
      <c r="C23951" t="s">
        <v>82</v>
      </c>
    </row>
    <row r="23952" spans="1:3" x14ac:dyDescent="0.25">
      <c r="A23952">
        <v>41950253</v>
      </c>
      <c r="B23952" s="56">
        <v>114020.546871</v>
      </c>
      <c r="C23952" t="s">
        <v>82</v>
      </c>
    </row>
    <row r="23953" spans="1:3" x14ac:dyDescent="0.25">
      <c r="A23953">
        <v>41226314</v>
      </c>
      <c r="B23953" s="56">
        <v>480.000045</v>
      </c>
      <c r="C23953" t="s">
        <v>83</v>
      </c>
    </row>
    <row r="23954" spans="1:3" x14ac:dyDescent="0.25">
      <c r="A23954">
        <v>41235819</v>
      </c>
      <c r="B23954" s="56">
        <v>480.000045</v>
      </c>
      <c r="C23954" t="s">
        <v>83</v>
      </c>
    </row>
    <row r="23955" spans="1:3" x14ac:dyDescent="0.25">
      <c r="A23955">
        <v>43133784</v>
      </c>
      <c r="B23955" s="56">
        <v>22472.689041000001</v>
      </c>
      <c r="C23955" t="s">
        <v>87</v>
      </c>
    </row>
    <row r="23956" spans="1:3" x14ac:dyDescent="0.25">
      <c r="A23956">
        <v>42751659</v>
      </c>
      <c r="B23956" s="56">
        <v>1950.186447</v>
      </c>
      <c r="C23956" t="s">
        <v>87</v>
      </c>
    </row>
    <row r="23957" spans="1:3" x14ac:dyDescent="0.25">
      <c r="A23957">
        <v>41232774</v>
      </c>
      <c r="B23957" s="56">
        <v>480.000045</v>
      </c>
      <c r="C23957" t="s">
        <v>83</v>
      </c>
    </row>
    <row r="23958" spans="1:3" x14ac:dyDescent="0.25">
      <c r="A23958">
        <v>41233132</v>
      </c>
      <c r="B23958" s="56">
        <v>480.000045</v>
      </c>
      <c r="C23958" t="s">
        <v>83</v>
      </c>
    </row>
    <row r="23959" spans="1:3" x14ac:dyDescent="0.25">
      <c r="A23959">
        <v>41237504</v>
      </c>
      <c r="B23959" s="56">
        <v>480.000045</v>
      </c>
      <c r="C23959" t="s">
        <v>83</v>
      </c>
    </row>
    <row r="23960" spans="1:3" x14ac:dyDescent="0.25">
      <c r="A23960">
        <v>41236870</v>
      </c>
      <c r="B23960" s="56">
        <v>480.000045</v>
      </c>
      <c r="C23960" t="s">
        <v>83</v>
      </c>
    </row>
    <row r="23961" spans="1:3" x14ac:dyDescent="0.25">
      <c r="A23961">
        <v>42431541</v>
      </c>
      <c r="B23961" s="56">
        <v>480.000045</v>
      </c>
      <c r="C23961" t="s">
        <v>83</v>
      </c>
    </row>
    <row r="23962" spans="1:3" x14ac:dyDescent="0.25">
      <c r="A23962">
        <v>40023609</v>
      </c>
      <c r="B23962" s="56">
        <v>9396.800831999999</v>
      </c>
      <c r="C23962" t="s">
        <v>87</v>
      </c>
    </row>
    <row r="23963" spans="1:3" x14ac:dyDescent="0.25">
      <c r="A23963">
        <v>40028335</v>
      </c>
      <c r="B23963" s="56">
        <v>10856.241824999999</v>
      </c>
      <c r="C23963" t="s">
        <v>87</v>
      </c>
    </row>
    <row r="23964" spans="1:3" x14ac:dyDescent="0.25">
      <c r="A23964">
        <v>41229833</v>
      </c>
      <c r="B23964" s="56">
        <v>480.000045</v>
      </c>
      <c r="C23964" t="s">
        <v>83</v>
      </c>
    </row>
    <row r="23965" spans="1:3" x14ac:dyDescent="0.25">
      <c r="A23965">
        <v>41230943</v>
      </c>
      <c r="B23965" s="56">
        <v>480.000045</v>
      </c>
      <c r="C23965" t="s">
        <v>83</v>
      </c>
    </row>
    <row r="23966" spans="1:3" x14ac:dyDescent="0.25">
      <c r="A23966">
        <v>41230943</v>
      </c>
      <c r="B23966" s="56">
        <v>480.000045</v>
      </c>
      <c r="C23966" t="s">
        <v>83</v>
      </c>
    </row>
    <row r="23967" spans="1:3" x14ac:dyDescent="0.25">
      <c r="A23967">
        <v>40014363</v>
      </c>
      <c r="B23967" s="56">
        <v>17126.572563999998</v>
      </c>
      <c r="C23967" t="s">
        <v>87</v>
      </c>
    </row>
    <row r="23968" spans="1:3" x14ac:dyDescent="0.25">
      <c r="A23968">
        <v>41236017</v>
      </c>
      <c r="B23968" s="56">
        <v>480.000045</v>
      </c>
      <c r="C23968" t="s">
        <v>83</v>
      </c>
    </row>
    <row r="23969" spans="1:3" x14ac:dyDescent="0.25">
      <c r="A23969">
        <v>41230565</v>
      </c>
      <c r="B23969" s="56">
        <v>480.000045</v>
      </c>
      <c r="C23969" t="s">
        <v>83</v>
      </c>
    </row>
    <row r="23970" spans="1:3" x14ac:dyDescent="0.25">
      <c r="A23970">
        <v>41229582</v>
      </c>
      <c r="B23970" s="56">
        <v>480.000045</v>
      </c>
      <c r="C23970" t="s">
        <v>83</v>
      </c>
    </row>
    <row r="23971" spans="1:3" x14ac:dyDescent="0.25">
      <c r="A23971">
        <v>41234518</v>
      </c>
      <c r="B23971" s="56">
        <v>480.000045</v>
      </c>
      <c r="C23971" t="s">
        <v>83</v>
      </c>
    </row>
    <row r="23972" spans="1:3" x14ac:dyDescent="0.25">
      <c r="A23972">
        <v>41233228</v>
      </c>
      <c r="B23972" s="56">
        <v>480.000045</v>
      </c>
      <c r="C23972" t="s">
        <v>83</v>
      </c>
    </row>
    <row r="23973" spans="1:3" x14ac:dyDescent="0.25">
      <c r="A23973">
        <v>41234466</v>
      </c>
      <c r="B23973" s="56">
        <v>480.000045</v>
      </c>
      <c r="C23973" t="s">
        <v>83</v>
      </c>
    </row>
    <row r="23974" spans="1:3" x14ac:dyDescent="0.25">
      <c r="A23974">
        <v>41237292</v>
      </c>
      <c r="B23974" s="56">
        <v>480.000045</v>
      </c>
      <c r="C23974" t="s">
        <v>83</v>
      </c>
    </row>
    <row r="23975" spans="1:3" x14ac:dyDescent="0.25">
      <c r="A23975">
        <v>41227879</v>
      </c>
      <c r="B23975" s="56">
        <v>480.000045</v>
      </c>
      <c r="C23975" t="s">
        <v>83</v>
      </c>
    </row>
    <row r="23976" spans="1:3" x14ac:dyDescent="0.25">
      <c r="A23976">
        <v>41234182</v>
      </c>
      <c r="B23976" s="56">
        <v>480.000045</v>
      </c>
      <c r="C23976" t="s">
        <v>83</v>
      </c>
    </row>
    <row r="23977" spans="1:3" x14ac:dyDescent="0.25">
      <c r="A23977">
        <v>41230897</v>
      </c>
      <c r="B23977" s="56">
        <v>518.70965999999999</v>
      </c>
      <c r="C23977" t="s">
        <v>83</v>
      </c>
    </row>
    <row r="23978" spans="1:3" x14ac:dyDescent="0.25">
      <c r="A23978">
        <v>41230897</v>
      </c>
      <c r="B23978" s="56">
        <v>518.70965999999999</v>
      </c>
      <c r="C23978" t="s">
        <v>83</v>
      </c>
    </row>
    <row r="23979" spans="1:3" x14ac:dyDescent="0.25">
      <c r="A23979">
        <v>41237631</v>
      </c>
      <c r="B23979" s="56">
        <v>480.000045</v>
      </c>
      <c r="C23979" t="s">
        <v>83</v>
      </c>
    </row>
    <row r="23980" spans="1:3" x14ac:dyDescent="0.25">
      <c r="A23980">
        <v>41229944</v>
      </c>
      <c r="B23980" s="56">
        <v>480.000045</v>
      </c>
      <c r="C23980" t="s">
        <v>83</v>
      </c>
    </row>
    <row r="23981" spans="1:3" x14ac:dyDescent="0.25">
      <c r="A23981">
        <v>41237784</v>
      </c>
      <c r="B23981" s="56">
        <v>480.000045</v>
      </c>
      <c r="C23981" t="s">
        <v>83</v>
      </c>
    </row>
    <row r="23982" spans="1:3" x14ac:dyDescent="0.25">
      <c r="A23982">
        <v>41228212</v>
      </c>
      <c r="B23982" s="56">
        <v>480.000045</v>
      </c>
      <c r="C23982" t="s">
        <v>87</v>
      </c>
    </row>
    <row r="23983" spans="1:3" x14ac:dyDescent="0.25">
      <c r="A23983">
        <v>40029319</v>
      </c>
      <c r="B23983" s="56">
        <v>7856.5612499999988</v>
      </c>
      <c r="C23983" t="s">
        <v>81</v>
      </c>
    </row>
    <row r="23984" spans="1:3" x14ac:dyDescent="0.25">
      <c r="A23984">
        <v>41234091</v>
      </c>
      <c r="B23984" s="56">
        <v>480.000045</v>
      </c>
      <c r="C23984" t="s">
        <v>83</v>
      </c>
    </row>
    <row r="23985" spans="1:3" x14ac:dyDescent="0.25">
      <c r="A23985">
        <v>41236502</v>
      </c>
      <c r="B23985" s="56">
        <v>480.000045</v>
      </c>
      <c r="C23985" t="s">
        <v>83</v>
      </c>
    </row>
    <row r="23986" spans="1:3" x14ac:dyDescent="0.25">
      <c r="A23986">
        <v>42563933</v>
      </c>
      <c r="B23986" s="56">
        <v>480.000045</v>
      </c>
      <c r="C23986" t="s">
        <v>83</v>
      </c>
    </row>
    <row r="23987" spans="1:3" x14ac:dyDescent="0.25">
      <c r="A23987">
        <v>41235203</v>
      </c>
      <c r="B23987" s="56">
        <v>480.000045</v>
      </c>
      <c r="C23987" t="s">
        <v>83</v>
      </c>
    </row>
    <row r="23988" spans="1:3" x14ac:dyDescent="0.25">
      <c r="A23988">
        <v>41235203</v>
      </c>
      <c r="B23988" s="56">
        <v>480.000045</v>
      </c>
      <c r="C23988" t="s">
        <v>83</v>
      </c>
    </row>
    <row r="23989" spans="1:3" x14ac:dyDescent="0.25">
      <c r="A23989">
        <v>41232701</v>
      </c>
      <c r="B23989" s="56">
        <v>480.000045</v>
      </c>
      <c r="C23989" t="s">
        <v>83</v>
      </c>
    </row>
    <row r="23990" spans="1:3" x14ac:dyDescent="0.25">
      <c r="A23990">
        <v>41233962</v>
      </c>
      <c r="B23990" s="56">
        <v>480.000045</v>
      </c>
      <c r="C23990" t="s">
        <v>83</v>
      </c>
    </row>
    <row r="23991" spans="1:3" x14ac:dyDescent="0.25">
      <c r="A23991">
        <v>41233962</v>
      </c>
      <c r="B23991" s="56">
        <v>480.000045</v>
      </c>
      <c r="C23991" t="s">
        <v>83</v>
      </c>
    </row>
    <row r="23992" spans="1:3" x14ac:dyDescent="0.25">
      <c r="A23992">
        <v>41237010</v>
      </c>
      <c r="B23992" s="56">
        <v>480.000045</v>
      </c>
      <c r="C23992" t="s">
        <v>83</v>
      </c>
    </row>
    <row r="23993" spans="1:3" x14ac:dyDescent="0.25">
      <c r="A23993">
        <v>42509171</v>
      </c>
      <c r="B23993" s="56">
        <v>20210.773485999998</v>
      </c>
      <c r="C23993" t="s">
        <v>82</v>
      </c>
    </row>
    <row r="23994" spans="1:3" x14ac:dyDescent="0.25">
      <c r="A23994">
        <v>42509171</v>
      </c>
      <c r="B23994" s="56">
        <v>20210.773485999998</v>
      </c>
      <c r="C23994" t="s">
        <v>82</v>
      </c>
    </row>
    <row r="23995" spans="1:3" x14ac:dyDescent="0.25">
      <c r="A23995">
        <v>41228597</v>
      </c>
      <c r="B23995" s="56">
        <v>480.000045</v>
      </c>
      <c r="C23995" t="s">
        <v>83</v>
      </c>
    </row>
    <row r="23996" spans="1:3" x14ac:dyDescent="0.25">
      <c r="A23996">
        <v>41237723</v>
      </c>
      <c r="B23996" s="56">
        <v>480.000045</v>
      </c>
      <c r="C23996" t="s">
        <v>83</v>
      </c>
    </row>
    <row r="23997" spans="1:3" x14ac:dyDescent="0.25">
      <c r="A23997">
        <v>41233281</v>
      </c>
      <c r="B23997" s="56">
        <v>480.000045</v>
      </c>
      <c r="C23997" t="s">
        <v>83</v>
      </c>
    </row>
    <row r="23998" spans="1:3" x14ac:dyDescent="0.25">
      <c r="A23998">
        <v>41229910</v>
      </c>
      <c r="B23998" s="56">
        <v>480.000045</v>
      </c>
      <c r="C23998" t="s">
        <v>83</v>
      </c>
    </row>
    <row r="23999" spans="1:3" x14ac:dyDescent="0.25">
      <c r="A23999">
        <v>40028787</v>
      </c>
      <c r="B23999" s="56">
        <v>8529.1119749999998</v>
      </c>
      <c r="C23999" t="s">
        <v>87</v>
      </c>
    </row>
    <row r="24000" spans="1:3" x14ac:dyDescent="0.25">
      <c r="A24000">
        <v>41226056</v>
      </c>
      <c r="B24000" s="56">
        <v>480.000045</v>
      </c>
      <c r="C24000" t="s">
        <v>87</v>
      </c>
    </row>
    <row r="24001" spans="1:3" x14ac:dyDescent="0.25">
      <c r="A24001">
        <v>41226056</v>
      </c>
      <c r="B24001" s="56">
        <v>480.000045</v>
      </c>
      <c r="C24001" t="s">
        <v>87</v>
      </c>
    </row>
    <row r="24002" spans="1:3" x14ac:dyDescent="0.25">
      <c r="A24002">
        <v>41236204</v>
      </c>
      <c r="B24002" s="56">
        <v>480.000045</v>
      </c>
      <c r="C24002" t="s">
        <v>83</v>
      </c>
    </row>
    <row r="24003" spans="1:3" x14ac:dyDescent="0.25">
      <c r="A24003">
        <v>41228197</v>
      </c>
      <c r="B24003" s="56">
        <v>480.000045</v>
      </c>
      <c r="C24003" t="s">
        <v>83</v>
      </c>
    </row>
    <row r="24004" spans="1:3" x14ac:dyDescent="0.25">
      <c r="A24004">
        <v>41226055</v>
      </c>
      <c r="B24004" s="56">
        <v>480.000045</v>
      </c>
      <c r="C24004" t="s">
        <v>83</v>
      </c>
    </row>
    <row r="24005" spans="1:3" x14ac:dyDescent="0.25">
      <c r="A24005">
        <v>41237884</v>
      </c>
      <c r="B24005" s="56">
        <v>480.000045</v>
      </c>
      <c r="C24005" t="s">
        <v>83</v>
      </c>
    </row>
    <row r="24006" spans="1:3" x14ac:dyDescent="0.25">
      <c r="A24006">
        <v>40023949</v>
      </c>
      <c r="B24006" s="56">
        <v>7799.3895869999988</v>
      </c>
      <c r="C24006" t="s">
        <v>87</v>
      </c>
    </row>
    <row r="24007" spans="1:3" x14ac:dyDescent="0.25">
      <c r="A24007">
        <v>40019283</v>
      </c>
      <c r="B24007" s="56">
        <v>6823.2511709999999</v>
      </c>
      <c r="C24007" t="s">
        <v>87</v>
      </c>
    </row>
    <row r="24008" spans="1:3" x14ac:dyDescent="0.25">
      <c r="A24008">
        <v>41827399</v>
      </c>
      <c r="B24008" s="56">
        <v>480.000045</v>
      </c>
      <c r="C24008" t="s">
        <v>83</v>
      </c>
    </row>
    <row r="24009" spans="1:3" x14ac:dyDescent="0.25">
      <c r="A24009">
        <v>41233043</v>
      </c>
      <c r="B24009" s="56">
        <v>480.000045</v>
      </c>
      <c r="C24009" t="s">
        <v>83</v>
      </c>
    </row>
    <row r="24010" spans="1:3" x14ac:dyDescent="0.25">
      <c r="A24010">
        <v>41233043</v>
      </c>
      <c r="B24010" s="56">
        <v>480.000045</v>
      </c>
      <c r="C24010" t="s">
        <v>83</v>
      </c>
    </row>
    <row r="24011" spans="1:3" x14ac:dyDescent="0.25">
      <c r="A24011">
        <v>41151395</v>
      </c>
      <c r="B24011" s="56">
        <v>480.000045</v>
      </c>
      <c r="C24011" t="s">
        <v>83</v>
      </c>
    </row>
    <row r="24012" spans="1:3" x14ac:dyDescent="0.25">
      <c r="A24012">
        <v>41227618</v>
      </c>
      <c r="B24012" s="56">
        <v>480.000045</v>
      </c>
      <c r="C24012" t="s">
        <v>83</v>
      </c>
    </row>
    <row r="24013" spans="1:3" x14ac:dyDescent="0.25">
      <c r="A24013">
        <v>41235681</v>
      </c>
      <c r="B24013" s="56">
        <v>480.000045</v>
      </c>
      <c r="C24013" t="s">
        <v>83</v>
      </c>
    </row>
    <row r="24014" spans="1:3" x14ac:dyDescent="0.25">
      <c r="A24014">
        <v>41230788</v>
      </c>
      <c r="B24014" s="56">
        <v>480.000045</v>
      </c>
      <c r="C24014" t="s">
        <v>83</v>
      </c>
    </row>
    <row r="24015" spans="1:3" x14ac:dyDescent="0.25">
      <c r="A24015">
        <v>41231200</v>
      </c>
      <c r="B24015" s="56">
        <v>480.000045</v>
      </c>
      <c r="C24015" t="s">
        <v>83</v>
      </c>
    </row>
    <row r="24016" spans="1:3" x14ac:dyDescent="0.25">
      <c r="A24016">
        <v>42438685</v>
      </c>
      <c r="B24016" s="56">
        <v>480.000045</v>
      </c>
      <c r="C24016" t="s">
        <v>83</v>
      </c>
    </row>
    <row r="24017" spans="1:3" x14ac:dyDescent="0.25">
      <c r="A24017">
        <v>40017023</v>
      </c>
      <c r="B24017" s="56">
        <v>7619.5453319999997</v>
      </c>
      <c r="C24017" t="s">
        <v>87</v>
      </c>
    </row>
    <row r="24018" spans="1:3" x14ac:dyDescent="0.25">
      <c r="A24018">
        <v>41237139</v>
      </c>
      <c r="B24018" s="56">
        <v>480.000045</v>
      </c>
      <c r="C24018" t="s">
        <v>83</v>
      </c>
    </row>
    <row r="24019" spans="1:3" x14ac:dyDescent="0.25">
      <c r="A24019">
        <v>41229831</v>
      </c>
      <c r="B24019" s="56">
        <v>480.000045</v>
      </c>
      <c r="C24019" t="s">
        <v>83</v>
      </c>
    </row>
    <row r="24020" spans="1:3" x14ac:dyDescent="0.25">
      <c r="A24020">
        <v>42820001</v>
      </c>
      <c r="B24020" s="56">
        <v>480.000045</v>
      </c>
      <c r="C24020" t="s">
        <v>83</v>
      </c>
    </row>
    <row r="24021" spans="1:3" x14ac:dyDescent="0.25">
      <c r="A24021">
        <v>40032289</v>
      </c>
      <c r="B24021" s="56">
        <v>8351.8216650000013</v>
      </c>
      <c r="C24021" t="s">
        <v>87</v>
      </c>
    </row>
    <row r="24022" spans="1:3" x14ac:dyDescent="0.25">
      <c r="A24022">
        <v>40023589</v>
      </c>
      <c r="B24022" s="56">
        <v>5346.9862800000001</v>
      </c>
      <c r="C24022" t="s">
        <v>87</v>
      </c>
    </row>
    <row r="24023" spans="1:3" x14ac:dyDescent="0.25">
      <c r="A24023">
        <v>41229608</v>
      </c>
      <c r="B24023" s="56">
        <v>480.000045</v>
      </c>
      <c r="C24023" t="s">
        <v>83</v>
      </c>
    </row>
    <row r="24024" spans="1:3" x14ac:dyDescent="0.25">
      <c r="A24024">
        <v>41228245</v>
      </c>
      <c r="B24024" s="56">
        <v>480.000045</v>
      </c>
      <c r="C24024" t="s">
        <v>83</v>
      </c>
    </row>
    <row r="24025" spans="1:3" x14ac:dyDescent="0.25">
      <c r="A24025">
        <v>41756688</v>
      </c>
      <c r="B24025" s="56">
        <v>12947.995158</v>
      </c>
      <c r="C24025" t="s">
        <v>87</v>
      </c>
    </row>
    <row r="24026" spans="1:3" x14ac:dyDescent="0.25">
      <c r="A24026">
        <v>41231147</v>
      </c>
      <c r="B24026" s="56">
        <v>480.000045</v>
      </c>
      <c r="C24026" t="s">
        <v>83</v>
      </c>
    </row>
    <row r="24027" spans="1:3" x14ac:dyDescent="0.25">
      <c r="A24027">
        <v>41236508</v>
      </c>
      <c r="B24027" s="56">
        <v>480.000045</v>
      </c>
      <c r="C24027" t="s">
        <v>83</v>
      </c>
    </row>
    <row r="24028" spans="1:3" x14ac:dyDescent="0.25">
      <c r="A24028">
        <v>42880066</v>
      </c>
      <c r="B24028" s="56">
        <v>141019.620016</v>
      </c>
      <c r="C24028" t="s">
        <v>82</v>
      </c>
    </row>
    <row r="24029" spans="1:3" x14ac:dyDescent="0.25">
      <c r="A24029">
        <v>42880066</v>
      </c>
      <c r="B24029" s="56">
        <v>141019.620016</v>
      </c>
      <c r="C24029" t="s">
        <v>82</v>
      </c>
    </row>
    <row r="24030" spans="1:3" x14ac:dyDescent="0.25">
      <c r="A24030">
        <v>41237725</v>
      </c>
      <c r="B24030" s="56">
        <v>480.000045</v>
      </c>
      <c r="C24030" t="s">
        <v>83</v>
      </c>
    </row>
    <row r="24031" spans="1:3" x14ac:dyDescent="0.25">
      <c r="A24031">
        <v>40018323</v>
      </c>
      <c r="B24031" s="56">
        <v>7167.6878550000001</v>
      </c>
      <c r="C24031" t="s">
        <v>87</v>
      </c>
    </row>
    <row r="24032" spans="1:3" x14ac:dyDescent="0.25">
      <c r="A24032">
        <v>41229251</v>
      </c>
      <c r="B24032" s="56">
        <v>480.000045</v>
      </c>
      <c r="C24032" t="s">
        <v>83</v>
      </c>
    </row>
    <row r="24033" spans="1:3" x14ac:dyDescent="0.25">
      <c r="A24033">
        <v>41229061</v>
      </c>
      <c r="B24033" s="56">
        <v>517.14284999999995</v>
      </c>
      <c r="C24033" t="s">
        <v>83</v>
      </c>
    </row>
    <row r="24034" spans="1:3" x14ac:dyDescent="0.25">
      <c r="A24034">
        <v>41229061</v>
      </c>
      <c r="B24034" s="56">
        <v>517.14284999999995</v>
      </c>
      <c r="C24034" t="s">
        <v>83</v>
      </c>
    </row>
    <row r="24035" spans="1:3" x14ac:dyDescent="0.25">
      <c r="A24035">
        <v>41236229</v>
      </c>
      <c r="B24035" s="56">
        <v>480.000045</v>
      </c>
      <c r="C24035" t="s">
        <v>83</v>
      </c>
    </row>
    <row r="24036" spans="1:3" x14ac:dyDescent="0.25">
      <c r="A24036">
        <v>41232457</v>
      </c>
      <c r="B24036" s="56">
        <v>480.000045</v>
      </c>
      <c r="C24036" t="s">
        <v>83</v>
      </c>
    </row>
    <row r="24037" spans="1:3" x14ac:dyDescent="0.25">
      <c r="A24037">
        <v>41232457</v>
      </c>
      <c r="B24037" s="56">
        <v>480.000045</v>
      </c>
      <c r="C24037" t="s">
        <v>83</v>
      </c>
    </row>
    <row r="24038" spans="1:3" x14ac:dyDescent="0.25">
      <c r="A24038">
        <v>40013569</v>
      </c>
      <c r="B24038" s="56">
        <v>1250.1817000000001</v>
      </c>
      <c r="C24038" t="s">
        <v>87</v>
      </c>
    </row>
    <row r="24039" spans="1:3" x14ac:dyDescent="0.25">
      <c r="A24039">
        <v>40013569</v>
      </c>
      <c r="B24039" s="56">
        <v>1250.1817000000001</v>
      </c>
      <c r="C24039" t="s">
        <v>87</v>
      </c>
    </row>
    <row r="24040" spans="1:3" x14ac:dyDescent="0.25">
      <c r="A24040">
        <v>41237774</v>
      </c>
      <c r="B24040" s="56">
        <v>480.000045</v>
      </c>
      <c r="C24040" t="s">
        <v>83</v>
      </c>
    </row>
    <row r="24041" spans="1:3" x14ac:dyDescent="0.25">
      <c r="A24041">
        <v>42540700</v>
      </c>
      <c r="B24041" s="56">
        <v>480.000045</v>
      </c>
      <c r="C24041" t="s">
        <v>83</v>
      </c>
    </row>
    <row r="24042" spans="1:3" x14ac:dyDescent="0.25">
      <c r="A24042">
        <v>42540700</v>
      </c>
      <c r="B24042" s="56">
        <v>480.000045</v>
      </c>
      <c r="C24042" t="s">
        <v>83</v>
      </c>
    </row>
    <row r="24043" spans="1:3" x14ac:dyDescent="0.25">
      <c r="A24043">
        <v>41233668</v>
      </c>
      <c r="B24043" s="56">
        <v>480.000045</v>
      </c>
      <c r="C24043" t="s">
        <v>83</v>
      </c>
    </row>
    <row r="24044" spans="1:3" x14ac:dyDescent="0.25">
      <c r="A24044">
        <v>43018085</v>
      </c>
      <c r="B24044" s="56">
        <v>24388.878690000001</v>
      </c>
      <c r="C24044" t="s">
        <v>82</v>
      </c>
    </row>
    <row r="24045" spans="1:3" x14ac:dyDescent="0.25">
      <c r="A24045">
        <v>41231726</v>
      </c>
      <c r="B24045" s="56">
        <v>480.000045</v>
      </c>
      <c r="C24045" t="s">
        <v>83</v>
      </c>
    </row>
    <row r="24046" spans="1:3" x14ac:dyDescent="0.25">
      <c r="A24046">
        <v>41236319</v>
      </c>
      <c r="B24046" s="56">
        <v>480.000045</v>
      </c>
      <c r="C24046" t="s">
        <v>83</v>
      </c>
    </row>
    <row r="24047" spans="1:3" x14ac:dyDescent="0.25">
      <c r="A24047">
        <v>41235209</v>
      </c>
      <c r="B24047" s="56">
        <v>480.000045</v>
      </c>
      <c r="C24047" t="s">
        <v>83</v>
      </c>
    </row>
    <row r="24048" spans="1:3" x14ac:dyDescent="0.25">
      <c r="A24048">
        <v>41235279</v>
      </c>
      <c r="B24048" s="56">
        <v>480.000045</v>
      </c>
      <c r="C24048" t="s">
        <v>83</v>
      </c>
    </row>
    <row r="24049" spans="1:3" x14ac:dyDescent="0.25">
      <c r="A24049">
        <v>41227700</v>
      </c>
      <c r="B24049" s="56">
        <v>480.000045</v>
      </c>
      <c r="C24049" t="s">
        <v>83</v>
      </c>
    </row>
    <row r="24050" spans="1:3" x14ac:dyDescent="0.25">
      <c r="A24050">
        <v>41232120</v>
      </c>
      <c r="B24050" s="56">
        <v>480.000045</v>
      </c>
      <c r="C24050" t="s">
        <v>83</v>
      </c>
    </row>
    <row r="24051" spans="1:3" x14ac:dyDescent="0.25">
      <c r="A24051">
        <v>41233995</v>
      </c>
      <c r="B24051" s="56">
        <v>480.000045</v>
      </c>
      <c r="C24051" t="s">
        <v>83</v>
      </c>
    </row>
    <row r="24052" spans="1:3" x14ac:dyDescent="0.25">
      <c r="A24052">
        <v>40019345</v>
      </c>
      <c r="B24052" s="56">
        <v>28894.550748000001</v>
      </c>
      <c r="C24052" t="s">
        <v>82</v>
      </c>
    </row>
    <row r="24053" spans="1:3" x14ac:dyDescent="0.25">
      <c r="A24053">
        <v>40019345</v>
      </c>
      <c r="B24053" s="56">
        <v>28894.550748000001</v>
      </c>
      <c r="C24053" t="s">
        <v>82</v>
      </c>
    </row>
    <row r="24054" spans="1:3" x14ac:dyDescent="0.25">
      <c r="A24054">
        <v>40018695</v>
      </c>
      <c r="B24054" s="56">
        <v>14496.401898</v>
      </c>
      <c r="C24054" t="s">
        <v>87</v>
      </c>
    </row>
    <row r="24055" spans="1:3" x14ac:dyDescent="0.25">
      <c r="A24055">
        <v>41237585</v>
      </c>
      <c r="B24055" s="56">
        <v>480.000045</v>
      </c>
      <c r="C24055" t="s">
        <v>83</v>
      </c>
    </row>
    <row r="24056" spans="1:3" x14ac:dyDescent="0.25">
      <c r="A24056">
        <v>41237585</v>
      </c>
      <c r="B24056" s="56">
        <v>480.000045</v>
      </c>
      <c r="C24056" t="s">
        <v>83</v>
      </c>
    </row>
    <row r="24057" spans="1:3" x14ac:dyDescent="0.25">
      <c r="A24057">
        <v>41226142</v>
      </c>
      <c r="B24057" s="56">
        <v>480.000045</v>
      </c>
      <c r="C24057" t="s">
        <v>83</v>
      </c>
    </row>
    <row r="24058" spans="1:3" x14ac:dyDescent="0.25">
      <c r="A24058">
        <v>41230073</v>
      </c>
      <c r="B24058" s="56">
        <v>480.000045</v>
      </c>
      <c r="C24058" t="s">
        <v>83</v>
      </c>
    </row>
    <row r="24059" spans="1:3" x14ac:dyDescent="0.25">
      <c r="A24059">
        <v>41230281</v>
      </c>
      <c r="B24059" s="56">
        <v>480.000045</v>
      </c>
      <c r="C24059" t="s">
        <v>83</v>
      </c>
    </row>
    <row r="24060" spans="1:3" x14ac:dyDescent="0.25">
      <c r="A24060">
        <v>41230281</v>
      </c>
      <c r="B24060" s="56">
        <v>480.000045</v>
      </c>
      <c r="C24060" t="s">
        <v>83</v>
      </c>
    </row>
    <row r="24061" spans="1:3" x14ac:dyDescent="0.25">
      <c r="A24061">
        <v>40030795</v>
      </c>
      <c r="B24061" s="56">
        <v>14454.722648000001</v>
      </c>
      <c r="C24061" t="s">
        <v>87</v>
      </c>
    </row>
    <row r="24062" spans="1:3" x14ac:dyDescent="0.25">
      <c r="A24062">
        <v>41227426</v>
      </c>
      <c r="B24062" s="56">
        <v>480.000045</v>
      </c>
      <c r="C24062" t="s">
        <v>83</v>
      </c>
    </row>
    <row r="24063" spans="1:3" x14ac:dyDescent="0.25">
      <c r="A24063">
        <v>41225811</v>
      </c>
      <c r="B24063" s="56">
        <v>480.000045</v>
      </c>
      <c r="C24063" t="s">
        <v>83</v>
      </c>
    </row>
    <row r="24064" spans="1:3" x14ac:dyDescent="0.25">
      <c r="A24064">
        <v>41225811</v>
      </c>
      <c r="B24064" s="56">
        <v>480.000045</v>
      </c>
      <c r="C24064" t="s">
        <v>83</v>
      </c>
    </row>
    <row r="24065" spans="1:3" x14ac:dyDescent="0.25">
      <c r="A24065">
        <v>41964227</v>
      </c>
      <c r="B24065" s="56">
        <v>9158.4345450000001</v>
      </c>
      <c r="C24065" t="s">
        <v>87</v>
      </c>
    </row>
    <row r="24066" spans="1:3" x14ac:dyDescent="0.25">
      <c r="A24066">
        <v>41228497</v>
      </c>
      <c r="B24066" s="56">
        <v>480.000045</v>
      </c>
      <c r="C24066" t="s">
        <v>83</v>
      </c>
    </row>
    <row r="24067" spans="1:3" x14ac:dyDescent="0.25">
      <c r="A24067">
        <v>41237571</v>
      </c>
      <c r="B24067" s="56">
        <v>480.000045</v>
      </c>
      <c r="C24067" t="s">
        <v>83</v>
      </c>
    </row>
    <row r="24068" spans="1:3" x14ac:dyDescent="0.25">
      <c r="A24068">
        <v>41229427</v>
      </c>
      <c r="B24068" s="56">
        <v>480.000045</v>
      </c>
      <c r="C24068" t="s">
        <v>83</v>
      </c>
    </row>
    <row r="24069" spans="1:3" x14ac:dyDescent="0.25">
      <c r="A24069">
        <v>41229427</v>
      </c>
      <c r="B24069" s="56">
        <v>480.000045</v>
      </c>
      <c r="C24069" t="s">
        <v>83</v>
      </c>
    </row>
    <row r="24070" spans="1:3" x14ac:dyDescent="0.25">
      <c r="A24070">
        <v>40018017</v>
      </c>
      <c r="B24070" s="56">
        <v>6908.5837600000004</v>
      </c>
      <c r="C24070" t="s">
        <v>87</v>
      </c>
    </row>
    <row r="24071" spans="1:3" x14ac:dyDescent="0.25">
      <c r="A24071">
        <v>40019311</v>
      </c>
      <c r="B24071" s="56">
        <v>7750.9436400000004</v>
      </c>
      <c r="C24071" t="s">
        <v>87</v>
      </c>
    </row>
    <row r="24072" spans="1:3" x14ac:dyDescent="0.25">
      <c r="A24072">
        <v>41229849</v>
      </c>
      <c r="B24072" s="56">
        <v>480.000045</v>
      </c>
      <c r="C24072" t="s">
        <v>81</v>
      </c>
    </row>
    <row r="24073" spans="1:3" x14ac:dyDescent="0.25">
      <c r="A24073">
        <v>41233626</v>
      </c>
      <c r="B24073" s="56">
        <v>480.000045</v>
      </c>
      <c r="C24073" t="s">
        <v>83</v>
      </c>
    </row>
    <row r="24074" spans="1:3" x14ac:dyDescent="0.25">
      <c r="A24074">
        <v>41225915</v>
      </c>
      <c r="B24074" s="56">
        <v>480.000045</v>
      </c>
      <c r="C24074" t="s">
        <v>83</v>
      </c>
    </row>
    <row r="24075" spans="1:3" x14ac:dyDescent="0.25">
      <c r="A24075">
        <v>41236665</v>
      </c>
      <c r="B24075" s="56">
        <v>480.000045</v>
      </c>
      <c r="C24075" t="s">
        <v>83</v>
      </c>
    </row>
    <row r="24076" spans="1:3" x14ac:dyDescent="0.25">
      <c r="A24076">
        <v>41228555</v>
      </c>
      <c r="B24076" s="56">
        <v>487.99999500000001</v>
      </c>
      <c r="C24076" t="s">
        <v>83</v>
      </c>
    </row>
    <row r="24077" spans="1:3" x14ac:dyDescent="0.25">
      <c r="A24077">
        <v>41228555</v>
      </c>
      <c r="B24077" s="56">
        <v>487.99999500000001</v>
      </c>
      <c r="C24077" t="s">
        <v>83</v>
      </c>
    </row>
    <row r="24078" spans="1:3" x14ac:dyDescent="0.25">
      <c r="A24078">
        <v>41226222</v>
      </c>
      <c r="B24078" s="56">
        <v>480.000045</v>
      </c>
      <c r="C24078" t="s">
        <v>83</v>
      </c>
    </row>
    <row r="24079" spans="1:3" x14ac:dyDescent="0.25">
      <c r="A24079">
        <v>41236443</v>
      </c>
      <c r="B24079" s="56">
        <v>480.000045</v>
      </c>
      <c r="C24079" t="s">
        <v>83</v>
      </c>
    </row>
    <row r="24080" spans="1:3" x14ac:dyDescent="0.25">
      <c r="A24080">
        <v>41233375</v>
      </c>
      <c r="B24080" s="56">
        <v>480.000045</v>
      </c>
      <c r="C24080" t="s">
        <v>83</v>
      </c>
    </row>
    <row r="24081" spans="1:3" x14ac:dyDescent="0.25">
      <c r="A24081">
        <v>41230411</v>
      </c>
      <c r="B24081" s="56">
        <v>480.000045</v>
      </c>
      <c r="C24081" t="s">
        <v>83</v>
      </c>
    </row>
    <row r="24082" spans="1:3" x14ac:dyDescent="0.25">
      <c r="A24082">
        <v>40029335</v>
      </c>
      <c r="B24082" s="56">
        <v>3972.3555749999991</v>
      </c>
      <c r="C24082" t="s">
        <v>87</v>
      </c>
    </row>
    <row r="24083" spans="1:3" x14ac:dyDescent="0.25">
      <c r="A24083">
        <v>41230777</v>
      </c>
      <c r="B24083" s="56">
        <v>480.000045</v>
      </c>
      <c r="C24083" t="s">
        <v>83</v>
      </c>
    </row>
    <row r="24084" spans="1:3" x14ac:dyDescent="0.25">
      <c r="A24084">
        <v>41236357</v>
      </c>
      <c r="B24084" s="56">
        <v>480.000045</v>
      </c>
      <c r="C24084" t="s">
        <v>83</v>
      </c>
    </row>
    <row r="24085" spans="1:3" x14ac:dyDescent="0.25">
      <c r="A24085">
        <v>41232964</v>
      </c>
      <c r="B24085" s="56">
        <v>480.000045</v>
      </c>
      <c r="C24085" t="s">
        <v>83</v>
      </c>
    </row>
    <row r="24086" spans="1:3" x14ac:dyDescent="0.25">
      <c r="A24086">
        <v>41235161</v>
      </c>
      <c r="B24086" s="56">
        <v>480.000045</v>
      </c>
      <c r="C24086" t="s">
        <v>83</v>
      </c>
    </row>
    <row r="24087" spans="1:3" x14ac:dyDescent="0.25">
      <c r="A24087">
        <v>41228884</v>
      </c>
      <c r="B24087" s="56">
        <v>480.000045</v>
      </c>
      <c r="C24087" t="s">
        <v>83</v>
      </c>
    </row>
    <row r="24088" spans="1:3" x14ac:dyDescent="0.25">
      <c r="A24088">
        <v>40032317</v>
      </c>
      <c r="B24088" s="56">
        <v>8123.0219729999999</v>
      </c>
      <c r="C24088" t="s">
        <v>87</v>
      </c>
    </row>
    <row r="24089" spans="1:3" x14ac:dyDescent="0.25">
      <c r="A24089">
        <v>42705428</v>
      </c>
      <c r="B24089" s="56">
        <v>480.000045</v>
      </c>
      <c r="C24089" t="s">
        <v>83</v>
      </c>
    </row>
    <row r="24090" spans="1:3" x14ac:dyDescent="0.25">
      <c r="A24090">
        <v>41236122</v>
      </c>
      <c r="B24090" s="56">
        <v>480.000045</v>
      </c>
      <c r="C24090" t="s">
        <v>87</v>
      </c>
    </row>
    <row r="24091" spans="1:3" x14ac:dyDescent="0.25">
      <c r="A24091">
        <v>42640492</v>
      </c>
      <c r="B24091" s="56">
        <v>27063.967619999999</v>
      </c>
      <c r="C24091" t="s">
        <v>87</v>
      </c>
    </row>
    <row r="24092" spans="1:3" x14ac:dyDescent="0.25">
      <c r="A24092">
        <v>41231321</v>
      </c>
      <c r="B24092" s="56">
        <v>480.000045</v>
      </c>
      <c r="C24092" t="s">
        <v>83</v>
      </c>
    </row>
    <row r="24093" spans="1:3" x14ac:dyDescent="0.25">
      <c r="A24093">
        <v>40019161</v>
      </c>
      <c r="B24093" s="56">
        <v>9555.0172739999998</v>
      </c>
      <c r="C24093" t="s">
        <v>87</v>
      </c>
    </row>
    <row r="24094" spans="1:3" x14ac:dyDescent="0.25">
      <c r="A24094">
        <v>41226309</v>
      </c>
      <c r="B24094" s="56">
        <v>480.000045</v>
      </c>
      <c r="C24094" t="s">
        <v>83</v>
      </c>
    </row>
    <row r="24095" spans="1:3" x14ac:dyDescent="0.25">
      <c r="A24095">
        <v>41228224</v>
      </c>
      <c r="B24095" s="56">
        <v>480.000045</v>
      </c>
      <c r="C24095" t="s">
        <v>83</v>
      </c>
    </row>
    <row r="24096" spans="1:3" x14ac:dyDescent="0.25">
      <c r="A24096">
        <v>41232488</v>
      </c>
      <c r="B24096" s="56">
        <v>480.000045</v>
      </c>
      <c r="C24096" t="s">
        <v>83</v>
      </c>
    </row>
    <row r="24097" spans="1:3" x14ac:dyDescent="0.25">
      <c r="A24097">
        <v>41230444</v>
      </c>
      <c r="B24097" s="56">
        <v>480.000045</v>
      </c>
      <c r="C24097" t="s">
        <v>83</v>
      </c>
    </row>
    <row r="24098" spans="1:3" x14ac:dyDescent="0.25">
      <c r="A24098">
        <v>40028501</v>
      </c>
      <c r="B24098" s="56">
        <v>4525.6700999999994</v>
      </c>
      <c r="C24098" t="s">
        <v>87</v>
      </c>
    </row>
    <row r="24099" spans="1:3" x14ac:dyDescent="0.25">
      <c r="A24099">
        <v>41226183</v>
      </c>
      <c r="B24099" s="56">
        <v>480.000045</v>
      </c>
      <c r="C24099" t="s">
        <v>83</v>
      </c>
    </row>
    <row r="24100" spans="1:3" x14ac:dyDescent="0.25">
      <c r="A24100">
        <v>41226249</v>
      </c>
      <c r="B24100" s="56">
        <v>480.000045</v>
      </c>
      <c r="C24100" t="s">
        <v>83</v>
      </c>
    </row>
    <row r="24101" spans="1:3" x14ac:dyDescent="0.25">
      <c r="A24101">
        <v>41226249</v>
      </c>
      <c r="B24101" s="56">
        <v>480.000045</v>
      </c>
      <c r="C24101" t="s">
        <v>83</v>
      </c>
    </row>
    <row r="24102" spans="1:3" x14ac:dyDescent="0.25">
      <c r="A24102">
        <v>41229644</v>
      </c>
      <c r="B24102" s="56">
        <v>480.000045</v>
      </c>
      <c r="C24102" t="s">
        <v>87</v>
      </c>
    </row>
    <row r="24103" spans="1:3" x14ac:dyDescent="0.25">
      <c r="A24103">
        <v>41226385</v>
      </c>
      <c r="B24103" s="56">
        <v>480.000045</v>
      </c>
      <c r="C24103" t="s">
        <v>83</v>
      </c>
    </row>
    <row r="24104" spans="1:3" x14ac:dyDescent="0.25">
      <c r="A24104">
        <v>41229506</v>
      </c>
      <c r="B24104" s="56">
        <v>480.000045</v>
      </c>
      <c r="C24104" t="s">
        <v>83</v>
      </c>
    </row>
    <row r="24105" spans="1:3" x14ac:dyDescent="0.25">
      <c r="A24105">
        <v>41229505</v>
      </c>
      <c r="B24105" s="56">
        <v>480.000045</v>
      </c>
      <c r="C24105" t="s">
        <v>83</v>
      </c>
    </row>
    <row r="24106" spans="1:3" x14ac:dyDescent="0.25">
      <c r="A24106">
        <v>41234247</v>
      </c>
      <c r="B24106" s="56">
        <v>480.000045</v>
      </c>
      <c r="C24106" t="s">
        <v>83</v>
      </c>
    </row>
    <row r="24107" spans="1:3" x14ac:dyDescent="0.25">
      <c r="A24107">
        <v>41231585</v>
      </c>
      <c r="B24107" s="56">
        <v>480.000045</v>
      </c>
      <c r="C24107" t="s">
        <v>85</v>
      </c>
    </row>
    <row r="24108" spans="1:3" x14ac:dyDescent="0.25">
      <c r="A24108">
        <v>41236002</v>
      </c>
      <c r="B24108" s="56">
        <v>480.000045</v>
      </c>
      <c r="C24108" t="s">
        <v>83</v>
      </c>
    </row>
    <row r="24109" spans="1:3" x14ac:dyDescent="0.25">
      <c r="A24109">
        <v>40009543</v>
      </c>
      <c r="B24109" s="56">
        <v>0</v>
      </c>
      <c r="C24109" t="s">
        <v>82</v>
      </c>
    </row>
    <row r="24110" spans="1:3" x14ac:dyDescent="0.25">
      <c r="A24110">
        <v>42538794</v>
      </c>
      <c r="B24110" s="56">
        <v>495.48387000000002</v>
      </c>
      <c r="C24110" t="s">
        <v>83</v>
      </c>
    </row>
    <row r="24111" spans="1:3" x14ac:dyDescent="0.25">
      <c r="A24111">
        <v>42538794</v>
      </c>
      <c r="B24111" s="56">
        <v>495.48387000000002</v>
      </c>
      <c r="C24111" t="s">
        <v>83</v>
      </c>
    </row>
    <row r="24112" spans="1:3" x14ac:dyDescent="0.25">
      <c r="A24112">
        <v>40031201</v>
      </c>
      <c r="B24112" s="56">
        <v>21178.740726</v>
      </c>
      <c r="C24112" t="s">
        <v>87</v>
      </c>
    </row>
    <row r="24113" spans="1:3" x14ac:dyDescent="0.25">
      <c r="A24113">
        <v>41233295</v>
      </c>
      <c r="B24113" s="56">
        <v>480.000045</v>
      </c>
      <c r="C24113" t="s">
        <v>83</v>
      </c>
    </row>
    <row r="24114" spans="1:3" x14ac:dyDescent="0.25">
      <c r="A24114">
        <v>41229623</v>
      </c>
      <c r="B24114" s="56">
        <v>480.000045</v>
      </c>
      <c r="C24114" t="s">
        <v>83</v>
      </c>
    </row>
    <row r="24115" spans="1:3" x14ac:dyDescent="0.25">
      <c r="A24115">
        <v>41229623</v>
      </c>
      <c r="B24115" s="56">
        <v>480.000045</v>
      </c>
      <c r="C24115" t="s">
        <v>83</v>
      </c>
    </row>
    <row r="24116" spans="1:3" x14ac:dyDescent="0.25">
      <c r="A24116">
        <v>41230060</v>
      </c>
      <c r="B24116" s="56">
        <v>480.000045</v>
      </c>
      <c r="C24116" t="s">
        <v>83</v>
      </c>
    </row>
    <row r="24117" spans="1:3" x14ac:dyDescent="0.25">
      <c r="A24117">
        <v>40020665</v>
      </c>
      <c r="B24117" s="56">
        <v>16328.547873</v>
      </c>
      <c r="C24117" t="s">
        <v>87</v>
      </c>
    </row>
    <row r="24118" spans="1:3" x14ac:dyDescent="0.25">
      <c r="A24118">
        <v>41233019</v>
      </c>
      <c r="B24118" s="56">
        <v>480.000045</v>
      </c>
      <c r="C24118" t="s">
        <v>83</v>
      </c>
    </row>
    <row r="24119" spans="1:3" x14ac:dyDescent="0.25">
      <c r="A24119">
        <v>41229239</v>
      </c>
      <c r="B24119" s="56">
        <v>480.000045</v>
      </c>
      <c r="C24119" t="s">
        <v>83</v>
      </c>
    </row>
    <row r="24120" spans="1:3" x14ac:dyDescent="0.25">
      <c r="A24120">
        <v>41232792</v>
      </c>
      <c r="B24120" s="56">
        <v>480.000045</v>
      </c>
      <c r="C24120" t="s">
        <v>83</v>
      </c>
    </row>
    <row r="24121" spans="1:3" x14ac:dyDescent="0.25">
      <c r="A24121">
        <v>41232233</v>
      </c>
      <c r="B24121" s="56">
        <v>480.000045</v>
      </c>
      <c r="C24121" t="s">
        <v>87</v>
      </c>
    </row>
    <row r="24122" spans="1:3" x14ac:dyDescent="0.25">
      <c r="A24122">
        <v>41229600</v>
      </c>
      <c r="B24122" s="56">
        <v>480.000045</v>
      </c>
      <c r="C24122" t="s">
        <v>83</v>
      </c>
    </row>
    <row r="24123" spans="1:3" x14ac:dyDescent="0.25">
      <c r="A24123">
        <v>40030113</v>
      </c>
      <c r="B24123" s="56">
        <v>6581.0053710000002</v>
      </c>
      <c r="C24123" t="s">
        <v>87</v>
      </c>
    </row>
    <row r="24124" spans="1:3" x14ac:dyDescent="0.25">
      <c r="A24124">
        <v>41230998</v>
      </c>
      <c r="B24124" s="56">
        <v>480.000045</v>
      </c>
      <c r="C24124" t="s">
        <v>83</v>
      </c>
    </row>
    <row r="24125" spans="1:3" x14ac:dyDescent="0.25">
      <c r="A24125">
        <v>42538796</v>
      </c>
      <c r="B24125" s="56">
        <v>480.000045</v>
      </c>
      <c r="C24125" t="s">
        <v>83</v>
      </c>
    </row>
    <row r="24126" spans="1:3" x14ac:dyDescent="0.25">
      <c r="A24126">
        <v>42538796</v>
      </c>
      <c r="B24126" s="56">
        <v>480.000045</v>
      </c>
      <c r="C24126" t="s">
        <v>83</v>
      </c>
    </row>
    <row r="24127" spans="1:3" x14ac:dyDescent="0.25">
      <c r="A24127">
        <v>41232305</v>
      </c>
      <c r="B24127" s="56">
        <v>480.000045</v>
      </c>
      <c r="C24127" t="s">
        <v>83</v>
      </c>
    </row>
    <row r="24128" spans="1:3" x14ac:dyDescent="0.25">
      <c r="A24128">
        <v>41230839</v>
      </c>
      <c r="B24128" s="56">
        <v>480.000045</v>
      </c>
      <c r="C24128" t="s">
        <v>83</v>
      </c>
    </row>
    <row r="24129" spans="1:3" x14ac:dyDescent="0.25">
      <c r="A24129">
        <v>41232824</v>
      </c>
      <c r="B24129" s="56">
        <v>480.000045</v>
      </c>
      <c r="C24129" t="s">
        <v>83</v>
      </c>
    </row>
    <row r="24130" spans="1:3" x14ac:dyDescent="0.25">
      <c r="A24130">
        <v>40023591</v>
      </c>
      <c r="B24130" s="56">
        <v>7104.9307200000003</v>
      </c>
      <c r="C24130" t="s">
        <v>87</v>
      </c>
    </row>
    <row r="24131" spans="1:3" x14ac:dyDescent="0.25">
      <c r="A24131">
        <v>41233391</v>
      </c>
      <c r="B24131" s="56">
        <v>480.000045</v>
      </c>
      <c r="C24131" t="s">
        <v>81</v>
      </c>
    </row>
    <row r="24132" spans="1:3" x14ac:dyDescent="0.25">
      <c r="A24132">
        <v>41234630</v>
      </c>
      <c r="B24132" s="56">
        <v>480.000045</v>
      </c>
      <c r="C24132" t="s">
        <v>83</v>
      </c>
    </row>
    <row r="24133" spans="1:3" x14ac:dyDescent="0.25">
      <c r="A24133">
        <v>41237171</v>
      </c>
      <c r="B24133" s="56">
        <v>480.000045</v>
      </c>
      <c r="C24133" t="s">
        <v>83</v>
      </c>
    </row>
    <row r="24134" spans="1:3" x14ac:dyDescent="0.25">
      <c r="A24134">
        <v>41233437</v>
      </c>
      <c r="B24134" s="56">
        <v>480.000045</v>
      </c>
      <c r="C24134" t="s">
        <v>83</v>
      </c>
    </row>
    <row r="24135" spans="1:3" x14ac:dyDescent="0.25">
      <c r="A24135">
        <v>40010401</v>
      </c>
      <c r="B24135" s="56">
        <v>24260.569839</v>
      </c>
      <c r="C24135" t="s">
        <v>87</v>
      </c>
    </row>
    <row r="24136" spans="1:3" x14ac:dyDescent="0.25">
      <c r="A24136">
        <v>41236904</v>
      </c>
      <c r="B24136" s="56">
        <v>480.000045</v>
      </c>
      <c r="C24136" t="s">
        <v>83</v>
      </c>
    </row>
    <row r="24137" spans="1:3" x14ac:dyDescent="0.25">
      <c r="A24137">
        <v>41766262</v>
      </c>
      <c r="B24137" s="56">
        <v>172086.51269500001</v>
      </c>
      <c r="C24137" t="s">
        <v>82</v>
      </c>
    </row>
    <row r="24138" spans="1:3" x14ac:dyDescent="0.25">
      <c r="A24138">
        <v>41233062</v>
      </c>
      <c r="B24138" s="56">
        <v>480.000045</v>
      </c>
      <c r="C24138" t="s">
        <v>83</v>
      </c>
    </row>
    <row r="24139" spans="1:3" x14ac:dyDescent="0.25">
      <c r="A24139">
        <v>41228248</v>
      </c>
      <c r="B24139" s="56">
        <v>480.000045</v>
      </c>
      <c r="C24139" t="s">
        <v>83</v>
      </c>
    </row>
    <row r="24140" spans="1:3" x14ac:dyDescent="0.25">
      <c r="A24140">
        <v>41231251</v>
      </c>
      <c r="B24140" s="56">
        <v>480.000045</v>
      </c>
      <c r="C24140" t="s">
        <v>83</v>
      </c>
    </row>
    <row r="24141" spans="1:3" x14ac:dyDescent="0.25">
      <c r="A24141">
        <v>41231251</v>
      </c>
      <c r="B24141" s="56">
        <v>480.000045</v>
      </c>
      <c r="C24141" t="s">
        <v>83</v>
      </c>
    </row>
    <row r="24142" spans="1:3" x14ac:dyDescent="0.25">
      <c r="A24142">
        <v>41235543</v>
      </c>
      <c r="B24142" s="56">
        <v>480.000045</v>
      </c>
      <c r="C24142" t="s">
        <v>83</v>
      </c>
    </row>
    <row r="24143" spans="1:3" x14ac:dyDescent="0.25">
      <c r="A24143">
        <v>41151381</v>
      </c>
      <c r="B24143" s="56">
        <v>480.000045</v>
      </c>
      <c r="C24143" t="s">
        <v>83</v>
      </c>
    </row>
    <row r="24144" spans="1:3" x14ac:dyDescent="0.25">
      <c r="A24144">
        <v>41229092</v>
      </c>
      <c r="B24144" s="56">
        <v>485.06923499999988</v>
      </c>
      <c r="C24144" t="s">
        <v>87</v>
      </c>
    </row>
    <row r="24145" spans="1:3" x14ac:dyDescent="0.25">
      <c r="A24145">
        <v>41229092</v>
      </c>
      <c r="B24145" s="56">
        <v>485.06923499999988</v>
      </c>
      <c r="C24145" t="s">
        <v>87</v>
      </c>
    </row>
    <row r="24146" spans="1:3" x14ac:dyDescent="0.25">
      <c r="A24146">
        <v>41233984</v>
      </c>
      <c r="B24146" s="56">
        <v>480.000045</v>
      </c>
      <c r="C24146" t="s">
        <v>83</v>
      </c>
    </row>
    <row r="24147" spans="1:3" x14ac:dyDescent="0.25">
      <c r="A24147">
        <v>41227240</v>
      </c>
      <c r="B24147" s="56">
        <v>480.000045</v>
      </c>
      <c r="C24147" t="s">
        <v>83</v>
      </c>
    </row>
    <row r="24148" spans="1:3" x14ac:dyDescent="0.25">
      <c r="A24148">
        <v>41227240</v>
      </c>
      <c r="B24148" s="56">
        <v>480.000045</v>
      </c>
      <c r="C24148" t="s">
        <v>83</v>
      </c>
    </row>
    <row r="24149" spans="1:3" x14ac:dyDescent="0.25">
      <c r="A24149">
        <v>40011651</v>
      </c>
      <c r="B24149" s="56">
        <v>43773.660188000002</v>
      </c>
      <c r="C24149" t="s">
        <v>87</v>
      </c>
    </row>
    <row r="24150" spans="1:3" x14ac:dyDescent="0.25">
      <c r="A24150">
        <v>41236205</v>
      </c>
      <c r="B24150" s="56">
        <v>480.000045</v>
      </c>
      <c r="C24150" t="s">
        <v>83</v>
      </c>
    </row>
    <row r="24151" spans="1:3" x14ac:dyDescent="0.25">
      <c r="A24151">
        <v>41234340</v>
      </c>
      <c r="B24151" s="56">
        <v>480.000045</v>
      </c>
      <c r="C24151" t="s">
        <v>83</v>
      </c>
    </row>
    <row r="24152" spans="1:3" x14ac:dyDescent="0.25">
      <c r="A24152">
        <v>41236868</v>
      </c>
      <c r="B24152" s="56">
        <v>480.000045</v>
      </c>
      <c r="C24152" t="s">
        <v>83</v>
      </c>
    </row>
    <row r="24153" spans="1:3" x14ac:dyDescent="0.25">
      <c r="A24153">
        <v>41235999</v>
      </c>
      <c r="B24153" s="56">
        <v>480.000045</v>
      </c>
      <c r="C24153" t="s">
        <v>87</v>
      </c>
    </row>
    <row r="24154" spans="1:3" x14ac:dyDescent="0.25">
      <c r="A24154">
        <v>41237859</v>
      </c>
      <c r="B24154" s="56">
        <v>480.000045</v>
      </c>
      <c r="C24154" t="s">
        <v>83</v>
      </c>
    </row>
    <row r="24155" spans="1:3" x14ac:dyDescent="0.25">
      <c r="A24155">
        <v>41235107</v>
      </c>
      <c r="B24155" s="56">
        <v>480.000045</v>
      </c>
      <c r="C24155" t="s">
        <v>83</v>
      </c>
    </row>
    <row r="24156" spans="1:3" x14ac:dyDescent="0.25">
      <c r="A24156">
        <v>41234514</v>
      </c>
      <c r="B24156" s="56">
        <v>480.000045</v>
      </c>
      <c r="C24156" t="s">
        <v>83</v>
      </c>
    </row>
    <row r="24157" spans="1:3" x14ac:dyDescent="0.25">
      <c r="A24157">
        <v>41232423</v>
      </c>
      <c r="B24157" s="56">
        <v>480.000045</v>
      </c>
      <c r="C24157" t="s">
        <v>83</v>
      </c>
    </row>
    <row r="24158" spans="1:3" x14ac:dyDescent="0.25">
      <c r="A24158">
        <v>42783113</v>
      </c>
      <c r="B24158" s="56">
        <v>480.000045</v>
      </c>
      <c r="C24158" t="s">
        <v>83</v>
      </c>
    </row>
    <row r="24159" spans="1:3" x14ac:dyDescent="0.25">
      <c r="A24159">
        <v>41233317</v>
      </c>
      <c r="B24159" s="56">
        <v>480.000045</v>
      </c>
      <c r="C24159" t="s">
        <v>83</v>
      </c>
    </row>
    <row r="24160" spans="1:3" x14ac:dyDescent="0.25">
      <c r="A24160">
        <v>41230303</v>
      </c>
      <c r="B24160" s="56">
        <v>480.000045</v>
      </c>
      <c r="C24160" t="s">
        <v>83</v>
      </c>
    </row>
    <row r="24161" spans="1:3" x14ac:dyDescent="0.25">
      <c r="A24161">
        <v>41230303</v>
      </c>
      <c r="B24161" s="56">
        <v>480.000045</v>
      </c>
      <c r="C24161" t="s">
        <v>83</v>
      </c>
    </row>
    <row r="24162" spans="1:3" x14ac:dyDescent="0.25">
      <c r="A24162">
        <v>41234101</v>
      </c>
      <c r="B24162" s="56">
        <v>480.000045</v>
      </c>
      <c r="C24162" t="s">
        <v>83</v>
      </c>
    </row>
    <row r="24163" spans="1:3" x14ac:dyDescent="0.25">
      <c r="A24163">
        <v>42773932</v>
      </c>
      <c r="B24163" s="56">
        <v>480.000045</v>
      </c>
      <c r="C24163" t="s">
        <v>83</v>
      </c>
    </row>
    <row r="24164" spans="1:3" x14ac:dyDescent="0.25">
      <c r="A24164">
        <v>41226165</v>
      </c>
      <c r="B24164" s="56">
        <v>480.000045</v>
      </c>
      <c r="C24164" t="s">
        <v>83</v>
      </c>
    </row>
    <row r="24165" spans="1:3" x14ac:dyDescent="0.25">
      <c r="A24165">
        <v>41227349</v>
      </c>
      <c r="B24165" s="56">
        <v>480.000045</v>
      </c>
      <c r="C24165" t="s">
        <v>83</v>
      </c>
    </row>
    <row r="24166" spans="1:3" x14ac:dyDescent="0.25">
      <c r="A24166">
        <v>41230584</v>
      </c>
      <c r="B24166" s="56">
        <v>480.000045</v>
      </c>
      <c r="C24166" t="s">
        <v>82</v>
      </c>
    </row>
    <row r="24167" spans="1:3" x14ac:dyDescent="0.25">
      <c r="A24167">
        <v>41233140</v>
      </c>
      <c r="B24167" s="56">
        <v>480.000045</v>
      </c>
      <c r="C24167" t="s">
        <v>87</v>
      </c>
    </row>
    <row r="24168" spans="1:3" x14ac:dyDescent="0.25">
      <c r="A24168">
        <v>41236218</v>
      </c>
      <c r="B24168" s="56">
        <v>480.000045</v>
      </c>
      <c r="C24168" t="s">
        <v>83</v>
      </c>
    </row>
    <row r="24169" spans="1:3" x14ac:dyDescent="0.25">
      <c r="A24169">
        <v>41226843</v>
      </c>
      <c r="B24169" s="56">
        <v>480.000045</v>
      </c>
      <c r="C24169" t="s">
        <v>87</v>
      </c>
    </row>
    <row r="24170" spans="1:3" x14ac:dyDescent="0.25">
      <c r="A24170">
        <v>41237754</v>
      </c>
      <c r="B24170" s="56">
        <v>480.000045</v>
      </c>
      <c r="C24170" t="s">
        <v>83</v>
      </c>
    </row>
    <row r="24171" spans="1:3" x14ac:dyDescent="0.25">
      <c r="A24171">
        <v>41229874</v>
      </c>
      <c r="B24171" s="56">
        <v>480.000045</v>
      </c>
      <c r="C24171" t="s">
        <v>83</v>
      </c>
    </row>
    <row r="24172" spans="1:3" x14ac:dyDescent="0.25">
      <c r="A24172">
        <v>41236552</v>
      </c>
      <c r="B24172" s="56">
        <v>480.000045</v>
      </c>
      <c r="C24172" t="s">
        <v>83</v>
      </c>
    </row>
    <row r="24173" spans="1:3" x14ac:dyDescent="0.25">
      <c r="A24173">
        <v>41227709</v>
      </c>
      <c r="B24173" s="56">
        <v>480.000045</v>
      </c>
      <c r="C24173" t="s">
        <v>87</v>
      </c>
    </row>
    <row r="24174" spans="1:3" x14ac:dyDescent="0.25">
      <c r="A24174">
        <v>41231374</v>
      </c>
      <c r="B24174" s="56">
        <v>480.000045</v>
      </c>
      <c r="C24174" t="s">
        <v>83</v>
      </c>
    </row>
    <row r="24175" spans="1:3" x14ac:dyDescent="0.25">
      <c r="A24175">
        <v>41230926</v>
      </c>
      <c r="B24175" s="56">
        <v>480.000045</v>
      </c>
      <c r="C24175" t="s">
        <v>83</v>
      </c>
    </row>
    <row r="24176" spans="1:3" x14ac:dyDescent="0.25">
      <c r="A24176">
        <v>41235530</v>
      </c>
      <c r="B24176" s="56">
        <v>480.000045</v>
      </c>
      <c r="C24176" t="s">
        <v>83</v>
      </c>
    </row>
    <row r="24177" spans="1:3" x14ac:dyDescent="0.25">
      <c r="A24177">
        <v>41237819</v>
      </c>
      <c r="B24177" s="56">
        <v>480.000045</v>
      </c>
      <c r="C24177" t="s">
        <v>83</v>
      </c>
    </row>
    <row r="24178" spans="1:3" x14ac:dyDescent="0.25">
      <c r="A24178">
        <v>41231774</v>
      </c>
      <c r="B24178" s="56">
        <v>480.000045</v>
      </c>
      <c r="C24178" t="s">
        <v>87</v>
      </c>
    </row>
    <row r="24179" spans="1:3" x14ac:dyDescent="0.25">
      <c r="A24179">
        <v>41231774</v>
      </c>
      <c r="B24179" s="56">
        <v>480.000045</v>
      </c>
      <c r="C24179" t="s">
        <v>87</v>
      </c>
    </row>
    <row r="24180" spans="1:3" x14ac:dyDescent="0.25">
      <c r="A24180">
        <v>41233867</v>
      </c>
      <c r="B24180" s="56">
        <v>480.000045</v>
      </c>
      <c r="C24180" t="s">
        <v>83</v>
      </c>
    </row>
    <row r="24181" spans="1:3" x14ac:dyDescent="0.25">
      <c r="A24181">
        <v>41236351</v>
      </c>
      <c r="B24181" s="56">
        <v>480.000045</v>
      </c>
      <c r="C24181" t="s">
        <v>83</v>
      </c>
    </row>
    <row r="24182" spans="1:3" x14ac:dyDescent="0.25">
      <c r="A24182">
        <v>41226462</v>
      </c>
      <c r="B24182" s="56">
        <v>480.000045</v>
      </c>
      <c r="C24182" t="s">
        <v>83</v>
      </c>
    </row>
    <row r="24183" spans="1:3" x14ac:dyDescent="0.25">
      <c r="A24183">
        <v>41234757</v>
      </c>
      <c r="B24183" s="56">
        <v>480.000045</v>
      </c>
      <c r="C24183" t="s">
        <v>83</v>
      </c>
    </row>
    <row r="24184" spans="1:3" x14ac:dyDescent="0.25">
      <c r="A24184">
        <v>41237832</v>
      </c>
      <c r="B24184" s="56">
        <v>480.000045</v>
      </c>
      <c r="C24184" t="s">
        <v>83</v>
      </c>
    </row>
    <row r="24185" spans="1:3" x14ac:dyDescent="0.25">
      <c r="A24185">
        <v>41229663</v>
      </c>
      <c r="B24185" s="56">
        <v>480.000045</v>
      </c>
      <c r="C24185" t="s">
        <v>87</v>
      </c>
    </row>
    <row r="24186" spans="1:3" x14ac:dyDescent="0.25">
      <c r="A24186">
        <v>41229663</v>
      </c>
      <c r="B24186" s="56">
        <v>480.000045</v>
      </c>
      <c r="C24186" t="s">
        <v>87</v>
      </c>
    </row>
    <row r="24187" spans="1:3" x14ac:dyDescent="0.25">
      <c r="A24187">
        <v>41237841</v>
      </c>
      <c r="B24187" s="56">
        <v>480.000045</v>
      </c>
      <c r="C24187" t="s">
        <v>83</v>
      </c>
    </row>
    <row r="24188" spans="1:3" x14ac:dyDescent="0.25">
      <c r="A24188">
        <v>41233069</v>
      </c>
      <c r="B24188" s="56">
        <v>480.000045</v>
      </c>
      <c r="C24188" t="s">
        <v>83</v>
      </c>
    </row>
    <row r="24189" spans="1:3" x14ac:dyDescent="0.25">
      <c r="A24189">
        <v>41234501</v>
      </c>
      <c r="B24189" s="56">
        <v>480.000045</v>
      </c>
      <c r="C24189" t="s">
        <v>83</v>
      </c>
    </row>
    <row r="24190" spans="1:3" x14ac:dyDescent="0.25">
      <c r="A24190">
        <v>41227721</v>
      </c>
      <c r="B24190" s="56">
        <v>480.000045</v>
      </c>
      <c r="C24190" t="s">
        <v>83</v>
      </c>
    </row>
    <row r="24191" spans="1:3" x14ac:dyDescent="0.25">
      <c r="A24191">
        <v>41235221</v>
      </c>
      <c r="B24191" s="56">
        <v>480.000045</v>
      </c>
      <c r="C24191" t="s">
        <v>83</v>
      </c>
    </row>
    <row r="24192" spans="1:3" x14ac:dyDescent="0.25">
      <c r="A24192">
        <v>41235558</v>
      </c>
      <c r="B24192" s="56">
        <v>480.000045</v>
      </c>
      <c r="C24192" t="s">
        <v>83</v>
      </c>
    </row>
    <row r="24193" spans="1:3" x14ac:dyDescent="0.25">
      <c r="A24193">
        <v>41235056</v>
      </c>
      <c r="B24193" s="56">
        <v>480.000045</v>
      </c>
      <c r="C24193" t="s">
        <v>83</v>
      </c>
    </row>
    <row r="24194" spans="1:3" x14ac:dyDescent="0.25">
      <c r="A24194">
        <v>41229776</v>
      </c>
      <c r="B24194" s="56">
        <v>480.000045</v>
      </c>
      <c r="C24194" t="s">
        <v>83</v>
      </c>
    </row>
    <row r="24195" spans="1:3" x14ac:dyDescent="0.25">
      <c r="A24195">
        <v>41236269</v>
      </c>
      <c r="B24195" s="56">
        <v>480.000045</v>
      </c>
      <c r="C24195" t="s">
        <v>83</v>
      </c>
    </row>
    <row r="24196" spans="1:3" x14ac:dyDescent="0.25">
      <c r="A24196">
        <v>41233814</v>
      </c>
      <c r="B24196" s="56">
        <v>480.000045</v>
      </c>
      <c r="C24196" t="s">
        <v>83</v>
      </c>
    </row>
    <row r="24197" spans="1:3" x14ac:dyDescent="0.25">
      <c r="A24197">
        <v>41226610</v>
      </c>
      <c r="B24197" s="56">
        <v>480.000045</v>
      </c>
      <c r="C24197" t="s">
        <v>87</v>
      </c>
    </row>
    <row r="24198" spans="1:3" x14ac:dyDescent="0.25">
      <c r="A24198">
        <v>41227132</v>
      </c>
      <c r="B24198" s="56">
        <v>480.000045</v>
      </c>
      <c r="C24198" t="s">
        <v>83</v>
      </c>
    </row>
    <row r="24199" spans="1:3" x14ac:dyDescent="0.25">
      <c r="A24199">
        <v>41227132</v>
      </c>
      <c r="B24199" s="56">
        <v>480.000045</v>
      </c>
      <c r="C24199" t="s">
        <v>83</v>
      </c>
    </row>
    <row r="24200" spans="1:3" x14ac:dyDescent="0.25">
      <c r="A24200">
        <v>41237194</v>
      </c>
      <c r="B24200" s="56">
        <v>480.000045</v>
      </c>
      <c r="C24200" t="s">
        <v>83</v>
      </c>
    </row>
    <row r="24201" spans="1:3" x14ac:dyDescent="0.25">
      <c r="A24201">
        <v>41232799</v>
      </c>
      <c r="B24201" s="56">
        <v>480.000045</v>
      </c>
      <c r="C24201" t="s">
        <v>83</v>
      </c>
    </row>
    <row r="24202" spans="1:3" x14ac:dyDescent="0.25">
      <c r="A24202">
        <v>41233773</v>
      </c>
      <c r="B24202" s="56">
        <v>480.000045</v>
      </c>
      <c r="C24202" t="s">
        <v>83</v>
      </c>
    </row>
    <row r="24203" spans="1:3" x14ac:dyDescent="0.25">
      <c r="A24203">
        <v>41234035</v>
      </c>
      <c r="B24203" s="56">
        <v>480.000045</v>
      </c>
      <c r="C24203" t="s">
        <v>83</v>
      </c>
    </row>
    <row r="24204" spans="1:3" x14ac:dyDescent="0.25">
      <c r="A24204">
        <v>42349562</v>
      </c>
      <c r="B24204" s="56">
        <v>480.000045</v>
      </c>
      <c r="C24204" t="s">
        <v>87</v>
      </c>
    </row>
    <row r="24205" spans="1:3" x14ac:dyDescent="0.25">
      <c r="A24205">
        <v>41233235</v>
      </c>
      <c r="B24205" s="56">
        <v>480.000045</v>
      </c>
      <c r="C24205" t="s">
        <v>83</v>
      </c>
    </row>
    <row r="24206" spans="1:3" x14ac:dyDescent="0.25">
      <c r="A24206">
        <v>41233435</v>
      </c>
      <c r="B24206" s="56">
        <v>480.000045</v>
      </c>
      <c r="C24206" t="s">
        <v>83</v>
      </c>
    </row>
    <row r="24207" spans="1:3" x14ac:dyDescent="0.25">
      <c r="A24207">
        <v>41232843</v>
      </c>
      <c r="B24207" s="56">
        <v>480.000045</v>
      </c>
      <c r="C24207" t="s">
        <v>83</v>
      </c>
    </row>
    <row r="24208" spans="1:3" x14ac:dyDescent="0.25">
      <c r="A24208">
        <v>41232843</v>
      </c>
      <c r="B24208" s="56">
        <v>480.000045</v>
      </c>
      <c r="C24208" t="s">
        <v>83</v>
      </c>
    </row>
    <row r="24209" spans="1:3" x14ac:dyDescent="0.25">
      <c r="A24209">
        <v>41235120</v>
      </c>
      <c r="B24209" s="56">
        <v>480.000045</v>
      </c>
      <c r="C24209" t="s">
        <v>83</v>
      </c>
    </row>
    <row r="24210" spans="1:3" x14ac:dyDescent="0.25">
      <c r="A24210">
        <v>41228435</v>
      </c>
      <c r="B24210" s="56">
        <v>480.000045</v>
      </c>
      <c r="C24210" t="s">
        <v>83</v>
      </c>
    </row>
    <row r="24211" spans="1:3" x14ac:dyDescent="0.25">
      <c r="A24211">
        <v>41225776</v>
      </c>
      <c r="B24211" s="56">
        <v>480.000045</v>
      </c>
      <c r="C24211" t="s">
        <v>87</v>
      </c>
    </row>
    <row r="24212" spans="1:3" x14ac:dyDescent="0.25">
      <c r="A24212">
        <v>42683183</v>
      </c>
      <c r="B24212" s="56">
        <v>480.000045</v>
      </c>
      <c r="C24212" t="s">
        <v>83</v>
      </c>
    </row>
    <row r="24213" spans="1:3" x14ac:dyDescent="0.25">
      <c r="A24213">
        <v>41230076</v>
      </c>
      <c r="B24213" s="56">
        <v>480.000045</v>
      </c>
      <c r="C24213" t="s">
        <v>83</v>
      </c>
    </row>
    <row r="24214" spans="1:3" x14ac:dyDescent="0.25">
      <c r="A24214">
        <v>41236141</v>
      </c>
      <c r="B24214" s="56">
        <v>480.000045</v>
      </c>
      <c r="C24214" t="s">
        <v>83</v>
      </c>
    </row>
    <row r="24215" spans="1:3" x14ac:dyDescent="0.25">
      <c r="A24215">
        <v>41229403</v>
      </c>
      <c r="B24215" s="56">
        <v>480.000045</v>
      </c>
      <c r="C24215" t="s">
        <v>83</v>
      </c>
    </row>
    <row r="24216" spans="1:3" x14ac:dyDescent="0.25">
      <c r="A24216">
        <v>41236859</v>
      </c>
      <c r="B24216" s="56">
        <v>480.000045</v>
      </c>
      <c r="C24216" t="s">
        <v>83</v>
      </c>
    </row>
    <row r="24217" spans="1:3" x14ac:dyDescent="0.25">
      <c r="A24217">
        <v>41235207</v>
      </c>
      <c r="B24217" s="56">
        <v>480.000045</v>
      </c>
      <c r="C24217" t="s">
        <v>83</v>
      </c>
    </row>
    <row r="24218" spans="1:3" x14ac:dyDescent="0.25">
      <c r="A24218">
        <v>41235042</v>
      </c>
      <c r="B24218" s="56">
        <v>480.000045</v>
      </c>
      <c r="C24218" t="s">
        <v>87</v>
      </c>
    </row>
    <row r="24219" spans="1:3" x14ac:dyDescent="0.25">
      <c r="A24219">
        <v>41228411</v>
      </c>
      <c r="B24219" s="56">
        <v>480.000045</v>
      </c>
      <c r="C24219" t="s">
        <v>83</v>
      </c>
    </row>
    <row r="24220" spans="1:3" x14ac:dyDescent="0.25">
      <c r="A24220">
        <v>41226029</v>
      </c>
      <c r="B24220" s="56">
        <v>480.000045</v>
      </c>
      <c r="C24220" t="s">
        <v>83</v>
      </c>
    </row>
    <row r="24221" spans="1:3" x14ac:dyDescent="0.25">
      <c r="A24221">
        <v>41231522</v>
      </c>
      <c r="B24221" s="56">
        <v>480.000045</v>
      </c>
      <c r="C24221" t="s">
        <v>83</v>
      </c>
    </row>
    <row r="24222" spans="1:3" x14ac:dyDescent="0.25">
      <c r="A24222">
        <v>41151527</v>
      </c>
      <c r="B24222" s="56">
        <v>480.000045</v>
      </c>
      <c r="C24222" t="s">
        <v>83</v>
      </c>
    </row>
    <row r="24223" spans="1:3" x14ac:dyDescent="0.25">
      <c r="A24223">
        <v>41229155</v>
      </c>
      <c r="B24223" s="56">
        <v>480.000045</v>
      </c>
      <c r="C24223" t="s">
        <v>83</v>
      </c>
    </row>
    <row r="24224" spans="1:3" x14ac:dyDescent="0.25">
      <c r="A24224">
        <v>41230200</v>
      </c>
      <c r="B24224" s="56">
        <v>480.000045</v>
      </c>
      <c r="C24224" t="s">
        <v>83</v>
      </c>
    </row>
    <row r="24225" spans="1:3" x14ac:dyDescent="0.25">
      <c r="A24225">
        <v>41231598</v>
      </c>
      <c r="B24225" s="56">
        <v>480.000045</v>
      </c>
      <c r="C24225" t="s">
        <v>87</v>
      </c>
    </row>
    <row r="24226" spans="1:3" x14ac:dyDescent="0.25">
      <c r="A24226">
        <v>41232798</v>
      </c>
      <c r="B24226" s="56">
        <v>480.000045</v>
      </c>
      <c r="C24226" t="s">
        <v>83</v>
      </c>
    </row>
    <row r="24227" spans="1:3" x14ac:dyDescent="0.25">
      <c r="A24227">
        <v>41232798</v>
      </c>
      <c r="B24227" s="56">
        <v>480.000045</v>
      </c>
      <c r="C24227" t="s">
        <v>83</v>
      </c>
    </row>
    <row r="24228" spans="1:3" x14ac:dyDescent="0.25">
      <c r="A24228">
        <v>41233284</v>
      </c>
      <c r="B24228" s="56">
        <v>480.000045</v>
      </c>
      <c r="C24228" t="s">
        <v>83</v>
      </c>
    </row>
    <row r="24229" spans="1:3" x14ac:dyDescent="0.25">
      <c r="A24229">
        <v>41233284</v>
      </c>
      <c r="B24229" s="56">
        <v>480.000045</v>
      </c>
      <c r="C24229" t="s">
        <v>83</v>
      </c>
    </row>
    <row r="24230" spans="1:3" x14ac:dyDescent="0.25">
      <c r="A24230">
        <v>41234915</v>
      </c>
      <c r="B24230" s="56">
        <v>480.000045</v>
      </c>
      <c r="C24230" t="s">
        <v>83</v>
      </c>
    </row>
    <row r="24231" spans="1:3" x14ac:dyDescent="0.25">
      <c r="A24231">
        <v>41231998</v>
      </c>
      <c r="B24231" s="56">
        <v>480.000045</v>
      </c>
      <c r="C24231" t="s">
        <v>87</v>
      </c>
    </row>
    <row r="24232" spans="1:3" x14ac:dyDescent="0.25">
      <c r="A24232">
        <v>41236208</v>
      </c>
      <c r="B24232" s="56">
        <v>480.000045</v>
      </c>
      <c r="C24232" t="s">
        <v>83</v>
      </c>
    </row>
    <row r="24233" spans="1:3" x14ac:dyDescent="0.25">
      <c r="A24233">
        <v>41233016</v>
      </c>
      <c r="B24233" s="56">
        <v>480.000045</v>
      </c>
      <c r="C24233" t="s">
        <v>83</v>
      </c>
    </row>
    <row r="24234" spans="1:3" x14ac:dyDescent="0.25">
      <c r="A24234">
        <v>42760089</v>
      </c>
      <c r="B24234" s="56">
        <v>480.000045</v>
      </c>
      <c r="C24234" t="s">
        <v>83</v>
      </c>
    </row>
    <row r="24235" spans="1:3" x14ac:dyDescent="0.25">
      <c r="A24235">
        <v>41232617</v>
      </c>
      <c r="B24235" s="56">
        <v>480.000045</v>
      </c>
      <c r="C24235" t="s">
        <v>83</v>
      </c>
    </row>
    <row r="24236" spans="1:3" x14ac:dyDescent="0.25">
      <c r="A24236">
        <v>41235550</v>
      </c>
      <c r="B24236" s="56">
        <v>480.000045</v>
      </c>
      <c r="C24236" t="s">
        <v>83</v>
      </c>
    </row>
    <row r="24237" spans="1:3" x14ac:dyDescent="0.25">
      <c r="A24237">
        <v>41234561</v>
      </c>
      <c r="B24237" s="56">
        <v>480.000045</v>
      </c>
      <c r="C24237" t="s">
        <v>83</v>
      </c>
    </row>
    <row r="24238" spans="1:3" x14ac:dyDescent="0.25">
      <c r="A24238">
        <v>41226224</v>
      </c>
      <c r="B24238" s="56">
        <v>480.000045</v>
      </c>
      <c r="C24238" t="s">
        <v>83</v>
      </c>
    </row>
    <row r="24239" spans="1:3" x14ac:dyDescent="0.25">
      <c r="A24239">
        <v>41226224</v>
      </c>
      <c r="B24239" s="56">
        <v>480.000045</v>
      </c>
      <c r="C24239" t="s">
        <v>83</v>
      </c>
    </row>
    <row r="24240" spans="1:3" x14ac:dyDescent="0.25">
      <c r="A24240">
        <v>41235185</v>
      </c>
      <c r="B24240" s="56">
        <v>480.000045</v>
      </c>
      <c r="C24240" t="s">
        <v>83</v>
      </c>
    </row>
    <row r="24241" spans="1:3" x14ac:dyDescent="0.25">
      <c r="A24241">
        <v>41226140</v>
      </c>
      <c r="B24241" s="56">
        <v>480.000045</v>
      </c>
      <c r="C24241" t="s">
        <v>83</v>
      </c>
    </row>
    <row r="24242" spans="1:3" x14ac:dyDescent="0.25">
      <c r="A24242">
        <v>41236074</v>
      </c>
      <c r="B24242" s="56">
        <v>480.000045</v>
      </c>
      <c r="C24242" t="s">
        <v>83</v>
      </c>
    </row>
    <row r="24243" spans="1:3" x14ac:dyDescent="0.25">
      <c r="A24243">
        <v>41229554</v>
      </c>
      <c r="B24243" s="56">
        <v>480.000045</v>
      </c>
      <c r="C24243" t="s">
        <v>83</v>
      </c>
    </row>
    <row r="24244" spans="1:3" x14ac:dyDescent="0.25">
      <c r="A24244">
        <v>41237771</v>
      </c>
      <c r="B24244" s="56">
        <v>480.000045</v>
      </c>
      <c r="C24244" t="s">
        <v>83</v>
      </c>
    </row>
    <row r="24245" spans="1:3" x14ac:dyDescent="0.25">
      <c r="A24245">
        <v>41235052</v>
      </c>
      <c r="B24245" s="56">
        <v>480.000045</v>
      </c>
      <c r="C24245" t="s">
        <v>87</v>
      </c>
    </row>
    <row r="24246" spans="1:3" x14ac:dyDescent="0.25">
      <c r="A24246">
        <v>41231536</v>
      </c>
      <c r="B24246" s="56">
        <v>480.000045</v>
      </c>
      <c r="C24246" t="s">
        <v>83</v>
      </c>
    </row>
    <row r="24247" spans="1:3" x14ac:dyDescent="0.25">
      <c r="A24247">
        <v>41237809</v>
      </c>
      <c r="B24247" s="56">
        <v>480.000045</v>
      </c>
      <c r="C24247" t="s">
        <v>83</v>
      </c>
    </row>
    <row r="24248" spans="1:3" x14ac:dyDescent="0.25">
      <c r="A24248">
        <v>41231406</v>
      </c>
      <c r="B24248" s="56">
        <v>480.000045</v>
      </c>
      <c r="C24248" t="s">
        <v>83</v>
      </c>
    </row>
    <row r="24249" spans="1:3" x14ac:dyDescent="0.25">
      <c r="A24249">
        <v>41234758</v>
      </c>
      <c r="B24249" s="56">
        <v>480.000045</v>
      </c>
      <c r="C24249" t="s">
        <v>83</v>
      </c>
    </row>
    <row r="24250" spans="1:3" x14ac:dyDescent="0.25">
      <c r="A24250">
        <v>41235872</v>
      </c>
      <c r="B24250" s="56">
        <v>480.000045</v>
      </c>
      <c r="C24250" t="s">
        <v>83</v>
      </c>
    </row>
    <row r="24251" spans="1:3" x14ac:dyDescent="0.25">
      <c r="A24251">
        <v>41151512</v>
      </c>
      <c r="B24251" s="56">
        <v>480.000045</v>
      </c>
      <c r="C24251" t="s">
        <v>83</v>
      </c>
    </row>
    <row r="24252" spans="1:3" x14ac:dyDescent="0.25">
      <c r="A24252">
        <v>41237759</v>
      </c>
      <c r="B24252" s="56">
        <v>480.000045</v>
      </c>
      <c r="C24252" t="s">
        <v>83</v>
      </c>
    </row>
    <row r="24253" spans="1:3" x14ac:dyDescent="0.25">
      <c r="A24253">
        <v>41232936</v>
      </c>
      <c r="B24253" s="56">
        <v>480.000045</v>
      </c>
      <c r="C24253" t="s">
        <v>83</v>
      </c>
    </row>
    <row r="24254" spans="1:3" x14ac:dyDescent="0.25">
      <c r="A24254">
        <v>41227601</v>
      </c>
      <c r="B24254" s="56">
        <v>480.000045</v>
      </c>
      <c r="C24254" t="s">
        <v>83</v>
      </c>
    </row>
    <row r="24255" spans="1:3" x14ac:dyDescent="0.25">
      <c r="A24255">
        <v>41227601</v>
      </c>
      <c r="B24255" s="56">
        <v>480.000045</v>
      </c>
      <c r="C24255" t="s">
        <v>83</v>
      </c>
    </row>
    <row r="24256" spans="1:3" x14ac:dyDescent="0.25">
      <c r="A24256">
        <v>41227399</v>
      </c>
      <c r="B24256" s="56">
        <v>480.000045</v>
      </c>
      <c r="C24256" t="s">
        <v>83</v>
      </c>
    </row>
    <row r="24257" spans="1:3" x14ac:dyDescent="0.25">
      <c r="A24257">
        <v>41233487</v>
      </c>
      <c r="B24257" s="56">
        <v>480.000045</v>
      </c>
      <c r="C24257" t="s">
        <v>83</v>
      </c>
    </row>
    <row r="24258" spans="1:3" x14ac:dyDescent="0.25">
      <c r="A24258">
        <v>41226720</v>
      </c>
      <c r="B24258" s="56">
        <v>480.000045</v>
      </c>
      <c r="C24258" t="s">
        <v>83</v>
      </c>
    </row>
    <row r="24259" spans="1:3" x14ac:dyDescent="0.25">
      <c r="A24259">
        <v>41237947</v>
      </c>
      <c r="B24259" s="56">
        <v>480.000045</v>
      </c>
      <c r="C24259" t="s">
        <v>83</v>
      </c>
    </row>
    <row r="24260" spans="1:3" x14ac:dyDescent="0.25">
      <c r="A24260">
        <v>41237224</v>
      </c>
      <c r="B24260" s="56">
        <v>480.000045</v>
      </c>
      <c r="C24260" t="s">
        <v>83</v>
      </c>
    </row>
    <row r="24261" spans="1:3" x14ac:dyDescent="0.25">
      <c r="A24261">
        <v>41232629</v>
      </c>
      <c r="B24261" s="56">
        <v>480.000045</v>
      </c>
      <c r="C24261" t="s">
        <v>83</v>
      </c>
    </row>
    <row r="24262" spans="1:3" x14ac:dyDescent="0.25">
      <c r="A24262">
        <v>41235576</v>
      </c>
      <c r="B24262" s="56">
        <v>480.000045</v>
      </c>
      <c r="C24262" t="s">
        <v>83</v>
      </c>
    </row>
    <row r="24263" spans="1:3" x14ac:dyDescent="0.25">
      <c r="A24263">
        <v>41230274</v>
      </c>
      <c r="B24263" s="56">
        <v>480.000045</v>
      </c>
      <c r="C24263" t="s">
        <v>82</v>
      </c>
    </row>
    <row r="24264" spans="1:3" x14ac:dyDescent="0.25">
      <c r="A24264">
        <v>41231145</v>
      </c>
      <c r="B24264" s="56">
        <v>480.000045</v>
      </c>
      <c r="C24264" t="s">
        <v>83</v>
      </c>
    </row>
    <row r="24265" spans="1:3" x14ac:dyDescent="0.25">
      <c r="A24265">
        <v>41231145</v>
      </c>
      <c r="B24265" s="56">
        <v>480.000045</v>
      </c>
      <c r="C24265" t="s">
        <v>83</v>
      </c>
    </row>
    <row r="24266" spans="1:3" x14ac:dyDescent="0.25">
      <c r="A24266">
        <v>41226490</v>
      </c>
      <c r="B24266" s="56">
        <v>480.000045</v>
      </c>
      <c r="C24266" t="s">
        <v>83</v>
      </c>
    </row>
    <row r="24267" spans="1:3" x14ac:dyDescent="0.25">
      <c r="A24267">
        <v>41235574</v>
      </c>
      <c r="B24267" s="56">
        <v>480.000045</v>
      </c>
      <c r="C24267" t="s">
        <v>83</v>
      </c>
    </row>
    <row r="24268" spans="1:3" x14ac:dyDescent="0.25">
      <c r="A24268">
        <v>41233008</v>
      </c>
      <c r="B24268" s="56">
        <v>480.000045</v>
      </c>
      <c r="C24268" t="s">
        <v>83</v>
      </c>
    </row>
    <row r="24269" spans="1:3" x14ac:dyDescent="0.25">
      <c r="A24269">
        <v>41235597</v>
      </c>
      <c r="B24269" s="56">
        <v>480.000045</v>
      </c>
      <c r="C24269" t="s">
        <v>87</v>
      </c>
    </row>
    <row r="24270" spans="1:3" x14ac:dyDescent="0.25">
      <c r="A24270">
        <v>41230539</v>
      </c>
      <c r="B24270" s="56">
        <v>480.000045</v>
      </c>
      <c r="C24270" t="s">
        <v>87</v>
      </c>
    </row>
    <row r="24271" spans="1:3" x14ac:dyDescent="0.25">
      <c r="A24271">
        <v>41235569</v>
      </c>
      <c r="B24271" s="56">
        <v>480.000045</v>
      </c>
      <c r="C24271" t="s">
        <v>83</v>
      </c>
    </row>
    <row r="24272" spans="1:3" x14ac:dyDescent="0.25">
      <c r="A24272">
        <v>41227149</v>
      </c>
      <c r="B24272" s="56">
        <v>480.000045</v>
      </c>
      <c r="C24272" t="s">
        <v>83</v>
      </c>
    </row>
    <row r="24273" spans="1:3" x14ac:dyDescent="0.25">
      <c r="A24273">
        <v>41234820</v>
      </c>
      <c r="B24273" s="56">
        <v>480.000045</v>
      </c>
      <c r="C24273" t="s">
        <v>83</v>
      </c>
    </row>
    <row r="24274" spans="1:3" x14ac:dyDescent="0.25">
      <c r="A24274">
        <v>41228329</v>
      </c>
      <c r="B24274" s="56">
        <v>480.000045</v>
      </c>
      <c r="C24274" t="s">
        <v>83</v>
      </c>
    </row>
    <row r="24275" spans="1:3" x14ac:dyDescent="0.25">
      <c r="A24275">
        <v>41151466</v>
      </c>
      <c r="B24275" s="56">
        <v>480.000045</v>
      </c>
      <c r="C24275" t="s">
        <v>87</v>
      </c>
    </row>
    <row r="24276" spans="1:3" x14ac:dyDescent="0.25">
      <c r="A24276">
        <v>41226468</v>
      </c>
      <c r="B24276" s="56">
        <v>480.000045</v>
      </c>
      <c r="C24276" t="s">
        <v>83</v>
      </c>
    </row>
    <row r="24277" spans="1:3" x14ac:dyDescent="0.25">
      <c r="A24277">
        <v>41234825</v>
      </c>
      <c r="B24277" s="56">
        <v>480.000045</v>
      </c>
      <c r="C24277" t="s">
        <v>83</v>
      </c>
    </row>
    <row r="24278" spans="1:3" x14ac:dyDescent="0.25">
      <c r="A24278">
        <v>41225710</v>
      </c>
      <c r="B24278" s="56">
        <v>492.90318000000002</v>
      </c>
      <c r="C24278" t="s">
        <v>83</v>
      </c>
    </row>
    <row r="24279" spans="1:3" x14ac:dyDescent="0.25">
      <c r="A24279">
        <v>41225710</v>
      </c>
      <c r="B24279" s="56">
        <v>492.90318000000002</v>
      </c>
      <c r="C24279" t="s">
        <v>83</v>
      </c>
    </row>
    <row r="24280" spans="1:3" x14ac:dyDescent="0.25">
      <c r="A24280">
        <v>41230374</v>
      </c>
      <c r="B24280" s="56">
        <v>480.000045</v>
      </c>
      <c r="C24280" t="s">
        <v>83</v>
      </c>
    </row>
    <row r="24281" spans="1:3" x14ac:dyDescent="0.25">
      <c r="A24281">
        <v>42814087</v>
      </c>
      <c r="B24281" s="56">
        <v>480.000045</v>
      </c>
      <c r="C24281" t="s">
        <v>83</v>
      </c>
    </row>
    <row r="24282" spans="1:3" x14ac:dyDescent="0.25">
      <c r="A24282">
        <v>41228304</v>
      </c>
      <c r="B24282" s="56">
        <v>480.000045</v>
      </c>
      <c r="C24282" t="s">
        <v>83</v>
      </c>
    </row>
    <row r="24283" spans="1:3" x14ac:dyDescent="0.25">
      <c r="A24283">
        <v>41229685</v>
      </c>
      <c r="B24283" s="56">
        <v>480.000045</v>
      </c>
      <c r="C24283" t="s">
        <v>83</v>
      </c>
    </row>
    <row r="24284" spans="1:3" x14ac:dyDescent="0.25">
      <c r="A24284">
        <v>41235622</v>
      </c>
      <c r="B24284" s="56">
        <v>480.000045</v>
      </c>
      <c r="C24284" t="s">
        <v>87</v>
      </c>
    </row>
    <row r="24285" spans="1:3" x14ac:dyDescent="0.25">
      <c r="A24285">
        <v>41233483</v>
      </c>
      <c r="B24285" s="56">
        <v>480.000045</v>
      </c>
      <c r="C24285" t="s">
        <v>83</v>
      </c>
    </row>
    <row r="24286" spans="1:3" x14ac:dyDescent="0.25">
      <c r="A24286">
        <v>41237739</v>
      </c>
      <c r="B24286" s="56">
        <v>480.000045</v>
      </c>
      <c r="C24286" t="s">
        <v>83</v>
      </c>
    </row>
    <row r="24287" spans="1:3" x14ac:dyDescent="0.25">
      <c r="A24287">
        <v>41232474</v>
      </c>
      <c r="B24287" s="56">
        <v>480.000045</v>
      </c>
      <c r="C24287" t="s">
        <v>83</v>
      </c>
    </row>
    <row r="24288" spans="1:3" x14ac:dyDescent="0.25">
      <c r="A24288">
        <v>41963297</v>
      </c>
      <c r="B24288" s="56">
        <v>480.000045</v>
      </c>
      <c r="C24288" t="s">
        <v>87</v>
      </c>
    </row>
    <row r="24289" spans="1:3" x14ac:dyDescent="0.25">
      <c r="A24289">
        <v>41228236</v>
      </c>
      <c r="B24289" s="56">
        <v>480.000045</v>
      </c>
      <c r="C24289" t="s">
        <v>83</v>
      </c>
    </row>
    <row r="24290" spans="1:3" x14ac:dyDescent="0.25">
      <c r="A24290">
        <v>41234371</v>
      </c>
      <c r="B24290" s="56">
        <v>480.000045</v>
      </c>
      <c r="C24290" t="s">
        <v>82</v>
      </c>
    </row>
    <row r="24291" spans="1:3" x14ac:dyDescent="0.25">
      <c r="A24291">
        <v>41230179</v>
      </c>
      <c r="B24291" s="56">
        <v>480.000045</v>
      </c>
      <c r="C24291" t="s">
        <v>83</v>
      </c>
    </row>
    <row r="24292" spans="1:3" x14ac:dyDescent="0.25">
      <c r="A24292">
        <v>41230024</v>
      </c>
      <c r="B24292" s="56">
        <v>480.000045</v>
      </c>
      <c r="C24292" t="s">
        <v>81</v>
      </c>
    </row>
    <row r="24293" spans="1:3" x14ac:dyDescent="0.25">
      <c r="A24293">
        <v>41236772</v>
      </c>
      <c r="B24293" s="56">
        <v>480.000045</v>
      </c>
      <c r="C24293" t="s">
        <v>83</v>
      </c>
    </row>
    <row r="24294" spans="1:3" x14ac:dyDescent="0.25">
      <c r="A24294">
        <v>41233490</v>
      </c>
      <c r="B24294" s="56">
        <v>480.000045</v>
      </c>
      <c r="C24294" t="s">
        <v>83</v>
      </c>
    </row>
    <row r="24295" spans="1:3" x14ac:dyDescent="0.25">
      <c r="A24295">
        <v>41230796</v>
      </c>
      <c r="B24295" s="56">
        <v>480.000045</v>
      </c>
      <c r="C24295" t="s">
        <v>83</v>
      </c>
    </row>
    <row r="24296" spans="1:3" x14ac:dyDescent="0.25">
      <c r="A24296">
        <v>41235296</v>
      </c>
      <c r="B24296" s="56">
        <v>480.000045</v>
      </c>
      <c r="C24296" t="s">
        <v>83</v>
      </c>
    </row>
    <row r="24297" spans="1:3" x14ac:dyDescent="0.25">
      <c r="A24297">
        <v>41237295</v>
      </c>
      <c r="B24297" s="56">
        <v>480.000045</v>
      </c>
      <c r="C24297" t="s">
        <v>81</v>
      </c>
    </row>
    <row r="24298" spans="1:3" x14ac:dyDescent="0.25">
      <c r="A24298">
        <v>41237295</v>
      </c>
      <c r="B24298" s="56">
        <v>480.000045</v>
      </c>
      <c r="C24298" t="s">
        <v>81</v>
      </c>
    </row>
    <row r="24299" spans="1:3" x14ac:dyDescent="0.25">
      <c r="A24299">
        <v>41237297</v>
      </c>
      <c r="B24299" s="56">
        <v>480.000045</v>
      </c>
      <c r="C24299" t="s">
        <v>83</v>
      </c>
    </row>
    <row r="24300" spans="1:3" x14ac:dyDescent="0.25">
      <c r="A24300">
        <v>41237300</v>
      </c>
      <c r="B24300" s="56">
        <v>480.000045</v>
      </c>
      <c r="C24300" t="s">
        <v>81</v>
      </c>
    </row>
    <row r="24301" spans="1:3" x14ac:dyDescent="0.25">
      <c r="A24301">
        <v>41237301</v>
      </c>
      <c r="B24301" s="56">
        <v>480.000045</v>
      </c>
      <c r="C24301" t="s">
        <v>87</v>
      </c>
    </row>
    <row r="24302" spans="1:3" x14ac:dyDescent="0.25">
      <c r="A24302">
        <v>41236258</v>
      </c>
      <c r="B24302" s="56">
        <v>480.000045</v>
      </c>
      <c r="C24302" t="s">
        <v>83</v>
      </c>
    </row>
    <row r="24303" spans="1:3" x14ac:dyDescent="0.25">
      <c r="A24303">
        <v>41228573</v>
      </c>
      <c r="B24303" s="56">
        <v>480.000045</v>
      </c>
      <c r="C24303" t="s">
        <v>87</v>
      </c>
    </row>
    <row r="24304" spans="1:3" x14ac:dyDescent="0.25">
      <c r="A24304">
        <v>41232788</v>
      </c>
      <c r="B24304" s="56">
        <v>480.000045</v>
      </c>
      <c r="C24304" t="s">
        <v>83</v>
      </c>
    </row>
    <row r="24305" spans="1:3" x14ac:dyDescent="0.25">
      <c r="A24305">
        <v>41237701</v>
      </c>
      <c r="B24305" s="56">
        <v>480.000045</v>
      </c>
      <c r="C24305" t="s">
        <v>83</v>
      </c>
    </row>
    <row r="24306" spans="1:3" x14ac:dyDescent="0.25">
      <c r="A24306">
        <v>41237701</v>
      </c>
      <c r="B24306" s="56">
        <v>480.000045</v>
      </c>
      <c r="C24306" t="s">
        <v>83</v>
      </c>
    </row>
    <row r="24307" spans="1:3" x14ac:dyDescent="0.25">
      <c r="A24307">
        <v>41237711</v>
      </c>
      <c r="B24307" s="56">
        <v>480.000045</v>
      </c>
      <c r="C24307" t="s">
        <v>83</v>
      </c>
    </row>
    <row r="24308" spans="1:3" x14ac:dyDescent="0.25">
      <c r="A24308">
        <v>41237936</v>
      </c>
      <c r="B24308" s="56">
        <v>480.000045</v>
      </c>
      <c r="C24308" t="s">
        <v>83</v>
      </c>
    </row>
    <row r="24309" spans="1:3" x14ac:dyDescent="0.25">
      <c r="A24309">
        <v>41233001</v>
      </c>
      <c r="B24309" s="56">
        <v>480.000045</v>
      </c>
      <c r="C24309" t="s">
        <v>87</v>
      </c>
    </row>
    <row r="24310" spans="1:3" x14ac:dyDescent="0.25">
      <c r="A24310">
        <v>41232253</v>
      </c>
      <c r="B24310" s="56">
        <v>480.000045</v>
      </c>
      <c r="C24310" t="s">
        <v>82</v>
      </c>
    </row>
    <row r="24311" spans="1:3" x14ac:dyDescent="0.25">
      <c r="A24311">
        <v>41234381</v>
      </c>
      <c r="B24311" s="56">
        <v>480.000045</v>
      </c>
      <c r="C24311" t="s">
        <v>83</v>
      </c>
    </row>
    <row r="24312" spans="1:3" x14ac:dyDescent="0.25">
      <c r="A24312">
        <v>41234626</v>
      </c>
      <c r="B24312" s="56">
        <v>480.000045</v>
      </c>
      <c r="C24312" t="s">
        <v>83</v>
      </c>
    </row>
    <row r="24313" spans="1:3" x14ac:dyDescent="0.25">
      <c r="A24313">
        <v>41228290</v>
      </c>
      <c r="B24313" s="56">
        <v>480.000045</v>
      </c>
      <c r="C24313" t="s">
        <v>83</v>
      </c>
    </row>
    <row r="24314" spans="1:3" x14ac:dyDescent="0.25">
      <c r="A24314">
        <v>41228290</v>
      </c>
      <c r="B24314" s="56">
        <v>480.000045</v>
      </c>
      <c r="C24314" t="s">
        <v>83</v>
      </c>
    </row>
    <row r="24315" spans="1:3" x14ac:dyDescent="0.25">
      <c r="A24315">
        <v>41230629</v>
      </c>
      <c r="B24315" s="56">
        <v>480.000045</v>
      </c>
      <c r="C24315" t="s">
        <v>83</v>
      </c>
    </row>
    <row r="24316" spans="1:3" x14ac:dyDescent="0.25">
      <c r="A24316">
        <v>41235633</v>
      </c>
      <c r="B24316" s="56">
        <v>480.000045</v>
      </c>
      <c r="C24316" t="s">
        <v>83</v>
      </c>
    </row>
    <row r="24317" spans="1:3" x14ac:dyDescent="0.25">
      <c r="A24317">
        <v>41234861</v>
      </c>
      <c r="B24317" s="56">
        <v>480.000045</v>
      </c>
      <c r="C24317" t="s">
        <v>83</v>
      </c>
    </row>
    <row r="24318" spans="1:3" x14ac:dyDescent="0.25">
      <c r="A24318">
        <v>41237522</v>
      </c>
      <c r="B24318" s="56">
        <v>480.000045</v>
      </c>
      <c r="C24318" t="s">
        <v>83</v>
      </c>
    </row>
    <row r="24319" spans="1:3" x14ac:dyDescent="0.25">
      <c r="A24319">
        <v>41235043</v>
      </c>
      <c r="B24319" s="56">
        <v>480.000045</v>
      </c>
      <c r="C24319" t="s">
        <v>83</v>
      </c>
    </row>
    <row r="24320" spans="1:3" x14ac:dyDescent="0.25">
      <c r="A24320">
        <v>41231221</v>
      </c>
      <c r="B24320" s="56">
        <v>480.000045</v>
      </c>
      <c r="C24320" t="s">
        <v>83</v>
      </c>
    </row>
    <row r="24321" spans="1:3" x14ac:dyDescent="0.25">
      <c r="A24321">
        <v>41235271</v>
      </c>
      <c r="B24321" s="56">
        <v>480.000045</v>
      </c>
      <c r="C24321" t="s">
        <v>83</v>
      </c>
    </row>
    <row r="24322" spans="1:3" x14ac:dyDescent="0.25">
      <c r="A24322">
        <v>41237825</v>
      </c>
      <c r="B24322" s="56">
        <v>480.000045</v>
      </c>
      <c r="C24322" t="s">
        <v>83</v>
      </c>
    </row>
    <row r="24323" spans="1:3" x14ac:dyDescent="0.25">
      <c r="A24323">
        <v>41229896</v>
      </c>
      <c r="B24323" s="56">
        <v>480.000045</v>
      </c>
      <c r="C24323" t="s">
        <v>87</v>
      </c>
    </row>
    <row r="24324" spans="1:3" x14ac:dyDescent="0.25">
      <c r="A24324">
        <v>41236211</v>
      </c>
      <c r="B24324" s="56">
        <v>480.000045</v>
      </c>
      <c r="C24324" t="s">
        <v>83</v>
      </c>
    </row>
    <row r="24325" spans="1:3" x14ac:dyDescent="0.25">
      <c r="A24325">
        <v>41236343</v>
      </c>
      <c r="B24325" s="56">
        <v>480.000045</v>
      </c>
      <c r="C24325" t="s">
        <v>83</v>
      </c>
    </row>
    <row r="24326" spans="1:3" x14ac:dyDescent="0.25">
      <c r="A24326">
        <v>41236343</v>
      </c>
      <c r="B24326" s="56">
        <v>480.000045</v>
      </c>
      <c r="C24326" t="s">
        <v>83</v>
      </c>
    </row>
    <row r="24327" spans="1:3" x14ac:dyDescent="0.25">
      <c r="A24327">
        <v>41226635</v>
      </c>
      <c r="B24327" s="56">
        <v>480.000045</v>
      </c>
      <c r="C24327" t="s">
        <v>83</v>
      </c>
    </row>
    <row r="24328" spans="1:3" x14ac:dyDescent="0.25">
      <c r="A24328">
        <v>41237830</v>
      </c>
      <c r="B24328" s="56">
        <v>480.000045</v>
      </c>
      <c r="C24328" t="s">
        <v>83</v>
      </c>
    </row>
    <row r="24329" spans="1:3" x14ac:dyDescent="0.25">
      <c r="A24329">
        <v>41237857</v>
      </c>
      <c r="B24329" s="56">
        <v>480.000045</v>
      </c>
      <c r="C24329" t="s">
        <v>83</v>
      </c>
    </row>
    <row r="24330" spans="1:3" x14ac:dyDescent="0.25">
      <c r="A24330">
        <v>41236541</v>
      </c>
      <c r="B24330" s="56">
        <v>480.000045</v>
      </c>
      <c r="C24330" t="s">
        <v>83</v>
      </c>
    </row>
    <row r="24331" spans="1:3" x14ac:dyDescent="0.25">
      <c r="A24331">
        <v>41235413</v>
      </c>
      <c r="B24331" s="56">
        <v>480.000045</v>
      </c>
      <c r="C24331" t="s">
        <v>83</v>
      </c>
    </row>
    <row r="24332" spans="1:3" x14ac:dyDescent="0.25">
      <c r="A24332">
        <v>41231053</v>
      </c>
      <c r="B24332" s="56">
        <v>480.000045</v>
      </c>
      <c r="C24332" t="s">
        <v>83</v>
      </c>
    </row>
    <row r="24333" spans="1:3" x14ac:dyDescent="0.25">
      <c r="A24333">
        <v>41232791</v>
      </c>
      <c r="B24333" s="56">
        <v>480.000045</v>
      </c>
      <c r="C24333" t="s">
        <v>83</v>
      </c>
    </row>
    <row r="24334" spans="1:3" x14ac:dyDescent="0.25">
      <c r="A24334">
        <v>41233423</v>
      </c>
      <c r="B24334" s="56">
        <v>480.000045</v>
      </c>
      <c r="C24334" t="s">
        <v>83</v>
      </c>
    </row>
    <row r="24335" spans="1:3" x14ac:dyDescent="0.25">
      <c r="A24335">
        <v>41235305</v>
      </c>
      <c r="B24335" s="56">
        <v>480.000045</v>
      </c>
      <c r="C24335" t="s">
        <v>83</v>
      </c>
    </row>
    <row r="24336" spans="1:3" x14ac:dyDescent="0.25">
      <c r="A24336">
        <v>41237498</v>
      </c>
      <c r="B24336" s="56">
        <v>480.000045</v>
      </c>
      <c r="C24336" t="s">
        <v>83</v>
      </c>
    </row>
    <row r="24337" spans="1:3" x14ac:dyDescent="0.25">
      <c r="A24337">
        <v>41151620</v>
      </c>
      <c r="B24337" s="56">
        <v>480.000045</v>
      </c>
      <c r="C24337" t="s">
        <v>83</v>
      </c>
    </row>
    <row r="24338" spans="1:3" x14ac:dyDescent="0.25">
      <c r="A24338">
        <v>41226409</v>
      </c>
      <c r="B24338" s="56">
        <v>480.000045</v>
      </c>
      <c r="C24338" t="s">
        <v>83</v>
      </c>
    </row>
    <row r="24339" spans="1:3" x14ac:dyDescent="0.25">
      <c r="A24339">
        <v>41235024</v>
      </c>
      <c r="B24339" s="56">
        <v>480.000045</v>
      </c>
      <c r="C24339" t="s">
        <v>83</v>
      </c>
    </row>
    <row r="24340" spans="1:3" x14ac:dyDescent="0.25">
      <c r="A24340">
        <v>41234683</v>
      </c>
      <c r="B24340" s="56">
        <v>480.000045</v>
      </c>
      <c r="C24340" t="s">
        <v>81</v>
      </c>
    </row>
    <row r="24341" spans="1:3" x14ac:dyDescent="0.25">
      <c r="A24341">
        <v>41237574</v>
      </c>
      <c r="B24341" s="56">
        <v>480.000045</v>
      </c>
      <c r="C24341" t="s">
        <v>83</v>
      </c>
    </row>
    <row r="24342" spans="1:3" x14ac:dyDescent="0.25">
      <c r="A24342">
        <v>41231060</v>
      </c>
      <c r="B24342" s="56">
        <v>480.000045</v>
      </c>
      <c r="C24342" t="s">
        <v>87</v>
      </c>
    </row>
    <row r="24343" spans="1:3" x14ac:dyDescent="0.25">
      <c r="A24343">
        <v>41231060</v>
      </c>
      <c r="B24343" s="56">
        <v>480.000045</v>
      </c>
      <c r="C24343" t="s">
        <v>87</v>
      </c>
    </row>
    <row r="24344" spans="1:3" x14ac:dyDescent="0.25">
      <c r="A24344">
        <v>41234903</v>
      </c>
      <c r="B24344" s="56">
        <v>480.000045</v>
      </c>
      <c r="C24344" t="s">
        <v>83</v>
      </c>
    </row>
    <row r="24345" spans="1:3" x14ac:dyDescent="0.25">
      <c r="A24345">
        <v>41226186</v>
      </c>
      <c r="B24345" s="56">
        <v>480.000045</v>
      </c>
      <c r="C24345" t="s">
        <v>83</v>
      </c>
    </row>
    <row r="24346" spans="1:3" x14ac:dyDescent="0.25">
      <c r="A24346">
        <v>41232319</v>
      </c>
      <c r="B24346" s="56">
        <v>480.000045</v>
      </c>
      <c r="C24346" t="s">
        <v>83</v>
      </c>
    </row>
    <row r="24347" spans="1:3" x14ac:dyDescent="0.25">
      <c r="A24347">
        <v>41235596</v>
      </c>
      <c r="B24347" s="56">
        <v>480.000045</v>
      </c>
      <c r="C24347" t="s">
        <v>83</v>
      </c>
    </row>
    <row r="24348" spans="1:3" x14ac:dyDescent="0.25">
      <c r="A24348">
        <v>42444394</v>
      </c>
      <c r="B24348" s="56">
        <v>480.000045</v>
      </c>
      <c r="C24348" t="s">
        <v>83</v>
      </c>
    </row>
    <row r="24349" spans="1:3" x14ac:dyDescent="0.25">
      <c r="A24349">
        <v>42444394</v>
      </c>
      <c r="B24349" s="56">
        <v>480.000045</v>
      </c>
      <c r="C24349" t="s">
        <v>83</v>
      </c>
    </row>
    <row r="24350" spans="1:3" x14ac:dyDescent="0.25">
      <c r="A24350">
        <v>41230041</v>
      </c>
      <c r="B24350" s="56">
        <v>480.000045</v>
      </c>
      <c r="C24350" t="s">
        <v>83</v>
      </c>
    </row>
    <row r="24351" spans="1:3" x14ac:dyDescent="0.25">
      <c r="A24351">
        <v>41230041</v>
      </c>
      <c r="B24351" s="56">
        <v>480.000045</v>
      </c>
      <c r="C24351" t="s">
        <v>83</v>
      </c>
    </row>
    <row r="24352" spans="1:3" x14ac:dyDescent="0.25">
      <c r="A24352">
        <v>41229540</v>
      </c>
      <c r="B24352" s="56">
        <v>480.000045</v>
      </c>
      <c r="C24352" t="s">
        <v>83</v>
      </c>
    </row>
    <row r="24353" spans="1:3" x14ac:dyDescent="0.25">
      <c r="A24353">
        <v>41234864</v>
      </c>
      <c r="B24353" s="56">
        <v>480.000045</v>
      </c>
      <c r="C24353" t="s">
        <v>83</v>
      </c>
    </row>
    <row r="24354" spans="1:3" x14ac:dyDescent="0.25">
      <c r="A24354">
        <v>41235503</v>
      </c>
      <c r="B24354" s="56">
        <v>480.000045</v>
      </c>
      <c r="C24354" t="s">
        <v>82</v>
      </c>
    </row>
    <row r="24355" spans="1:3" x14ac:dyDescent="0.25">
      <c r="A24355">
        <v>41235503</v>
      </c>
      <c r="B24355" s="56">
        <v>480.000045</v>
      </c>
      <c r="C24355" t="s">
        <v>82</v>
      </c>
    </row>
    <row r="24356" spans="1:3" x14ac:dyDescent="0.25">
      <c r="A24356">
        <v>41230880</v>
      </c>
      <c r="B24356" s="56">
        <v>480.000045</v>
      </c>
      <c r="C24356" t="s">
        <v>83</v>
      </c>
    </row>
    <row r="24357" spans="1:3" x14ac:dyDescent="0.25">
      <c r="A24357">
        <v>41237931</v>
      </c>
      <c r="B24357" s="56">
        <v>480.000045</v>
      </c>
      <c r="C24357" t="s">
        <v>83</v>
      </c>
    </row>
    <row r="24358" spans="1:3" x14ac:dyDescent="0.25">
      <c r="A24358">
        <v>41229237</v>
      </c>
      <c r="B24358" s="56">
        <v>480.000045</v>
      </c>
      <c r="C24358" t="s">
        <v>83</v>
      </c>
    </row>
    <row r="24359" spans="1:3" x14ac:dyDescent="0.25">
      <c r="A24359">
        <v>41232605</v>
      </c>
      <c r="B24359" s="56">
        <v>480.000045</v>
      </c>
      <c r="C24359" t="s">
        <v>83</v>
      </c>
    </row>
    <row r="24360" spans="1:3" x14ac:dyDescent="0.25">
      <c r="A24360">
        <v>41229660</v>
      </c>
      <c r="B24360" s="56">
        <v>480.000045</v>
      </c>
      <c r="C24360" t="s">
        <v>87</v>
      </c>
    </row>
    <row r="24361" spans="1:3" x14ac:dyDescent="0.25">
      <c r="A24361">
        <v>41235927</v>
      </c>
      <c r="B24361" s="56">
        <v>480.000045</v>
      </c>
      <c r="C24361" t="s">
        <v>83</v>
      </c>
    </row>
    <row r="24362" spans="1:3" x14ac:dyDescent="0.25">
      <c r="A24362">
        <v>41237650</v>
      </c>
      <c r="B24362" s="56">
        <v>480.000045</v>
      </c>
      <c r="C24362" t="s">
        <v>83</v>
      </c>
    </row>
    <row r="24363" spans="1:3" x14ac:dyDescent="0.25">
      <c r="A24363">
        <v>41234319</v>
      </c>
      <c r="B24363" s="56">
        <v>480.000045</v>
      </c>
      <c r="C24363" t="s">
        <v>83</v>
      </c>
    </row>
    <row r="24364" spans="1:3" x14ac:dyDescent="0.25">
      <c r="A24364">
        <v>41226332</v>
      </c>
      <c r="B24364" s="56">
        <v>480.000045</v>
      </c>
      <c r="C24364" t="s">
        <v>83</v>
      </c>
    </row>
    <row r="24365" spans="1:3" x14ac:dyDescent="0.25">
      <c r="A24365">
        <v>41232818</v>
      </c>
      <c r="B24365" s="56">
        <v>480.000045</v>
      </c>
      <c r="C24365" t="s">
        <v>83</v>
      </c>
    </row>
    <row r="24366" spans="1:3" x14ac:dyDescent="0.25">
      <c r="A24366">
        <v>41232167</v>
      </c>
      <c r="B24366" s="56">
        <v>480.000045</v>
      </c>
      <c r="C24366" t="s">
        <v>83</v>
      </c>
    </row>
    <row r="24367" spans="1:3" x14ac:dyDescent="0.25">
      <c r="A24367">
        <v>41237210</v>
      </c>
      <c r="B24367" s="56">
        <v>480.000045</v>
      </c>
      <c r="C24367" t="s">
        <v>83</v>
      </c>
    </row>
    <row r="24368" spans="1:3" x14ac:dyDescent="0.25">
      <c r="A24368">
        <v>41228928</v>
      </c>
      <c r="B24368" s="56">
        <v>480.000045</v>
      </c>
      <c r="C24368" t="s">
        <v>83</v>
      </c>
    </row>
    <row r="24369" spans="1:3" x14ac:dyDescent="0.25">
      <c r="A24369">
        <v>41231081</v>
      </c>
      <c r="B24369" s="56">
        <v>480.000045</v>
      </c>
      <c r="C24369" t="s">
        <v>83</v>
      </c>
    </row>
    <row r="24370" spans="1:3" x14ac:dyDescent="0.25">
      <c r="A24370">
        <v>41227338</v>
      </c>
      <c r="B24370" s="56">
        <v>480.000045</v>
      </c>
      <c r="C24370" t="s">
        <v>83</v>
      </c>
    </row>
    <row r="24371" spans="1:3" x14ac:dyDescent="0.25">
      <c r="A24371">
        <v>41235632</v>
      </c>
      <c r="B24371" s="56">
        <v>480.000045</v>
      </c>
      <c r="C24371" t="s">
        <v>83</v>
      </c>
    </row>
    <row r="24372" spans="1:3" x14ac:dyDescent="0.25">
      <c r="A24372">
        <v>41225945</v>
      </c>
      <c r="B24372" s="56">
        <v>480.000045</v>
      </c>
      <c r="C24372" t="s">
        <v>83</v>
      </c>
    </row>
    <row r="24373" spans="1:3" x14ac:dyDescent="0.25">
      <c r="A24373">
        <v>41151562</v>
      </c>
      <c r="B24373" s="56">
        <v>480.000045</v>
      </c>
      <c r="C24373" t="s">
        <v>83</v>
      </c>
    </row>
    <row r="24374" spans="1:3" x14ac:dyDescent="0.25">
      <c r="A24374">
        <v>41226893</v>
      </c>
      <c r="B24374" s="56">
        <v>480.000045</v>
      </c>
      <c r="C24374" t="s">
        <v>83</v>
      </c>
    </row>
    <row r="24375" spans="1:3" x14ac:dyDescent="0.25">
      <c r="A24375">
        <v>41226893</v>
      </c>
      <c r="B24375" s="56">
        <v>480.000045</v>
      </c>
      <c r="C24375" t="s">
        <v>83</v>
      </c>
    </row>
    <row r="24376" spans="1:3" x14ac:dyDescent="0.25">
      <c r="A24376">
        <v>41231884</v>
      </c>
      <c r="B24376" s="56">
        <v>480.000045</v>
      </c>
      <c r="C24376" t="s">
        <v>83</v>
      </c>
    </row>
    <row r="24377" spans="1:3" x14ac:dyDescent="0.25">
      <c r="A24377">
        <v>41226168</v>
      </c>
      <c r="B24377" s="56">
        <v>480.000045</v>
      </c>
      <c r="C24377" t="s">
        <v>83</v>
      </c>
    </row>
    <row r="24378" spans="1:3" x14ac:dyDescent="0.25">
      <c r="A24378">
        <v>41233356</v>
      </c>
      <c r="B24378" s="56">
        <v>480.000045</v>
      </c>
      <c r="C24378" t="s">
        <v>83</v>
      </c>
    </row>
    <row r="24379" spans="1:3" x14ac:dyDescent="0.25">
      <c r="A24379">
        <v>41225770</v>
      </c>
      <c r="B24379" s="56">
        <v>480.000045</v>
      </c>
      <c r="C24379" t="s">
        <v>87</v>
      </c>
    </row>
    <row r="24380" spans="1:3" x14ac:dyDescent="0.25">
      <c r="A24380">
        <v>41229257</v>
      </c>
      <c r="B24380" s="56">
        <v>480.000045</v>
      </c>
      <c r="C24380" t="s">
        <v>87</v>
      </c>
    </row>
    <row r="24381" spans="1:3" x14ac:dyDescent="0.25">
      <c r="A24381">
        <v>41229257</v>
      </c>
      <c r="B24381" s="56">
        <v>480.000045</v>
      </c>
      <c r="C24381" t="s">
        <v>87</v>
      </c>
    </row>
    <row r="24382" spans="1:3" x14ac:dyDescent="0.25">
      <c r="A24382">
        <v>41235080</v>
      </c>
      <c r="B24382" s="56">
        <v>480.000045</v>
      </c>
      <c r="C24382" t="s">
        <v>83</v>
      </c>
    </row>
    <row r="24383" spans="1:3" x14ac:dyDescent="0.25">
      <c r="A24383">
        <v>41226105</v>
      </c>
      <c r="B24383" s="56">
        <v>480.000045</v>
      </c>
      <c r="C24383" t="s">
        <v>83</v>
      </c>
    </row>
    <row r="24384" spans="1:3" x14ac:dyDescent="0.25">
      <c r="A24384">
        <v>41237191</v>
      </c>
      <c r="B24384" s="56">
        <v>480.000045</v>
      </c>
      <c r="C24384" t="s">
        <v>83</v>
      </c>
    </row>
    <row r="24385" spans="1:3" x14ac:dyDescent="0.25">
      <c r="A24385">
        <v>41231364</v>
      </c>
      <c r="B24385" s="56">
        <v>480.000045</v>
      </c>
      <c r="C24385" t="s">
        <v>83</v>
      </c>
    </row>
    <row r="24386" spans="1:3" x14ac:dyDescent="0.25">
      <c r="A24386">
        <v>41236651</v>
      </c>
      <c r="B24386" s="56">
        <v>480.000045</v>
      </c>
      <c r="C24386" t="s">
        <v>83</v>
      </c>
    </row>
    <row r="24387" spans="1:3" x14ac:dyDescent="0.25">
      <c r="A24387">
        <v>41226054</v>
      </c>
      <c r="B24387" s="56">
        <v>480.000045</v>
      </c>
      <c r="C24387" t="s">
        <v>83</v>
      </c>
    </row>
    <row r="24388" spans="1:3" x14ac:dyDescent="0.25">
      <c r="A24388">
        <v>41234163</v>
      </c>
      <c r="B24388" s="56">
        <v>480.000045</v>
      </c>
      <c r="C24388" t="s">
        <v>83</v>
      </c>
    </row>
    <row r="24389" spans="1:3" x14ac:dyDescent="0.25">
      <c r="A24389">
        <v>41232983</v>
      </c>
      <c r="B24389" s="56">
        <v>480.000045</v>
      </c>
      <c r="C24389" t="s">
        <v>83</v>
      </c>
    </row>
    <row r="24390" spans="1:3" x14ac:dyDescent="0.25">
      <c r="A24390">
        <v>41225789</v>
      </c>
      <c r="B24390" s="56">
        <v>480.000045</v>
      </c>
      <c r="C24390" t="s">
        <v>83</v>
      </c>
    </row>
    <row r="24391" spans="1:3" x14ac:dyDescent="0.25">
      <c r="A24391">
        <v>41151474</v>
      </c>
      <c r="B24391" s="56">
        <v>480.000045</v>
      </c>
      <c r="C24391" t="s">
        <v>83</v>
      </c>
    </row>
    <row r="24392" spans="1:3" x14ac:dyDescent="0.25">
      <c r="A24392">
        <v>41232779</v>
      </c>
      <c r="B24392" s="56">
        <v>480.000045</v>
      </c>
      <c r="C24392" t="s">
        <v>83</v>
      </c>
    </row>
    <row r="24393" spans="1:3" x14ac:dyDescent="0.25">
      <c r="A24393">
        <v>41236464</v>
      </c>
      <c r="B24393" s="56">
        <v>480.000045</v>
      </c>
      <c r="C24393" t="s">
        <v>83</v>
      </c>
    </row>
    <row r="24394" spans="1:3" x14ac:dyDescent="0.25">
      <c r="A24394">
        <v>41228086</v>
      </c>
      <c r="B24394" s="56">
        <v>480.000045</v>
      </c>
      <c r="C24394" t="s">
        <v>87</v>
      </c>
    </row>
    <row r="24395" spans="1:3" x14ac:dyDescent="0.25">
      <c r="A24395">
        <v>41236989</v>
      </c>
      <c r="B24395" s="56">
        <v>480.000045</v>
      </c>
      <c r="C24395" t="s">
        <v>83</v>
      </c>
    </row>
    <row r="24396" spans="1:3" x14ac:dyDescent="0.25">
      <c r="A24396">
        <v>41232631</v>
      </c>
      <c r="B24396" s="56">
        <v>480.000045</v>
      </c>
      <c r="C24396" t="s">
        <v>83</v>
      </c>
    </row>
    <row r="24397" spans="1:3" x14ac:dyDescent="0.25">
      <c r="A24397">
        <v>41228626</v>
      </c>
      <c r="B24397" s="56">
        <v>480.000045</v>
      </c>
      <c r="C24397" t="s">
        <v>87</v>
      </c>
    </row>
    <row r="24398" spans="1:3" x14ac:dyDescent="0.25">
      <c r="A24398">
        <v>41228514</v>
      </c>
      <c r="B24398" s="56">
        <v>480.000045</v>
      </c>
      <c r="C24398" t="s">
        <v>87</v>
      </c>
    </row>
    <row r="24399" spans="1:3" x14ac:dyDescent="0.25">
      <c r="A24399">
        <v>41228882</v>
      </c>
      <c r="B24399" s="56">
        <v>480.000045</v>
      </c>
      <c r="C24399" t="s">
        <v>83</v>
      </c>
    </row>
    <row r="24400" spans="1:3" x14ac:dyDescent="0.25">
      <c r="A24400">
        <v>41234059</v>
      </c>
      <c r="B24400" s="56">
        <v>480.000045</v>
      </c>
      <c r="C24400" t="s">
        <v>83</v>
      </c>
    </row>
    <row r="24401" spans="1:3" x14ac:dyDescent="0.25">
      <c r="A24401">
        <v>41234059</v>
      </c>
      <c r="B24401" s="56">
        <v>480.000045</v>
      </c>
      <c r="C24401" t="s">
        <v>83</v>
      </c>
    </row>
    <row r="24402" spans="1:3" x14ac:dyDescent="0.25">
      <c r="A24402">
        <v>41228954</v>
      </c>
      <c r="B24402" s="56">
        <v>480.000045</v>
      </c>
      <c r="C24402" t="s">
        <v>87</v>
      </c>
    </row>
    <row r="24403" spans="1:3" x14ac:dyDescent="0.25">
      <c r="A24403">
        <v>41236832</v>
      </c>
      <c r="B24403" s="56">
        <v>480.000045</v>
      </c>
      <c r="C24403" t="s">
        <v>83</v>
      </c>
    </row>
    <row r="24404" spans="1:3" x14ac:dyDescent="0.25">
      <c r="A24404">
        <v>41236832</v>
      </c>
      <c r="B24404" s="56">
        <v>480.000045</v>
      </c>
      <c r="C24404" t="s">
        <v>83</v>
      </c>
    </row>
    <row r="24405" spans="1:3" x14ac:dyDescent="0.25">
      <c r="A24405">
        <v>41232784</v>
      </c>
      <c r="B24405" s="56">
        <v>480.000045</v>
      </c>
      <c r="C24405" t="s">
        <v>83</v>
      </c>
    </row>
    <row r="24406" spans="1:3" x14ac:dyDescent="0.25">
      <c r="A24406">
        <v>41236947</v>
      </c>
      <c r="B24406" s="56">
        <v>480.000045</v>
      </c>
      <c r="C24406" t="s">
        <v>83</v>
      </c>
    </row>
    <row r="24407" spans="1:3" x14ac:dyDescent="0.25">
      <c r="A24407">
        <v>41232601</v>
      </c>
      <c r="B24407" s="56">
        <v>480.000045</v>
      </c>
      <c r="C24407" t="s">
        <v>83</v>
      </c>
    </row>
    <row r="24408" spans="1:3" x14ac:dyDescent="0.25">
      <c r="A24408">
        <v>41237852</v>
      </c>
      <c r="B24408" s="56">
        <v>480.000045</v>
      </c>
      <c r="C24408" t="s">
        <v>83</v>
      </c>
    </row>
    <row r="24409" spans="1:3" x14ac:dyDescent="0.25">
      <c r="A24409">
        <v>41759196</v>
      </c>
      <c r="B24409" s="56">
        <v>480.000045</v>
      </c>
      <c r="C24409" t="s">
        <v>83</v>
      </c>
    </row>
    <row r="24410" spans="1:3" x14ac:dyDescent="0.25">
      <c r="A24410">
        <v>41235103</v>
      </c>
      <c r="B24410" s="56">
        <v>480.000045</v>
      </c>
      <c r="C24410" t="s">
        <v>83</v>
      </c>
    </row>
    <row r="24411" spans="1:3" x14ac:dyDescent="0.25">
      <c r="A24411">
        <v>41151666</v>
      </c>
      <c r="B24411" s="56">
        <v>480.000045</v>
      </c>
      <c r="C24411" t="s">
        <v>83</v>
      </c>
    </row>
    <row r="24412" spans="1:3" x14ac:dyDescent="0.25">
      <c r="A24412">
        <v>41233750</v>
      </c>
      <c r="B24412" s="56">
        <v>480.000045</v>
      </c>
      <c r="C24412" t="s">
        <v>83</v>
      </c>
    </row>
    <row r="24413" spans="1:3" x14ac:dyDescent="0.25">
      <c r="A24413">
        <v>41229410</v>
      </c>
      <c r="B24413" s="56">
        <v>480.000045</v>
      </c>
      <c r="C24413" t="s">
        <v>87</v>
      </c>
    </row>
    <row r="24414" spans="1:3" x14ac:dyDescent="0.25">
      <c r="A24414">
        <v>41236926</v>
      </c>
      <c r="B24414" s="56">
        <v>480.000045</v>
      </c>
      <c r="C24414" t="s">
        <v>83</v>
      </c>
    </row>
    <row r="24415" spans="1:3" x14ac:dyDescent="0.25">
      <c r="A24415">
        <v>41226576</v>
      </c>
      <c r="B24415" s="56">
        <v>480.000045</v>
      </c>
      <c r="C24415" t="s">
        <v>83</v>
      </c>
    </row>
    <row r="24416" spans="1:3" x14ac:dyDescent="0.25">
      <c r="A24416">
        <v>42523934</v>
      </c>
      <c r="B24416" s="56">
        <v>480.000045</v>
      </c>
      <c r="C24416" t="s">
        <v>83</v>
      </c>
    </row>
    <row r="24417" spans="1:3" x14ac:dyDescent="0.25">
      <c r="A24417">
        <v>41229911</v>
      </c>
      <c r="B24417" s="56">
        <v>480.000045</v>
      </c>
      <c r="C24417" t="s">
        <v>83</v>
      </c>
    </row>
    <row r="24418" spans="1:3" x14ac:dyDescent="0.25">
      <c r="A24418">
        <v>41227387</v>
      </c>
      <c r="B24418" s="56">
        <v>480.000045</v>
      </c>
      <c r="C24418" t="s">
        <v>83</v>
      </c>
    </row>
    <row r="24419" spans="1:3" x14ac:dyDescent="0.25">
      <c r="A24419">
        <v>41227387</v>
      </c>
      <c r="B24419" s="56">
        <v>480.000045</v>
      </c>
      <c r="C24419" t="s">
        <v>83</v>
      </c>
    </row>
    <row r="24420" spans="1:3" x14ac:dyDescent="0.25">
      <c r="A24420">
        <v>41232981</v>
      </c>
      <c r="B24420" s="56">
        <v>480.000045</v>
      </c>
      <c r="C24420" t="s">
        <v>83</v>
      </c>
    </row>
    <row r="24421" spans="1:3" x14ac:dyDescent="0.25">
      <c r="A24421">
        <v>41232825</v>
      </c>
      <c r="B24421" s="56">
        <v>480.000045</v>
      </c>
      <c r="C24421" t="s">
        <v>83</v>
      </c>
    </row>
    <row r="24422" spans="1:3" x14ac:dyDescent="0.25">
      <c r="A24422">
        <v>41236006</v>
      </c>
      <c r="B24422" s="56">
        <v>480.000045</v>
      </c>
      <c r="C24422" t="s">
        <v>83</v>
      </c>
    </row>
    <row r="24423" spans="1:3" x14ac:dyDescent="0.25">
      <c r="A24423">
        <v>41227691</v>
      </c>
      <c r="B24423" s="56">
        <v>480.000045</v>
      </c>
      <c r="C24423" t="s">
        <v>83</v>
      </c>
    </row>
    <row r="24424" spans="1:3" x14ac:dyDescent="0.25">
      <c r="A24424">
        <v>41228159</v>
      </c>
      <c r="B24424" s="56">
        <v>480.000045</v>
      </c>
      <c r="C24424" t="s">
        <v>83</v>
      </c>
    </row>
    <row r="24425" spans="1:3" x14ac:dyDescent="0.25">
      <c r="A24425">
        <v>41227978</v>
      </c>
      <c r="B24425" s="56">
        <v>480.000045</v>
      </c>
      <c r="C24425" t="s">
        <v>83</v>
      </c>
    </row>
    <row r="24426" spans="1:3" x14ac:dyDescent="0.25">
      <c r="A24426">
        <v>41231788</v>
      </c>
      <c r="B24426" s="56">
        <v>480.000045</v>
      </c>
      <c r="C24426" t="s">
        <v>87</v>
      </c>
    </row>
    <row r="24427" spans="1:3" x14ac:dyDescent="0.25">
      <c r="A24427">
        <v>41226924</v>
      </c>
      <c r="B24427" s="56">
        <v>480.000045</v>
      </c>
      <c r="C24427" t="s">
        <v>83</v>
      </c>
    </row>
    <row r="24428" spans="1:3" x14ac:dyDescent="0.25">
      <c r="A24428">
        <v>41235122</v>
      </c>
      <c r="B24428" s="56">
        <v>480.000045</v>
      </c>
      <c r="C24428" t="s">
        <v>83</v>
      </c>
    </row>
    <row r="24429" spans="1:3" x14ac:dyDescent="0.25">
      <c r="A24429">
        <v>41234618</v>
      </c>
      <c r="B24429" s="56">
        <v>480.000045</v>
      </c>
      <c r="C24429" t="s">
        <v>83</v>
      </c>
    </row>
    <row r="24430" spans="1:3" x14ac:dyDescent="0.25">
      <c r="A24430">
        <v>41237790</v>
      </c>
      <c r="B24430" s="56">
        <v>480.000045</v>
      </c>
      <c r="C24430" t="s">
        <v>83</v>
      </c>
    </row>
    <row r="24431" spans="1:3" x14ac:dyDescent="0.25">
      <c r="A24431">
        <v>41237790</v>
      </c>
      <c r="B24431" s="56">
        <v>480.000045</v>
      </c>
      <c r="C24431" t="s">
        <v>83</v>
      </c>
    </row>
    <row r="24432" spans="1:3" x14ac:dyDescent="0.25">
      <c r="A24432">
        <v>41233176</v>
      </c>
      <c r="B24432" s="56">
        <v>480.000045</v>
      </c>
      <c r="C24432" t="s">
        <v>83</v>
      </c>
    </row>
    <row r="24433" spans="1:3" x14ac:dyDescent="0.25">
      <c r="A24433">
        <v>41227346</v>
      </c>
      <c r="B24433" s="56">
        <v>480.000045</v>
      </c>
      <c r="C24433" t="s">
        <v>83</v>
      </c>
    </row>
    <row r="24434" spans="1:3" x14ac:dyDescent="0.25">
      <c r="A24434">
        <v>41229426</v>
      </c>
      <c r="B24434" s="56">
        <v>480.000045</v>
      </c>
      <c r="C24434" t="s">
        <v>83</v>
      </c>
    </row>
    <row r="24435" spans="1:3" x14ac:dyDescent="0.25">
      <c r="A24435">
        <v>41228235</v>
      </c>
      <c r="B24435" s="56">
        <v>480.000045</v>
      </c>
      <c r="C24435" t="s">
        <v>83</v>
      </c>
    </row>
    <row r="24436" spans="1:3" x14ac:dyDescent="0.25">
      <c r="A24436">
        <v>41231079</v>
      </c>
      <c r="B24436" s="56">
        <v>480.000045</v>
      </c>
      <c r="C24436" t="s">
        <v>83</v>
      </c>
    </row>
    <row r="24437" spans="1:3" x14ac:dyDescent="0.25">
      <c r="A24437">
        <v>41234741</v>
      </c>
      <c r="B24437" s="56">
        <v>480.000045</v>
      </c>
      <c r="C24437" t="s">
        <v>81</v>
      </c>
    </row>
    <row r="24438" spans="1:3" x14ac:dyDescent="0.25">
      <c r="A24438">
        <v>41234783</v>
      </c>
      <c r="B24438" s="56">
        <v>480.000045</v>
      </c>
      <c r="C24438" t="s">
        <v>83</v>
      </c>
    </row>
    <row r="24439" spans="1:3" x14ac:dyDescent="0.25">
      <c r="A24439">
        <v>41230604</v>
      </c>
      <c r="B24439" s="56">
        <v>480.000045</v>
      </c>
      <c r="C24439" t="s">
        <v>87</v>
      </c>
    </row>
    <row r="24440" spans="1:3" x14ac:dyDescent="0.25">
      <c r="A24440">
        <v>41233065</v>
      </c>
      <c r="B24440" s="56">
        <v>480.000045</v>
      </c>
      <c r="C24440" t="s">
        <v>87</v>
      </c>
    </row>
    <row r="24441" spans="1:3" x14ac:dyDescent="0.25">
      <c r="A24441">
        <v>41233065</v>
      </c>
      <c r="B24441" s="56">
        <v>480.000045</v>
      </c>
      <c r="C24441" t="s">
        <v>87</v>
      </c>
    </row>
    <row r="24442" spans="1:3" x14ac:dyDescent="0.25">
      <c r="A24442">
        <v>41227007</v>
      </c>
      <c r="B24442" s="56">
        <v>480.000045</v>
      </c>
      <c r="C24442" t="s">
        <v>83</v>
      </c>
    </row>
    <row r="24443" spans="1:3" x14ac:dyDescent="0.25">
      <c r="A24443">
        <v>41227341</v>
      </c>
      <c r="B24443" s="56">
        <v>480.000045</v>
      </c>
      <c r="C24443" t="s">
        <v>87</v>
      </c>
    </row>
    <row r="24444" spans="1:3" x14ac:dyDescent="0.25">
      <c r="A24444">
        <v>41227341</v>
      </c>
      <c r="B24444" s="56">
        <v>480.000045</v>
      </c>
      <c r="C24444" t="s">
        <v>87</v>
      </c>
    </row>
    <row r="24445" spans="1:3" x14ac:dyDescent="0.25">
      <c r="A24445">
        <v>41234723</v>
      </c>
      <c r="B24445" s="56">
        <v>480.000045</v>
      </c>
      <c r="C24445" t="s">
        <v>83</v>
      </c>
    </row>
    <row r="24446" spans="1:3" x14ac:dyDescent="0.25">
      <c r="A24446">
        <v>41237165</v>
      </c>
      <c r="B24446" s="56">
        <v>480.000045</v>
      </c>
      <c r="C24446" t="s">
        <v>87</v>
      </c>
    </row>
    <row r="24447" spans="1:3" x14ac:dyDescent="0.25">
      <c r="A24447">
        <v>41236332</v>
      </c>
      <c r="B24447" s="56">
        <v>480.000045</v>
      </c>
      <c r="C24447" t="s">
        <v>83</v>
      </c>
    </row>
    <row r="24448" spans="1:3" x14ac:dyDescent="0.25">
      <c r="A24448">
        <v>41235064</v>
      </c>
      <c r="B24448" s="56">
        <v>480.000045</v>
      </c>
      <c r="C24448" t="s">
        <v>83</v>
      </c>
    </row>
    <row r="24449" spans="1:3" x14ac:dyDescent="0.25">
      <c r="A24449">
        <v>41231742</v>
      </c>
      <c r="B24449" s="56">
        <v>480.000045</v>
      </c>
      <c r="C24449" t="s">
        <v>83</v>
      </c>
    </row>
    <row r="24450" spans="1:3" x14ac:dyDescent="0.25">
      <c r="A24450">
        <v>41225923</v>
      </c>
      <c r="B24450" s="56">
        <v>480.000045</v>
      </c>
      <c r="C24450" t="s">
        <v>83</v>
      </c>
    </row>
    <row r="24451" spans="1:3" x14ac:dyDescent="0.25">
      <c r="A24451">
        <v>41233292</v>
      </c>
      <c r="B24451" s="56">
        <v>480.000045</v>
      </c>
      <c r="C24451" t="s">
        <v>83</v>
      </c>
    </row>
    <row r="24452" spans="1:3" x14ac:dyDescent="0.25">
      <c r="A24452">
        <v>41228593</v>
      </c>
      <c r="B24452" s="56">
        <v>480.000045</v>
      </c>
      <c r="C24452" t="s">
        <v>83</v>
      </c>
    </row>
    <row r="24453" spans="1:3" x14ac:dyDescent="0.25">
      <c r="A24453">
        <v>41232087</v>
      </c>
      <c r="B24453" s="56">
        <v>480.000045</v>
      </c>
      <c r="C24453" t="s">
        <v>83</v>
      </c>
    </row>
    <row r="24454" spans="1:3" x14ac:dyDescent="0.25">
      <c r="A24454">
        <v>41229847</v>
      </c>
      <c r="B24454" s="56">
        <v>480.000045</v>
      </c>
      <c r="C24454" t="s">
        <v>83</v>
      </c>
    </row>
    <row r="24455" spans="1:3" x14ac:dyDescent="0.25">
      <c r="A24455">
        <v>41227586</v>
      </c>
      <c r="B24455" s="56">
        <v>480.000045</v>
      </c>
      <c r="C24455" t="s">
        <v>83</v>
      </c>
    </row>
    <row r="24456" spans="1:3" x14ac:dyDescent="0.25">
      <c r="A24456">
        <v>41233061</v>
      </c>
      <c r="B24456" s="56">
        <v>480.000045</v>
      </c>
      <c r="C24456" t="s">
        <v>83</v>
      </c>
    </row>
    <row r="24457" spans="1:3" x14ac:dyDescent="0.25">
      <c r="A24457">
        <v>41229678</v>
      </c>
      <c r="B24457" s="56">
        <v>480.000045</v>
      </c>
      <c r="C24457" t="s">
        <v>83</v>
      </c>
    </row>
    <row r="24458" spans="1:3" x14ac:dyDescent="0.25">
      <c r="A24458">
        <v>41225987</v>
      </c>
      <c r="B24458" s="56">
        <v>480.000045</v>
      </c>
      <c r="C24458" t="s">
        <v>83</v>
      </c>
    </row>
    <row r="24459" spans="1:3" x14ac:dyDescent="0.25">
      <c r="A24459">
        <v>41236119</v>
      </c>
      <c r="B24459" s="56">
        <v>480.000045</v>
      </c>
      <c r="C24459" t="s">
        <v>83</v>
      </c>
    </row>
    <row r="24460" spans="1:3" x14ac:dyDescent="0.25">
      <c r="A24460">
        <v>41232826</v>
      </c>
      <c r="B24460" s="56">
        <v>480.000045</v>
      </c>
      <c r="C24460" t="s">
        <v>83</v>
      </c>
    </row>
    <row r="24461" spans="1:3" x14ac:dyDescent="0.25">
      <c r="A24461">
        <v>41226010</v>
      </c>
      <c r="B24461" s="56">
        <v>480.000045</v>
      </c>
      <c r="C24461" t="s">
        <v>83</v>
      </c>
    </row>
    <row r="24462" spans="1:3" x14ac:dyDescent="0.25">
      <c r="A24462">
        <v>41226010</v>
      </c>
      <c r="B24462" s="56">
        <v>480.000045</v>
      </c>
      <c r="C24462" t="s">
        <v>83</v>
      </c>
    </row>
    <row r="24463" spans="1:3" x14ac:dyDescent="0.25">
      <c r="A24463">
        <v>41234879</v>
      </c>
      <c r="B24463" s="56">
        <v>480.000045</v>
      </c>
      <c r="C24463" t="s">
        <v>83</v>
      </c>
    </row>
    <row r="24464" spans="1:3" x14ac:dyDescent="0.25">
      <c r="A24464">
        <v>41151446</v>
      </c>
      <c r="B24464" s="56">
        <v>480.000045</v>
      </c>
      <c r="C24464" t="s">
        <v>83</v>
      </c>
    </row>
    <row r="24465" spans="1:3" x14ac:dyDescent="0.25">
      <c r="A24465">
        <v>41151446</v>
      </c>
      <c r="B24465" s="56">
        <v>480.000045</v>
      </c>
      <c r="C24465" t="s">
        <v>83</v>
      </c>
    </row>
    <row r="24466" spans="1:3" x14ac:dyDescent="0.25">
      <c r="A24466">
        <v>41237332</v>
      </c>
      <c r="B24466" s="56">
        <v>480.000045</v>
      </c>
      <c r="C24466" t="s">
        <v>83</v>
      </c>
    </row>
    <row r="24467" spans="1:3" x14ac:dyDescent="0.25">
      <c r="A24467">
        <v>41237332</v>
      </c>
      <c r="B24467" s="56">
        <v>480.000045</v>
      </c>
      <c r="C24467" t="s">
        <v>83</v>
      </c>
    </row>
    <row r="24468" spans="1:3" x14ac:dyDescent="0.25">
      <c r="A24468">
        <v>41232939</v>
      </c>
      <c r="B24468" s="56">
        <v>480.000045</v>
      </c>
      <c r="C24468" t="s">
        <v>87</v>
      </c>
    </row>
    <row r="24469" spans="1:3" x14ac:dyDescent="0.25">
      <c r="A24469">
        <v>41225935</v>
      </c>
      <c r="B24469" s="56">
        <v>480.000045</v>
      </c>
      <c r="C24469" t="s">
        <v>83</v>
      </c>
    </row>
    <row r="24470" spans="1:3" x14ac:dyDescent="0.25">
      <c r="A24470">
        <v>41226832</v>
      </c>
      <c r="B24470" s="56">
        <v>480.000045</v>
      </c>
      <c r="C24470" t="s">
        <v>87</v>
      </c>
    </row>
    <row r="24471" spans="1:3" x14ac:dyDescent="0.25">
      <c r="A24471">
        <v>41237349</v>
      </c>
      <c r="B24471" s="56">
        <v>499.35480000000001</v>
      </c>
      <c r="C24471" t="s">
        <v>87</v>
      </c>
    </row>
    <row r="24472" spans="1:3" x14ac:dyDescent="0.25">
      <c r="A24472">
        <v>41237349</v>
      </c>
      <c r="B24472" s="56">
        <v>499.35480000000001</v>
      </c>
      <c r="C24472" t="s">
        <v>87</v>
      </c>
    </row>
    <row r="24473" spans="1:3" x14ac:dyDescent="0.25">
      <c r="A24473">
        <v>41232712</v>
      </c>
      <c r="B24473" s="56">
        <v>480.000045</v>
      </c>
      <c r="C24473" t="s">
        <v>83</v>
      </c>
    </row>
    <row r="24474" spans="1:3" x14ac:dyDescent="0.25">
      <c r="A24474">
        <v>41237005</v>
      </c>
      <c r="B24474" s="56">
        <v>480.000045</v>
      </c>
      <c r="C24474" t="s">
        <v>87</v>
      </c>
    </row>
    <row r="24475" spans="1:3" x14ac:dyDescent="0.25">
      <c r="A24475">
        <v>41233528</v>
      </c>
      <c r="B24475" s="56">
        <v>480.000045</v>
      </c>
      <c r="C24475" t="s">
        <v>83</v>
      </c>
    </row>
    <row r="24476" spans="1:3" x14ac:dyDescent="0.25">
      <c r="A24476">
        <v>41963295</v>
      </c>
      <c r="B24476" s="56">
        <v>480.000045</v>
      </c>
      <c r="C24476" t="s">
        <v>83</v>
      </c>
    </row>
    <row r="24477" spans="1:3" x14ac:dyDescent="0.25">
      <c r="A24477">
        <v>40019151</v>
      </c>
      <c r="B24477" s="56">
        <v>6175.8130499999988</v>
      </c>
      <c r="C24477" t="s">
        <v>87</v>
      </c>
    </row>
    <row r="24478" spans="1:3" x14ac:dyDescent="0.25">
      <c r="A24478">
        <v>40029261</v>
      </c>
      <c r="B24478" s="56">
        <v>10636.95765</v>
      </c>
      <c r="C24478" t="s">
        <v>87</v>
      </c>
    </row>
    <row r="24479" spans="1:3" x14ac:dyDescent="0.25">
      <c r="A24479">
        <v>41991301</v>
      </c>
      <c r="B24479" s="56">
        <v>14737.279710999999</v>
      </c>
      <c r="C24479" t="s">
        <v>87</v>
      </c>
    </row>
    <row r="24480" spans="1:3" x14ac:dyDescent="0.25">
      <c r="A24480">
        <v>40016225</v>
      </c>
      <c r="B24480" s="56">
        <v>11394.791136</v>
      </c>
      <c r="C24480" t="s">
        <v>87</v>
      </c>
    </row>
    <row r="24481" spans="1:3" x14ac:dyDescent="0.25">
      <c r="A24481">
        <v>40025135</v>
      </c>
      <c r="B24481" s="56">
        <v>9212.4244799999997</v>
      </c>
      <c r="C24481" t="s">
        <v>82</v>
      </c>
    </row>
    <row r="24482" spans="1:3" x14ac:dyDescent="0.25">
      <c r="A24482">
        <v>40028167</v>
      </c>
      <c r="B24482" s="56">
        <v>5828.0122279999996</v>
      </c>
      <c r="C24482" t="s">
        <v>87</v>
      </c>
    </row>
    <row r="24483" spans="1:3" x14ac:dyDescent="0.25">
      <c r="A24483">
        <v>40030015</v>
      </c>
      <c r="B24483" s="56">
        <v>8461.1321590000007</v>
      </c>
      <c r="C24483" t="s">
        <v>87</v>
      </c>
    </row>
    <row r="24484" spans="1:3" x14ac:dyDescent="0.25">
      <c r="A24484">
        <v>40028943</v>
      </c>
      <c r="B24484" s="56">
        <v>18981.3105</v>
      </c>
      <c r="C24484" t="s">
        <v>87</v>
      </c>
    </row>
    <row r="24485" spans="1:3" x14ac:dyDescent="0.25">
      <c r="A24485">
        <v>40027959</v>
      </c>
      <c r="B24485" s="56">
        <v>19926.431524</v>
      </c>
      <c r="C24485" t="s">
        <v>87</v>
      </c>
    </row>
    <row r="24486" spans="1:3" x14ac:dyDescent="0.25">
      <c r="A24486">
        <v>40016007</v>
      </c>
      <c r="B24486" s="56">
        <v>6505.9810559999996</v>
      </c>
      <c r="C24486" t="s">
        <v>87</v>
      </c>
    </row>
    <row r="24487" spans="1:3" x14ac:dyDescent="0.25">
      <c r="A24487">
        <v>41956385</v>
      </c>
      <c r="B24487" s="56">
        <v>2076.0761699999998</v>
      </c>
      <c r="C24487" t="s">
        <v>87</v>
      </c>
    </row>
    <row r="24488" spans="1:3" x14ac:dyDescent="0.25">
      <c r="A24488">
        <v>40015071</v>
      </c>
      <c r="B24488" s="56">
        <v>5463.1581219999998</v>
      </c>
      <c r="C24488" t="s">
        <v>87</v>
      </c>
    </row>
    <row r="24489" spans="1:3" x14ac:dyDescent="0.25">
      <c r="A24489">
        <v>40018897</v>
      </c>
      <c r="B24489" s="56">
        <v>8460.0226259999999</v>
      </c>
      <c r="C24489" t="s">
        <v>87</v>
      </c>
    </row>
    <row r="24490" spans="1:3" x14ac:dyDescent="0.25">
      <c r="A24490">
        <v>40018897</v>
      </c>
      <c r="B24490" s="56">
        <v>8460.0226259999999</v>
      </c>
      <c r="C24490" t="s">
        <v>87</v>
      </c>
    </row>
    <row r="24491" spans="1:3" x14ac:dyDescent="0.25">
      <c r="A24491">
        <v>40026177</v>
      </c>
      <c r="B24491" s="56">
        <v>15301.695564</v>
      </c>
      <c r="C24491" t="s">
        <v>87</v>
      </c>
    </row>
    <row r="24492" spans="1:3" x14ac:dyDescent="0.25">
      <c r="A24492">
        <v>40026177</v>
      </c>
      <c r="B24492" s="56">
        <v>15301.695564</v>
      </c>
      <c r="C24492" t="s">
        <v>87</v>
      </c>
    </row>
    <row r="24493" spans="1:3" x14ac:dyDescent="0.25">
      <c r="A24493">
        <v>40017939</v>
      </c>
      <c r="B24493" s="56">
        <v>20301.302080000001</v>
      </c>
      <c r="C24493" t="s">
        <v>87</v>
      </c>
    </row>
    <row r="24494" spans="1:3" x14ac:dyDescent="0.25">
      <c r="A24494">
        <v>40028537</v>
      </c>
      <c r="B24494" s="56">
        <v>4464.8042249999999</v>
      </c>
      <c r="C24494" t="s">
        <v>87</v>
      </c>
    </row>
    <row r="24495" spans="1:3" x14ac:dyDescent="0.25">
      <c r="A24495">
        <v>42440826</v>
      </c>
      <c r="B24495" s="56">
        <v>49249.929465000001</v>
      </c>
      <c r="C24495" t="s">
        <v>82</v>
      </c>
    </row>
    <row r="24496" spans="1:3" x14ac:dyDescent="0.25">
      <c r="A24496">
        <v>40022307</v>
      </c>
      <c r="B24496" s="56">
        <v>9032.2933200000007</v>
      </c>
      <c r="C24496" t="s">
        <v>87</v>
      </c>
    </row>
    <row r="24497" spans="1:3" x14ac:dyDescent="0.25">
      <c r="A24497">
        <v>41916887</v>
      </c>
      <c r="B24497" s="56">
        <v>21874.395949000002</v>
      </c>
      <c r="C24497" t="s">
        <v>87</v>
      </c>
    </row>
    <row r="24498" spans="1:3" x14ac:dyDescent="0.25">
      <c r="A24498">
        <v>40030063</v>
      </c>
      <c r="B24498" s="56">
        <v>7707.6128740000004</v>
      </c>
      <c r="C24498" t="s">
        <v>87</v>
      </c>
    </row>
    <row r="24499" spans="1:3" x14ac:dyDescent="0.25">
      <c r="A24499">
        <v>40028235</v>
      </c>
      <c r="B24499" s="56">
        <v>17403.394636000001</v>
      </c>
      <c r="C24499" t="s">
        <v>87</v>
      </c>
    </row>
    <row r="24500" spans="1:3" x14ac:dyDescent="0.25">
      <c r="A24500">
        <v>40018157</v>
      </c>
      <c r="B24500" s="56">
        <v>18277.250528</v>
      </c>
      <c r="C24500" t="s">
        <v>87</v>
      </c>
    </row>
    <row r="24501" spans="1:3" x14ac:dyDescent="0.25">
      <c r="A24501">
        <v>42741277</v>
      </c>
      <c r="B24501" s="56">
        <v>4515.0276599999997</v>
      </c>
      <c r="C24501" t="s">
        <v>87</v>
      </c>
    </row>
    <row r="24502" spans="1:3" x14ac:dyDescent="0.25">
      <c r="A24502">
        <v>41759126</v>
      </c>
      <c r="B24502" s="56">
        <v>10827.908783999999</v>
      </c>
      <c r="C24502" t="s">
        <v>87</v>
      </c>
    </row>
    <row r="24503" spans="1:3" x14ac:dyDescent="0.25">
      <c r="A24503">
        <v>42732184</v>
      </c>
      <c r="B24503" s="56">
        <v>9213.3361979999991</v>
      </c>
      <c r="C24503" t="s">
        <v>87</v>
      </c>
    </row>
    <row r="24504" spans="1:3" x14ac:dyDescent="0.25">
      <c r="A24504">
        <v>40013313</v>
      </c>
      <c r="B24504" s="56">
        <v>23850.171180000001</v>
      </c>
      <c r="C24504" t="s">
        <v>87</v>
      </c>
    </row>
    <row r="24505" spans="1:3" x14ac:dyDescent="0.25">
      <c r="A24505">
        <v>40028701</v>
      </c>
      <c r="B24505" s="56">
        <v>8980.8949499999999</v>
      </c>
      <c r="C24505" t="s">
        <v>87</v>
      </c>
    </row>
    <row r="24506" spans="1:3" x14ac:dyDescent="0.25">
      <c r="A24506">
        <v>40015931</v>
      </c>
      <c r="B24506" s="56">
        <v>5646.4493759999996</v>
      </c>
      <c r="C24506" t="s">
        <v>87</v>
      </c>
    </row>
    <row r="24507" spans="1:3" x14ac:dyDescent="0.25">
      <c r="A24507">
        <v>42417482</v>
      </c>
      <c r="B24507" s="56">
        <v>17341.592894000001</v>
      </c>
      <c r="C24507" t="s">
        <v>87</v>
      </c>
    </row>
    <row r="24508" spans="1:3" x14ac:dyDescent="0.25">
      <c r="A24508">
        <v>42817248</v>
      </c>
      <c r="B24508" s="56">
        <v>9516.3094619999993</v>
      </c>
      <c r="C24508" t="s">
        <v>87</v>
      </c>
    </row>
    <row r="24509" spans="1:3" x14ac:dyDescent="0.25">
      <c r="A24509">
        <v>40022271</v>
      </c>
      <c r="B24509" s="56">
        <v>6730.0495799999999</v>
      </c>
      <c r="C24509" t="s">
        <v>87</v>
      </c>
    </row>
    <row r="24510" spans="1:3" x14ac:dyDescent="0.25">
      <c r="A24510">
        <v>42614533</v>
      </c>
      <c r="B24510" s="56">
        <v>10614.138876000001</v>
      </c>
      <c r="C24510" t="s">
        <v>87</v>
      </c>
    </row>
    <row r="24511" spans="1:3" x14ac:dyDescent="0.25">
      <c r="A24511">
        <v>40024309</v>
      </c>
      <c r="B24511" s="56">
        <v>9433.9085999999988</v>
      </c>
      <c r="C24511" t="s">
        <v>87</v>
      </c>
    </row>
    <row r="24512" spans="1:3" x14ac:dyDescent="0.25">
      <c r="A24512">
        <v>40024309</v>
      </c>
      <c r="B24512" s="56">
        <v>9433.9085999999988</v>
      </c>
      <c r="C24512" t="s">
        <v>87</v>
      </c>
    </row>
    <row r="24513" spans="1:3" x14ac:dyDescent="0.25">
      <c r="A24513">
        <v>40024311</v>
      </c>
      <c r="B24513" s="56">
        <v>6114.5735999999988</v>
      </c>
      <c r="C24513" t="s">
        <v>87</v>
      </c>
    </row>
    <row r="24514" spans="1:3" x14ac:dyDescent="0.25">
      <c r="A24514">
        <v>40024311</v>
      </c>
      <c r="B24514" s="56">
        <v>6114.5735999999988</v>
      </c>
      <c r="C24514" t="s">
        <v>87</v>
      </c>
    </row>
    <row r="24515" spans="1:3" x14ac:dyDescent="0.25">
      <c r="A24515">
        <v>40024313</v>
      </c>
      <c r="B24515" s="56">
        <v>5450.5128000000004</v>
      </c>
      <c r="C24515" t="s">
        <v>87</v>
      </c>
    </row>
    <row r="24516" spans="1:3" x14ac:dyDescent="0.25">
      <c r="A24516">
        <v>40024313</v>
      </c>
      <c r="B24516" s="56">
        <v>5450.5128000000004</v>
      </c>
      <c r="C24516" t="s">
        <v>87</v>
      </c>
    </row>
    <row r="24517" spans="1:3" x14ac:dyDescent="0.25">
      <c r="A24517">
        <v>40024315</v>
      </c>
      <c r="B24517" s="56">
        <v>5041.8395999999993</v>
      </c>
      <c r="C24517" t="s">
        <v>87</v>
      </c>
    </row>
    <row r="24518" spans="1:3" x14ac:dyDescent="0.25">
      <c r="A24518">
        <v>40024315</v>
      </c>
      <c r="B24518" s="56">
        <v>5041.8395999999993</v>
      </c>
      <c r="C24518" t="s">
        <v>87</v>
      </c>
    </row>
    <row r="24519" spans="1:3" x14ac:dyDescent="0.25">
      <c r="A24519">
        <v>40024317</v>
      </c>
      <c r="B24519" s="56">
        <v>9679.7999999999993</v>
      </c>
      <c r="C24519" t="s">
        <v>87</v>
      </c>
    </row>
    <row r="24520" spans="1:3" x14ac:dyDescent="0.25">
      <c r="A24520">
        <v>40024317</v>
      </c>
      <c r="B24520" s="56">
        <v>9679.7999999999993</v>
      </c>
      <c r="C24520" t="s">
        <v>87</v>
      </c>
    </row>
    <row r="24521" spans="1:3" x14ac:dyDescent="0.25">
      <c r="A24521">
        <v>40024319</v>
      </c>
      <c r="B24521" s="56">
        <v>6529.1321999999991</v>
      </c>
      <c r="C24521" t="s">
        <v>87</v>
      </c>
    </row>
    <row r="24522" spans="1:3" x14ac:dyDescent="0.25">
      <c r="A24522">
        <v>40024319</v>
      </c>
      <c r="B24522" s="56">
        <v>6529.1321999999991</v>
      </c>
      <c r="C24522" t="s">
        <v>87</v>
      </c>
    </row>
    <row r="24523" spans="1:3" x14ac:dyDescent="0.25">
      <c r="A24523">
        <v>40024321</v>
      </c>
      <c r="B24523" s="56">
        <v>10109.750400000001</v>
      </c>
      <c r="C24523" t="s">
        <v>87</v>
      </c>
    </row>
    <row r="24524" spans="1:3" x14ac:dyDescent="0.25">
      <c r="A24524">
        <v>40024321</v>
      </c>
      <c r="B24524" s="56">
        <v>10109.750400000001</v>
      </c>
      <c r="C24524" t="s">
        <v>87</v>
      </c>
    </row>
    <row r="24525" spans="1:3" x14ac:dyDescent="0.25">
      <c r="A24525">
        <v>40024323</v>
      </c>
      <c r="B24525" s="56">
        <v>7872.5027999999984</v>
      </c>
      <c r="C24525" t="s">
        <v>87</v>
      </c>
    </row>
    <row r="24526" spans="1:3" x14ac:dyDescent="0.25">
      <c r="A24526">
        <v>40024323</v>
      </c>
      <c r="B24526" s="56">
        <v>7872.5027999999984</v>
      </c>
      <c r="C24526" t="s">
        <v>87</v>
      </c>
    </row>
    <row r="24527" spans="1:3" x14ac:dyDescent="0.25">
      <c r="A24527">
        <v>40010747</v>
      </c>
      <c r="B24527" s="56">
        <v>229778.13331199999</v>
      </c>
      <c r="C24527" t="s">
        <v>84</v>
      </c>
    </row>
    <row r="24528" spans="1:3" x14ac:dyDescent="0.25">
      <c r="A24528">
        <v>40010747</v>
      </c>
      <c r="B24528" s="56">
        <v>229778.13331199999</v>
      </c>
      <c r="C24528" t="s">
        <v>84</v>
      </c>
    </row>
    <row r="24529" spans="1:3" x14ac:dyDescent="0.25">
      <c r="A24529">
        <v>42419705</v>
      </c>
      <c r="B24529" s="56">
        <v>3871.4440049999998</v>
      </c>
      <c r="C24529" t="s">
        <v>87</v>
      </c>
    </row>
    <row r="24530" spans="1:3" x14ac:dyDescent="0.25">
      <c r="A24530">
        <v>40030143</v>
      </c>
      <c r="B24530" s="56">
        <v>10056.048068</v>
      </c>
      <c r="C24530" t="s">
        <v>87</v>
      </c>
    </row>
    <row r="24531" spans="1:3" x14ac:dyDescent="0.25">
      <c r="A24531">
        <v>40030143</v>
      </c>
      <c r="B24531" s="56">
        <v>10056.048068</v>
      </c>
      <c r="C24531" t="s">
        <v>87</v>
      </c>
    </row>
    <row r="24532" spans="1:3" x14ac:dyDescent="0.25">
      <c r="A24532">
        <v>40012083</v>
      </c>
      <c r="B24532" s="56">
        <v>2673.1301939999998</v>
      </c>
      <c r="C24532" t="s">
        <v>87</v>
      </c>
    </row>
    <row r="24533" spans="1:3" x14ac:dyDescent="0.25">
      <c r="A24533">
        <v>40012083</v>
      </c>
      <c r="B24533" s="56">
        <v>2673.1301939999998</v>
      </c>
      <c r="C24533" t="s">
        <v>87</v>
      </c>
    </row>
    <row r="24534" spans="1:3" x14ac:dyDescent="0.25">
      <c r="A24534">
        <v>40022747</v>
      </c>
      <c r="B24534" s="56">
        <v>15889.842060000001</v>
      </c>
      <c r="C24534" t="s">
        <v>87</v>
      </c>
    </row>
    <row r="24535" spans="1:3" x14ac:dyDescent="0.25">
      <c r="A24535">
        <v>40032825</v>
      </c>
      <c r="B24535" s="56">
        <v>10786.194088</v>
      </c>
      <c r="C24535" t="s">
        <v>87</v>
      </c>
    </row>
    <row r="24536" spans="1:3" x14ac:dyDescent="0.25">
      <c r="A24536">
        <v>42615117</v>
      </c>
      <c r="B24536" s="56">
        <v>17271.738103</v>
      </c>
      <c r="C24536" t="s">
        <v>87</v>
      </c>
    </row>
    <row r="24537" spans="1:3" x14ac:dyDescent="0.25">
      <c r="A24537">
        <v>40018101</v>
      </c>
      <c r="B24537" s="56">
        <v>9262.0099040000005</v>
      </c>
      <c r="C24537" t="s">
        <v>87</v>
      </c>
    </row>
    <row r="24538" spans="1:3" x14ac:dyDescent="0.25">
      <c r="A24538">
        <v>41950156</v>
      </c>
      <c r="B24538" s="56">
        <v>32747.885008000001</v>
      </c>
      <c r="C24538" t="s">
        <v>87</v>
      </c>
    </row>
    <row r="24539" spans="1:3" x14ac:dyDescent="0.25">
      <c r="A24539">
        <v>42354374</v>
      </c>
      <c r="B24539" s="56">
        <v>5151.2184899999993</v>
      </c>
      <c r="C24539" t="s">
        <v>87</v>
      </c>
    </row>
    <row r="24540" spans="1:3" x14ac:dyDescent="0.25">
      <c r="A24540">
        <v>40026767</v>
      </c>
      <c r="B24540" s="56">
        <v>6129.3963059999987</v>
      </c>
      <c r="C24540" t="s">
        <v>87</v>
      </c>
    </row>
    <row r="24541" spans="1:3" x14ac:dyDescent="0.25">
      <c r="A24541">
        <v>40009715</v>
      </c>
      <c r="B24541" s="56">
        <v>67650.522750000004</v>
      </c>
      <c r="C24541" t="s">
        <v>82</v>
      </c>
    </row>
    <row r="24542" spans="1:3" x14ac:dyDescent="0.25">
      <c r="A24542">
        <v>40009715</v>
      </c>
      <c r="B24542" s="56">
        <v>67650.522750000004</v>
      </c>
      <c r="C24542" t="s">
        <v>82</v>
      </c>
    </row>
    <row r="24543" spans="1:3" x14ac:dyDescent="0.25">
      <c r="A24543">
        <v>40032223</v>
      </c>
      <c r="B24543" s="56">
        <v>9463.3360469999989</v>
      </c>
      <c r="C24543" t="s">
        <v>87</v>
      </c>
    </row>
    <row r="24544" spans="1:3" x14ac:dyDescent="0.25">
      <c r="A24544">
        <v>40013105</v>
      </c>
      <c r="B24544" s="56">
        <v>81056.25</v>
      </c>
      <c r="C24544" t="s">
        <v>84</v>
      </c>
    </row>
    <row r="24545" spans="1:3" x14ac:dyDescent="0.25">
      <c r="A24545">
        <v>40013105</v>
      </c>
      <c r="B24545" s="56">
        <v>81056.25</v>
      </c>
      <c r="C24545" t="s">
        <v>84</v>
      </c>
    </row>
    <row r="24546" spans="1:3" x14ac:dyDescent="0.25">
      <c r="A24546">
        <v>40013131</v>
      </c>
      <c r="B24546" s="56">
        <v>198.592725</v>
      </c>
      <c r="C24546" t="s">
        <v>83</v>
      </c>
    </row>
    <row r="24547" spans="1:3" x14ac:dyDescent="0.25">
      <c r="A24547">
        <v>40013131</v>
      </c>
      <c r="B24547" s="56">
        <v>198.592725</v>
      </c>
      <c r="C24547" t="s">
        <v>83</v>
      </c>
    </row>
    <row r="24548" spans="1:3" x14ac:dyDescent="0.25">
      <c r="A24548">
        <v>40029209</v>
      </c>
      <c r="B24548" s="56">
        <v>8063.220299999999</v>
      </c>
      <c r="C24548" t="s">
        <v>87</v>
      </c>
    </row>
    <row r="24549" spans="1:3" x14ac:dyDescent="0.25">
      <c r="A24549">
        <v>40017033</v>
      </c>
      <c r="B24549" s="56">
        <v>6493.3396680000014</v>
      </c>
      <c r="C24549" t="s">
        <v>87</v>
      </c>
    </row>
    <row r="24550" spans="1:3" x14ac:dyDescent="0.25">
      <c r="A24550">
        <v>40020973</v>
      </c>
      <c r="B24550" s="56">
        <v>21280.241664000001</v>
      </c>
      <c r="C24550" t="s">
        <v>87</v>
      </c>
    </row>
    <row r="24551" spans="1:3" x14ac:dyDescent="0.25">
      <c r="A24551">
        <v>40021929</v>
      </c>
      <c r="B24551" s="56">
        <v>14103.945228</v>
      </c>
      <c r="C24551" t="s">
        <v>82</v>
      </c>
    </row>
    <row r="24552" spans="1:3" x14ac:dyDescent="0.25">
      <c r="A24552">
        <v>41945066</v>
      </c>
      <c r="B24552" s="56">
        <v>5113.1530889999995</v>
      </c>
      <c r="C24552" t="s">
        <v>87</v>
      </c>
    </row>
    <row r="24553" spans="1:3" x14ac:dyDescent="0.25">
      <c r="A24553">
        <v>40028045</v>
      </c>
      <c r="B24553" s="56">
        <v>8047.5979719999996</v>
      </c>
      <c r="C24553" t="s">
        <v>87</v>
      </c>
    </row>
    <row r="24554" spans="1:3" x14ac:dyDescent="0.25">
      <c r="A24554">
        <v>40025913</v>
      </c>
      <c r="B24554" s="56">
        <v>31032.475514999998</v>
      </c>
      <c r="C24554" t="s">
        <v>82</v>
      </c>
    </row>
    <row r="24555" spans="1:3" x14ac:dyDescent="0.25">
      <c r="A24555">
        <v>40034904</v>
      </c>
      <c r="B24555" s="56">
        <v>5078.4465959999998</v>
      </c>
      <c r="C24555" t="s">
        <v>81</v>
      </c>
    </row>
    <row r="24556" spans="1:3" x14ac:dyDescent="0.25">
      <c r="A24556">
        <v>40026771</v>
      </c>
      <c r="B24556" s="56">
        <v>11247.586713000001</v>
      </c>
      <c r="C24556" t="s">
        <v>87</v>
      </c>
    </row>
    <row r="24557" spans="1:3" x14ac:dyDescent="0.25">
      <c r="A24557">
        <v>40018615</v>
      </c>
      <c r="B24557" s="56">
        <v>18816.073983999999</v>
      </c>
      <c r="C24557" t="s">
        <v>82</v>
      </c>
    </row>
    <row r="24558" spans="1:3" x14ac:dyDescent="0.25">
      <c r="A24558">
        <v>40018623</v>
      </c>
      <c r="B24558" s="56">
        <v>5752.8849999999993</v>
      </c>
      <c r="C24558" t="s">
        <v>87</v>
      </c>
    </row>
    <row r="24559" spans="1:3" x14ac:dyDescent="0.25">
      <c r="A24559">
        <v>40018623</v>
      </c>
      <c r="B24559" s="56">
        <v>5752.8849999999993</v>
      </c>
      <c r="C24559" t="s">
        <v>87</v>
      </c>
    </row>
    <row r="24560" spans="1:3" x14ac:dyDescent="0.25">
      <c r="A24560">
        <v>40018651</v>
      </c>
      <c r="B24560" s="56">
        <v>15260.476912</v>
      </c>
      <c r="C24560" t="s">
        <v>87</v>
      </c>
    </row>
    <row r="24561" spans="1:3" x14ac:dyDescent="0.25">
      <c r="A24561">
        <v>40018651</v>
      </c>
      <c r="B24561" s="56">
        <v>15260.476912</v>
      </c>
      <c r="C24561" t="s">
        <v>87</v>
      </c>
    </row>
    <row r="24562" spans="1:3" x14ac:dyDescent="0.25">
      <c r="A24562">
        <v>40018377</v>
      </c>
      <c r="B24562" s="56">
        <v>0</v>
      </c>
      <c r="C24562" t="s">
        <v>83</v>
      </c>
    </row>
    <row r="24563" spans="1:3" x14ac:dyDescent="0.25">
      <c r="A24563">
        <v>42860616</v>
      </c>
      <c r="B24563" s="56">
        <v>30291.269553999999</v>
      </c>
      <c r="C24563" t="s">
        <v>87</v>
      </c>
    </row>
    <row r="24564" spans="1:3" x14ac:dyDescent="0.25">
      <c r="A24564">
        <v>40010409</v>
      </c>
      <c r="B24564" s="56">
        <v>173093.67778200001</v>
      </c>
      <c r="C24564" t="s">
        <v>82</v>
      </c>
    </row>
    <row r="24565" spans="1:3" x14ac:dyDescent="0.25">
      <c r="A24565">
        <v>40010409</v>
      </c>
      <c r="B24565" s="56">
        <v>173093.67778200001</v>
      </c>
      <c r="C24565" t="s">
        <v>82</v>
      </c>
    </row>
    <row r="24566" spans="1:3" x14ac:dyDescent="0.25">
      <c r="A24566">
        <v>40022027</v>
      </c>
      <c r="B24566" s="56">
        <v>6391.1052600000003</v>
      </c>
      <c r="C24566" t="s">
        <v>87</v>
      </c>
    </row>
    <row r="24567" spans="1:3" x14ac:dyDescent="0.25">
      <c r="A24567">
        <v>40027887</v>
      </c>
      <c r="B24567" s="56">
        <v>2447.8385720000001</v>
      </c>
      <c r="C24567" t="s">
        <v>87</v>
      </c>
    </row>
    <row r="24568" spans="1:3" x14ac:dyDescent="0.25">
      <c r="A24568">
        <v>42952477</v>
      </c>
      <c r="B24568" s="56">
        <v>0</v>
      </c>
      <c r="C24568" t="s">
        <v>87</v>
      </c>
    </row>
    <row r="24569" spans="1:3" x14ac:dyDescent="0.25">
      <c r="A24569">
        <v>40010055</v>
      </c>
      <c r="B24569" s="56">
        <v>1713.7486080000001</v>
      </c>
      <c r="C24569" t="s">
        <v>87</v>
      </c>
    </row>
    <row r="24570" spans="1:3" x14ac:dyDescent="0.25">
      <c r="A24570">
        <v>40028263</v>
      </c>
      <c r="B24570" s="56">
        <v>20988.579436</v>
      </c>
      <c r="C24570" t="s">
        <v>87</v>
      </c>
    </row>
    <row r="24571" spans="1:3" x14ac:dyDescent="0.25">
      <c r="A24571">
        <v>40020365</v>
      </c>
      <c r="B24571" s="56">
        <v>23356.075545</v>
      </c>
      <c r="C24571" t="s">
        <v>82</v>
      </c>
    </row>
    <row r="24572" spans="1:3" x14ac:dyDescent="0.25">
      <c r="A24572">
        <v>40015695</v>
      </c>
      <c r="B24572" s="56">
        <v>7287.20712</v>
      </c>
      <c r="C24572" t="s">
        <v>87</v>
      </c>
    </row>
    <row r="24573" spans="1:3" x14ac:dyDescent="0.25">
      <c r="A24573">
        <v>40028247</v>
      </c>
      <c r="B24573" s="56">
        <v>33131.429067999998</v>
      </c>
      <c r="C24573" t="s">
        <v>87</v>
      </c>
    </row>
    <row r="24574" spans="1:3" x14ac:dyDescent="0.25">
      <c r="A24574">
        <v>40030071</v>
      </c>
      <c r="B24574" s="56">
        <v>6426.2362730000004</v>
      </c>
      <c r="C24574" t="s">
        <v>87</v>
      </c>
    </row>
    <row r="24575" spans="1:3" x14ac:dyDescent="0.25">
      <c r="A24575">
        <v>40011363</v>
      </c>
      <c r="B24575" s="56">
        <v>13362.159680999999</v>
      </c>
      <c r="C24575" t="s">
        <v>87</v>
      </c>
    </row>
    <row r="24576" spans="1:3" x14ac:dyDescent="0.25">
      <c r="A24576">
        <v>40011363</v>
      </c>
      <c r="B24576" s="56">
        <v>13362.159680999999</v>
      </c>
      <c r="C24576" t="s">
        <v>87</v>
      </c>
    </row>
    <row r="24577" spans="1:3" x14ac:dyDescent="0.25">
      <c r="A24577">
        <v>42908184</v>
      </c>
      <c r="B24577" s="56">
        <v>10258.273773000001</v>
      </c>
      <c r="C24577" t="s">
        <v>87</v>
      </c>
    </row>
    <row r="24578" spans="1:3" x14ac:dyDescent="0.25">
      <c r="A24578">
        <v>42462319</v>
      </c>
      <c r="B24578" s="56">
        <v>5993.1032039999991</v>
      </c>
      <c r="C24578" t="s">
        <v>87</v>
      </c>
    </row>
    <row r="24579" spans="1:3" x14ac:dyDescent="0.25">
      <c r="A24579">
        <v>42462319</v>
      </c>
      <c r="B24579" s="56">
        <v>5993.1032039999991</v>
      </c>
      <c r="C24579" t="s">
        <v>87</v>
      </c>
    </row>
    <row r="24580" spans="1:3" x14ac:dyDescent="0.25">
      <c r="A24580">
        <v>42465935</v>
      </c>
      <c r="B24580" s="56">
        <v>16078.709070000001</v>
      </c>
      <c r="C24580" t="s">
        <v>87</v>
      </c>
    </row>
    <row r="24581" spans="1:3" x14ac:dyDescent="0.25">
      <c r="A24581">
        <v>42362599</v>
      </c>
      <c r="B24581" s="56">
        <v>12606.407843999999</v>
      </c>
      <c r="C24581" t="s">
        <v>87</v>
      </c>
    </row>
    <row r="24582" spans="1:3" x14ac:dyDescent="0.25">
      <c r="A24582">
        <v>40028055</v>
      </c>
      <c r="B24582" s="56">
        <v>14136.495887999999</v>
      </c>
      <c r="C24582" t="s">
        <v>87</v>
      </c>
    </row>
    <row r="24583" spans="1:3" x14ac:dyDescent="0.25">
      <c r="A24583">
        <v>42669229</v>
      </c>
      <c r="B24583" s="56">
        <v>19042.59159</v>
      </c>
      <c r="C24583" t="s">
        <v>87</v>
      </c>
    </row>
    <row r="24584" spans="1:3" x14ac:dyDescent="0.25">
      <c r="A24584">
        <v>40018115</v>
      </c>
      <c r="B24584" s="56">
        <v>7661.2099360000002</v>
      </c>
      <c r="C24584" t="s">
        <v>82</v>
      </c>
    </row>
    <row r="24585" spans="1:3" x14ac:dyDescent="0.25">
      <c r="A24585">
        <v>40026823</v>
      </c>
      <c r="B24585" s="56">
        <v>10451.82303</v>
      </c>
      <c r="C24585" t="s">
        <v>87</v>
      </c>
    </row>
    <row r="24586" spans="1:3" x14ac:dyDescent="0.25">
      <c r="A24586">
        <v>42466937</v>
      </c>
      <c r="B24586" s="56">
        <v>9970.6363679999995</v>
      </c>
      <c r="C24586" t="s">
        <v>87</v>
      </c>
    </row>
    <row r="24587" spans="1:3" x14ac:dyDescent="0.25">
      <c r="A24587">
        <v>40019103</v>
      </c>
      <c r="B24587" s="56">
        <v>10737.196271999999</v>
      </c>
      <c r="C24587" t="s">
        <v>87</v>
      </c>
    </row>
    <row r="24588" spans="1:3" x14ac:dyDescent="0.25">
      <c r="A24588">
        <v>40016147</v>
      </c>
      <c r="B24588" s="56">
        <v>8845.7434560000002</v>
      </c>
      <c r="C24588" t="s">
        <v>87</v>
      </c>
    </row>
    <row r="24589" spans="1:3" x14ac:dyDescent="0.25">
      <c r="A24589">
        <v>42020540</v>
      </c>
      <c r="B24589" s="56">
        <v>17699.004279000001</v>
      </c>
      <c r="C24589" t="s">
        <v>87</v>
      </c>
    </row>
    <row r="24590" spans="1:3" x14ac:dyDescent="0.25">
      <c r="A24590">
        <v>40032287</v>
      </c>
      <c r="B24590" s="56">
        <v>6079.2984449999994</v>
      </c>
      <c r="C24590" t="s">
        <v>87</v>
      </c>
    </row>
    <row r="24591" spans="1:3" x14ac:dyDescent="0.25">
      <c r="A24591">
        <v>40010651</v>
      </c>
      <c r="B24591" s="56">
        <v>0.112167</v>
      </c>
      <c r="C24591" t="s">
        <v>85</v>
      </c>
    </row>
    <row r="24592" spans="1:3" x14ac:dyDescent="0.25">
      <c r="A24592">
        <v>40017835</v>
      </c>
      <c r="B24592" s="56">
        <v>10467.62838</v>
      </c>
      <c r="C24592" t="s">
        <v>87</v>
      </c>
    </row>
    <row r="24593" spans="1:3" x14ac:dyDescent="0.25">
      <c r="A24593">
        <v>40017835</v>
      </c>
      <c r="B24593" s="56">
        <v>10467.62838</v>
      </c>
      <c r="C24593" t="s">
        <v>87</v>
      </c>
    </row>
    <row r="24594" spans="1:3" x14ac:dyDescent="0.25">
      <c r="A24594">
        <v>40015997</v>
      </c>
      <c r="B24594" s="56">
        <v>4020.5880000000002</v>
      </c>
      <c r="C24594" t="s">
        <v>87</v>
      </c>
    </row>
    <row r="24595" spans="1:3" x14ac:dyDescent="0.25">
      <c r="A24595">
        <v>40016213</v>
      </c>
      <c r="B24595" s="56">
        <v>7966.13184</v>
      </c>
      <c r="C24595" t="s">
        <v>87</v>
      </c>
    </row>
    <row r="24596" spans="1:3" x14ac:dyDescent="0.25">
      <c r="A24596">
        <v>40020949</v>
      </c>
      <c r="B24596" s="56">
        <v>15433.118712</v>
      </c>
      <c r="C24596" t="s">
        <v>87</v>
      </c>
    </row>
    <row r="24597" spans="1:3" x14ac:dyDescent="0.25">
      <c r="A24597">
        <v>40018381</v>
      </c>
      <c r="B24597" s="56">
        <v>36176.200199999999</v>
      </c>
      <c r="C24597" t="s">
        <v>87</v>
      </c>
    </row>
    <row r="24598" spans="1:3" x14ac:dyDescent="0.25">
      <c r="A24598">
        <v>40018381</v>
      </c>
      <c r="B24598" s="56">
        <v>36176.200199999999</v>
      </c>
      <c r="C24598" t="s">
        <v>87</v>
      </c>
    </row>
    <row r="24599" spans="1:3" x14ac:dyDescent="0.25">
      <c r="A24599">
        <v>42933666</v>
      </c>
      <c r="B24599" s="56">
        <v>19713.503205000001</v>
      </c>
      <c r="C24599" t="s">
        <v>87</v>
      </c>
    </row>
    <row r="24600" spans="1:3" x14ac:dyDescent="0.25">
      <c r="A24600">
        <v>40022175</v>
      </c>
      <c r="B24600" s="56">
        <v>5470.0102440000001</v>
      </c>
      <c r="C24600" t="s">
        <v>87</v>
      </c>
    </row>
    <row r="24601" spans="1:3" x14ac:dyDescent="0.25">
      <c r="A24601">
        <v>42436031</v>
      </c>
      <c r="B24601" s="56">
        <v>11582.833482</v>
      </c>
      <c r="C24601" t="s">
        <v>87</v>
      </c>
    </row>
    <row r="24602" spans="1:3" x14ac:dyDescent="0.25">
      <c r="A24602">
        <v>40023747</v>
      </c>
      <c r="B24602" s="56">
        <v>15421.078498000001</v>
      </c>
      <c r="C24602" t="s">
        <v>87</v>
      </c>
    </row>
    <row r="24603" spans="1:3" x14ac:dyDescent="0.25">
      <c r="A24603">
        <v>40021183</v>
      </c>
      <c r="B24603" s="56">
        <v>15697.231209</v>
      </c>
      <c r="C24603" t="s">
        <v>87</v>
      </c>
    </row>
    <row r="24604" spans="1:3" x14ac:dyDescent="0.25">
      <c r="A24604">
        <v>40023015</v>
      </c>
      <c r="B24604" s="56">
        <v>19284.499788000001</v>
      </c>
      <c r="C24604" t="s">
        <v>87</v>
      </c>
    </row>
    <row r="24605" spans="1:3" x14ac:dyDescent="0.25">
      <c r="A24605">
        <v>44000007</v>
      </c>
      <c r="B24605" s="56">
        <v>297903.225546</v>
      </c>
      <c r="C24605" t="s">
        <v>82</v>
      </c>
    </row>
    <row r="24606" spans="1:3" x14ac:dyDescent="0.25">
      <c r="A24606">
        <v>44000007</v>
      </c>
      <c r="B24606" s="56">
        <v>297903.225546</v>
      </c>
      <c r="C24606" t="s">
        <v>82</v>
      </c>
    </row>
    <row r="24607" spans="1:3" x14ac:dyDescent="0.25">
      <c r="A24607">
        <v>40022433</v>
      </c>
      <c r="B24607" s="56">
        <v>8347.6988759999986</v>
      </c>
      <c r="C24607" t="s">
        <v>87</v>
      </c>
    </row>
    <row r="24608" spans="1:3" x14ac:dyDescent="0.25">
      <c r="A24608">
        <v>40028157</v>
      </c>
      <c r="B24608" s="56">
        <v>7039.5133079999996</v>
      </c>
      <c r="C24608" t="s">
        <v>87</v>
      </c>
    </row>
    <row r="24609" spans="1:3" x14ac:dyDescent="0.25">
      <c r="A24609">
        <v>44000009</v>
      </c>
      <c r="B24609" s="56">
        <v>27148.440248999999</v>
      </c>
      <c r="C24609" t="s">
        <v>87</v>
      </c>
    </row>
    <row r="24610" spans="1:3" x14ac:dyDescent="0.25">
      <c r="A24610">
        <v>44000009</v>
      </c>
      <c r="B24610" s="56">
        <v>27148.440248999999</v>
      </c>
      <c r="C24610" t="s">
        <v>87</v>
      </c>
    </row>
    <row r="24611" spans="1:3" x14ac:dyDescent="0.25">
      <c r="A24611">
        <v>40024231</v>
      </c>
      <c r="B24611" s="56">
        <v>13530.799800000001</v>
      </c>
      <c r="C24611" t="s">
        <v>87</v>
      </c>
    </row>
    <row r="24612" spans="1:3" x14ac:dyDescent="0.25">
      <c r="A24612">
        <v>43073444</v>
      </c>
      <c r="B24612" s="56">
        <v>223241.04</v>
      </c>
      <c r="C24612" t="s">
        <v>82</v>
      </c>
    </row>
    <row r="24613" spans="1:3" x14ac:dyDescent="0.25">
      <c r="A24613">
        <v>43073444</v>
      </c>
      <c r="B24613" s="56">
        <v>223241.04</v>
      </c>
      <c r="C24613" t="s">
        <v>82</v>
      </c>
    </row>
    <row r="24614" spans="1:3" x14ac:dyDescent="0.25">
      <c r="A24614">
        <v>43073444</v>
      </c>
      <c r="B24614" s="56">
        <v>223241.04</v>
      </c>
      <c r="C24614" t="s">
        <v>82</v>
      </c>
    </row>
    <row r="24615" spans="1:3" x14ac:dyDescent="0.25">
      <c r="A24615">
        <v>40021845</v>
      </c>
      <c r="B24615" s="56">
        <v>13508.93598</v>
      </c>
      <c r="C24615" t="s">
        <v>87</v>
      </c>
    </row>
    <row r="24616" spans="1:3" x14ac:dyDescent="0.25">
      <c r="A24616">
        <v>40019027</v>
      </c>
      <c r="B24616" s="56">
        <v>6987.2597189999988</v>
      </c>
      <c r="C24616" t="s">
        <v>87</v>
      </c>
    </row>
    <row r="24617" spans="1:3" x14ac:dyDescent="0.25">
      <c r="A24617">
        <v>40028079</v>
      </c>
      <c r="B24617" s="56">
        <v>11045.273164</v>
      </c>
      <c r="C24617" t="s">
        <v>87</v>
      </c>
    </row>
    <row r="24618" spans="1:3" x14ac:dyDescent="0.25">
      <c r="A24618">
        <v>40016337</v>
      </c>
      <c r="B24618" s="56">
        <v>7675.4532959999997</v>
      </c>
      <c r="C24618" t="s">
        <v>87</v>
      </c>
    </row>
    <row r="24619" spans="1:3" x14ac:dyDescent="0.25">
      <c r="A24619">
        <v>40027515</v>
      </c>
      <c r="B24619" s="56">
        <v>8074.8363200000003</v>
      </c>
      <c r="C24619" t="s">
        <v>87</v>
      </c>
    </row>
    <row r="24620" spans="1:3" x14ac:dyDescent="0.25">
      <c r="A24620">
        <v>40021029</v>
      </c>
      <c r="B24620" s="56">
        <v>6137.3805570000004</v>
      </c>
      <c r="C24620" t="s">
        <v>87</v>
      </c>
    </row>
    <row r="24621" spans="1:3" x14ac:dyDescent="0.25">
      <c r="A24621">
        <v>40016243</v>
      </c>
      <c r="B24621" s="56">
        <v>11438.805456</v>
      </c>
      <c r="C24621" t="s">
        <v>87</v>
      </c>
    </row>
    <row r="24622" spans="1:3" x14ac:dyDescent="0.25">
      <c r="A24622">
        <v>40020581</v>
      </c>
      <c r="B24622" s="56">
        <v>11996.709317999999</v>
      </c>
      <c r="C24622" t="s">
        <v>87</v>
      </c>
    </row>
    <row r="24623" spans="1:3" x14ac:dyDescent="0.25">
      <c r="A24623">
        <v>40025627</v>
      </c>
      <c r="B24623" s="56">
        <v>22994.449137</v>
      </c>
      <c r="C24623" t="s">
        <v>87</v>
      </c>
    </row>
    <row r="24624" spans="1:3" x14ac:dyDescent="0.25">
      <c r="A24624">
        <v>40015863</v>
      </c>
      <c r="B24624" s="56">
        <v>7499.467584</v>
      </c>
      <c r="C24624" t="s">
        <v>87</v>
      </c>
    </row>
    <row r="24625" spans="1:3" x14ac:dyDescent="0.25">
      <c r="A24625">
        <v>44000010</v>
      </c>
      <c r="B24625" s="56">
        <v>95266.247471999988</v>
      </c>
      <c r="C24625" t="s">
        <v>82</v>
      </c>
    </row>
    <row r="24626" spans="1:3" x14ac:dyDescent="0.25">
      <c r="A24626">
        <v>40017237</v>
      </c>
      <c r="B24626" s="56">
        <v>16539.493212000001</v>
      </c>
      <c r="C24626" t="s">
        <v>87</v>
      </c>
    </row>
    <row r="24627" spans="1:3" x14ac:dyDescent="0.25">
      <c r="A24627">
        <v>40014723</v>
      </c>
      <c r="B24627" s="56">
        <v>19270.667730000001</v>
      </c>
      <c r="C24627" t="s">
        <v>87</v>
      </c>
    </row>
    <row r="24628" spans="1:3" x14ac:dyDescent="0.25">
      <c r="A24628">
        <v>40015451</v>
      </c>
      <c r="B24628" s="56">
        <v>14337.074304</v>
      </c>
      <c r="C24628" t="s">
        <v>87</v>
      </c>
    </row>
    <row r="24629" spans="1:3" x14ac:dyDescent="0.25">
      <c r="A24629">
        <v>42479264</v>
      </c>
      <c r="B24629" s="56">
        <v>10490.428872</v>
      </c>
      <c r="C24629" t="s">
        <v>82</v>
      </c>
    </row>
    <row r="24630" spans="1:3" x14ac:dyDescent="0.25">
      <c r="A24630">
        <v>40031857</v>
      </c>
      <c r="B24630" s="56">
        <v>6071.7040649999999</v>
      </c>
      <c r="C24630" t="s">
        <v>87</v>
      </c>
    </row>
    <row r="24631" spans="1:3" x14ac:dyDescent="0.25">
      <c r="A24631">
        <v>40025419</v>
      </c>
      <c r="B24631" s="56">
        <v>9854.8546000000006</v>
      </c>
      <c r="C24631" t="s">
        <v>87</v>
      </c>
    </row>
    <row r="24632" spans="1:3" x14ac:dyDescent="0.25">
      <c r="A24632">
        <v>40014075</v>
      </c>
      <c r="B24632" s="56">
        <v>13321.381194</v>
      </c>
      <c r="C24632" t="s">
        <v>87</v>
      </c>
    </row>
    <row r="24633" spans="1:3" x14ac:dyDescent="0.25">
      <c r="A24633">
        <v>41268686</v>
      </c>
      <c r="B24633" s="56">
        <v>1305.344384</v>
      </c>
      <c r="C24633" t="s">
        <v>87</v>
      </c>
    </row>
    <row r="24634" spans="1:3" x14ac:dyDescent="0.25">
      <c r="A24634">
        <v>40009843</v>
      </c>
      <c r="B24634" s="56">
        <v>237347.391</v>
      </c>
      <c r="C24634" t="s">
        <v>84</v>
      </c>
    </row>
    <row r="24635" spans="1:3" x14ac:dyDescent="0.25">
      <c r="A24635">
        <v>40029353</v>
      </c>
      <c r="B24635" s="56">
        <v>6808.4597249999988</v>
      </c>
      <c r="C24635" t="s">
        <v>87</v>
      </c>
    </row>
    <row r="24636" spans="1:3" x14ac:dyDescent="0.25">
      <c r="A24636">
        <v>40031081</v>
      </c>
      <c r="B24636" s="56">
        <v>6691.5875069999984</v>
      </c>
      <c r="C24636" t="s">
        <v>87</v>
      </c>
    </row>
    <row r="24637" spans="1:3" x14ac:dyDescent="0.25">
      <c r="A24637">
        <v>40020385</v>
      </c>
      <c r="B24637" s="56">
        <v>10779.687171</v>
      </c>
      <c r="C24637" t="s">
        <v>87</v>
      </c>
    </row>
    <row r="24638" spans="1:3" x14ac:dyDescent="0.25">
      <c r="A24638">
        <v>40014547</v>
      </c>
      <c r="B24638" s="56">
        <v>17779.461926</v>
      </c>
      <c r="C24638" t="s">
        <v>87</v>
      </c>
    </row>
    <row r="24639" spans="1:3" x14ac:dyDescent="0.25">
      <c r="A24639">
        <v>40022435</v>
      </c>
      <c r="B24639" s="56">
        <v>8242.3417079999999</v>
      </c>
      <c r="C24639" t="s">
        <v>87</v>
      </c>
    </row>
    <row r="24640" spans="1:3" x14ac:dyDescent="0.25">
      <c r="A24640">
        <v>44000014</v>
      </c>
      <c r="B24640" s="56">
        <v>201229.02557999999</v>
      </c>
      <c r="C24640" t="s">
        <v>87</v>
      </c>
    </row>
    <row r="24641" spans="1:3" x14ac:dyDescent="0.25">
      <c r="A24641">
        <v>40018959</v>
      </c>
      <c r="B24641" s="56">
        <v>8044.5254669999986</v>
      </c>
      <c r="C24641" t="s">
        <v>87</v>
      </c>
    </row>
    <row r="24642" spans="1:3" x14ac:dyDescent="0.25">
      <c r="A24642">
        <v>41737202</v>
      </c>
      <c r="B24642" s="56">
        <v>10551.705626000001</v>
      </c>
      <c r="C24642" t="s">
        <v>87</v>
      </c>
    </row>
    <row r="24643" spans="1:3" x14ac:dyDescent="0.25">
      <c r="A24643">
        <v>41737202</v>
      </c>
      <c r="B24643" s="56">
        <v>10551.705626000001</v>
      </c>
      <c r="C24643" t="s">
        <v>87</v>
      </c>
    </row>
    <row r="24644" spans="1:3" x14ac:dyDescent="0.25">
      <c r="A24644">
        <v>42497836</v>
      </c>
      <c r="B24644" s="56">
        <v>12258.298596000001</v>
      </c>
      <c r="C24644" t="s">
        <v>87</v>
      </c>
    </row>
    <row r="24645" spans="1:3" x14ac:dyDescent="0.25">
      <c r="A24645">
        <v>40018029</v>
      </c>
      <c r="B24645" s="56">
        <v>6294.4080320000003</v>
      </c>
      <c r="C24645" t="s">
        <v>87</v>
      </c>
    </row>
    <row r="24646" spans="1:3" x14ac:dyDescent="0.25">
      <c r="A24646">
        <v>40018029</v>
      </c>
      <c r="B24646" s="56">
        <v>6294.4080320000003</v>
      </c>
      <c r="C24646" t="s">
        <v>87</v>
      </c>
    </row>
    <row r="24647" spans="1:3" x14ac:dyDescent="0.25">
      <c r="A24647">
        <v>42665004</v>
      </c>
      <c r="B24647" s="56">
        <v>302.65199999999999</v>
      </c>
      <c r="C24647" t="s">
        <v>83</v>
      </c>
    </row>
    <row r="24648" spans="1:3" x14ac:dyDescent="0.25">
      <c r="A24648">
        <v>42010963</v>
      </c>
      <c r="B24648" s="56">
        <v>16067.484279</v>
      </c>
      <c r="C24648" t="s">
        <v>82</v>
      </c>
    </row>
    <row r="24649" spans="1:3" x14ac:dyDescent="0.25">
      <c r="A24649">
        <v>40008722</v>
      </c>
      <c r="B24649" s="56">
        <v>45405.344358000002</v>
      </c>
      <c r="C24649" t="s">
        <v>82</v>
      </c>
    </row>
    <row r="24650" spans="1:3" x14ac:dyDescent="0.25">
      <c r="A24650">
        <v>41779319</v>
      </c>
      <c r="B24650" s="56">
        <v>11768.021199000001</v>
      </c>
      <c r="C24650" t="s">
        <v>87</v>
      </c>
    </row>
    <row r="24651" spans="1:3" x14ac:dyDescent="0.25">
      <c r="A24651">
        <v>40023547</v>
      </c>
      <c r="B24651" s="56">
        <v>9070.443075000001</v>
      </c>
      <c r="C24651" t="s">
        <v>87</v>
      </c>
    </row>
    <row r="24652" spans="1:3" x14ac:dyDescent="0.25">
      <c r="A24652">
        <v>40023289</v>
      </c>
      <c r="B24652" s="56">
        <v>19373.412861000001</v>
      </c>
      <c r="C24652" t="s">
        <v>87</v>
      </c>
    </row>
    <row r="24653" spans="1:3" x14ac:dyDescent="0.25">
      <c r="A24653">
        <v>42742740</v>
      </c>
      <c r="B24653" s="56">
        <v>15705.01152</v>
      </c>
      <c r="C24653" t="s">
        <v>82</v>
      </c>
    </row>
    <row r="24654" spans="1:3" x14ac:dyDescent="0.25">
      <c r="A24654">
        <v>40018391</v>
      </c>
      <c r="B24654" s="56">
        <v>19482.734897999999</v>
      </c>
      <c r="C24654" t="s">
        <v>82</v>
      </c>
    </row>
    <row r="24655" spans="1:3" x14ac:dyDescent="0.25">
      <c r="A24655">
        <v>42942550</v>
      </c>
      <c r="B24655" s="56">
        <v>15210.348528</v>
      </c>
      <c r="C24655" t="s">
        <v>87</v>
      </c>
    </row>
    <row r="24656" spans="1:3" x14ac:dyDescent="0.25">
      <c r="A24656">
        <v>42942550</v>
      </c>
      <c r="B24656" s="56">
        <v>15210.348528</v>
      </c>
      <c r="C24656" t="s">
        <v>87</v>
      </c>
    </row>
    <row r="24657" spans="1:3" x14ac:dyDescent="0.25">
      <c r="A24657">
        <v>40018657</v>
      </c>
      <c r="B24657" s="56">
        <v>9409.2322640000002</v>
      </c>
      <c r="C24657" t="s">
        <v>87</v>
      </c>
    </row>
    <row r="24658" spans="1:3" x14ac:dyDescent="0.25">
      <c r="A24658">
        <v>40029715</v>
      </c>
      <c r="B24658" s="56">
        <v>15246.945363999999</v>
      </c>
      <c r="C24658" t="s">
        <v>87</v>
      </c>
    </row>
    <row r="24659" spans="1:3" x14ac:dyDescent="0.25">
      <c r="A24659">
        <v>40017997</v>
      </c>
      <c r="B24659" s="56">
        <v>17719.694864000001</v>
      </c>
      <c r="C24659" t="s">
        <v>87</v>
      </c>
    </row>
    <row r="24660" spans="1:3" x14ac:dyDescent="0.25">
      <c r="A24660">
        <v>40024533</v>
      </c>
      <c r="B24660" s="56">
        <v>8746.8642359999994</v>
      </c>
      <c r="C24660" t="s">
        <v>87</v>
      </c>
    </row>
    <row r="24661" spans="1:3" x14ac:dyDescent="0.25">
      <c r="A24661">
        <v>40032043</v>
      </c>
      <c r="B24661" s="56">
        <v>13947.118752</v>
      </c>
      <c r="C24661" t="s">
        <v>87</v>
      </c>
    </row>
    <row r="24662" spans="1:3" x14ac:dyDescent="0.25">
      <c r="A24662">
        <v>40032043</v>
      </c>
      <c r="B24662" s="56">
        <v>13947.118752</v>
      </c>
      <c r="C24662" t="s">
        <v>87</v>
      </c>
    </row>
    <row r="24663" spans="1:3" x14ac:dyDescent="0.25">
      <c r="A24663">
        <v>40017495</v>
      </c>
      <c r="B24663" s="56">
        <v>16657.577807999998</v>
      </c>
      <c r="C24663" t="s">
        <v>87</v>
      </c>
    </row>
    <row r="24664" spans="1:3" x14ac:dyDescent="0.25">
      <c r="A24664">
        <v>40030375</v>
      </c>
      <c r="B24664" s="56">
        <v>9913.8078450000012</v>
      </c>
      <c r="C24664" t="s">
        <v>87</v>
      </c>
    </row>
    <row r="24665" spans="1:3" x14ac:dyDescent="0.25">
      <c r="A24665">
        <v>40030375</v>
      </c>
      <c r="B24665" s="56">
        <v>9913.8078450000012</v>
      </c>
      <c r="C24665" t="s">
        <v>87</v>
      </c>
    </row>
    <row r="24666" spans="1:3" x14ac:dyDescent="0.25">
      <c r="A24666">
        <v>40016139</v>
      </c>
      <c r="B24666" s="56">
        <v>7787.5799040000002</v>
      </c>
      <c r="C24666" t="s">
        <v>87</v>
      </c>
    </row>
    <row r="24667" spans="1:3" x14ac:dyDescent="0.25">
      <c r="A24667">
        <v>42774829</v>
      </c>
      <c r="B24667" s="56">
        <v>8202.8542859999998</v>
      </c>
      <c r="C24667" t="s">
        <v>87</v>
      </c>
    </row>
    <row r="24668" spans="1:3" x14ac:dyDescent="0.25">
      <c r="A24668">
        <v>40009479</v>
      </c>
      <c r="B24668" s="56">
        <v>102092.385888</v>
      </c>
      <c r="C24668" t="s">
        <v>82</v>
      </c>
    </row>
    <row r="24669" spans="1:3" x14ac:dyDescent="0.25">
      <c r="A24669">
        <v>40028921</v>
      </c>
      <c r="B24669" s="56">
        <v>10726.95666</v>
      </c>
      <c r="C24669" t="s">
        <v>87</v>
      </c>
    </row>
    <row r="24670" spans="1:3" x14ac:dyDescent="0.25">
      <c r="A24670">
        <v>40017789</v>
      </c>
      <c r="B24670" s="56">
        <v>40756.307723999998</v>
      </c>
      <c r="C24670" t="s">
        <v>85</v>
      </c>
    </row>
    <row r="24671" spans="1:3" x14ac:dyDescent="0.25">
      <c r="A24671">
        <v>41957391</v>
      </c>
      <c r="B24671" s="56">
        <v>3954.0535960000002</v>
      </c>
      <c r="C24671" t="s">
        <v>87</v>
      </c>
    </row>
    <row r="24672" spans="1:3" x14ac:dyDescent="0.25">
      <c r="A24672">
        <v>41278794</v>
      </c>
      <c r="B24672" s="56">
        <v>26397.36894</v>
      </c>
      <c r="C24672" t="s">
        <v>87</v>
      </c>
    </row>
    <row r="24673" spans="1:3" x14ac:dyDescent="0.25">
      <c r="A24673">
        <v>40029591</v>
      </c>
      <c r="B24673" s="56">
        <v>12477.474899999999</v>
      </c>
      <c r="C24673" t="s">
        <v>87</v>
      </c>
    </row>
    <row r="24674" spans="1:3" x14ac:dyDescent="0.25">
      <c r="A24674">
        <v>40015503</v>
      </c>
      <c r="B24674" s="56">
        <v>11284.733838</v>
      </c>
      <c r="C24674" t="s">
        <v>87</v>
      </c>
    </row>
    <row r="24675" spans="1:3" x14ac:dyDescent="0.25">
      <c r="A24675">
        <v>40031685</v>
      </c>
      <c r="B24675" s="56">
        <v>4270.6259099999997</v>
      </c>
      <c r="C24675" t="s">
        <v>87</v>
      </c>
    </row>
    <row r="24676" spans="1:3" x14ac:dyDescent="0.25">
      <c r="A24676">
        <v>40031685</v>
      </c>
      <c r="B24676" s="56">
        <v>4270.6259099999997</v>
      </c>
      <c r="C24676" t="s">
        <v>87</v>
      </c>
    </row>
    <row r="24677" spans="1:3" x14ac:dyDescent="0.25">
      <c r="A24677">
        <v>40010953</v>
      </c>
      <c r="B24677" s="56">
        <v>15605.84922</v>
      </c>
      <c r="C24677" t="s">
        <v>87</v>
      </c>
    </row>
    <row r="24678" spans="1:3" x14ac:dyDescent="0.25">
      <c r="A24678">
        <v>40023167</v>
      </c>
      <c r="B24678" s="56">
        <v>18040.063338</v>
      </c>
      <c r="C24678" t="s">
        <v>87</v>
      </c>
    </row>
    <row r="24679" spans="1:3" x14ac:dyDescent="0.25">
      <c r="A24679">
        <v>40018061</v>
      </c>
      <c r="B24679" s="56">
        <v>7753.3408889999992</v>
      </c>
      <c r="C24679" t="s">
        <v>87</v>
      </c>
    </row>
    <row r="24680" spans="1:3" x14ac:dyDescent="0.25">
      <c r="A24680">
        <v>40017591</v>
      </c>
      <c r="B24680" s="56">
        <v>20027.072663999999</v>
      </c>
      <c r="C24680" t="s">
        <v>87</v>
      </c>
    </row>
    <row r="24681" spans="1:3" x14ac:dyDescent="0.25">
      <c r="A24681">
        <v>40017591</v>
      </c>
      <c r="B24681" s="56">
        <v>20027.072663999999</v>
      </c>
      <c r="C24681" t="s">
        <v>87</v>
      </c>
    </row>
    <row r="24682" spans="1:3" x14ac:dyDescent="0.25">
      <c r="A24682">
        <v>40030817</v>
      </c>
      <c r="B24682" s="56">
        <v>13415.804034000001</v>
      </c>
      <c r="C24682" t="s">
        <v>87</v>
      </c>
    </row>
    <row r="24683" spans="1:3" x14ac:dyDescent="0.25">
      <c r="A24683">
        <v>44000024</v>
      </c>
      <c r="B24683" s="56">
        <v>25018.584228</v>
      </c>
      <c r="C24683" t="s">
        <v>87</v>
      </c>
    </row>
    <row r="24684" spans="1:3" x14ac:dyDescent="0.25">
      <c r="A24684">
        <v>40022721</v>
      </c>
      <c r="B24684" s="56">
        <v>16972.854095999999</v>
      </c>
      <c r="C24684" t="s">
        <v>87</v>
      </c>
    </row>
    <row r="24685" spans="1:3" x14ac:dyDescent="0.25">
      <c r="A24685">
        <v>40025167</v>
      </c>
      <c r="B24685" s="56">
        <v>9923.7902400000003</v>
      </c>
      <c r="C24685" t="s">
        <v>82</v>
      </c>
    </row>
    <row r="24686" spans="1:3" x14ac:dyDescent="0.25">
      <c r="A24686">
        <v>41749069</v>
      </c>
      <c r="B24686" s="56">
        <v>9953.0061839999998</v>
      </c>
      <c r="C24686" t="s">
        <v>87</v>
      </c>
    </row>
    <row r="24687" spans="1:3" x14ac:dyDescent="0.25">
      <c r="A24687">
        <v>40030455</v>
      </c>
      <c r="B24687" s="56">
        <v>12949.16928</v>
      </c>
      <c r="C24687" t="s">
        <v>87</v>
      </c>
    </row>
    <row r="24688" spans="1:3" x14ac:dyDescent="0.25">
      <c r="A24688">
        <v>40018019</v>
      </c>
      <c r="B24688" s="56">
        <v>6944.180128</v>
      </c>
      <c r="C24688" t="s">
        <v>87</v>
      </c>
    </row>
    <row r="24689" spans="1:3" x14ac:dyDescent="0.25">
      <c r="A24689">
        <v>40028451</v>
      </c>
      <c r="B24689" s="56">
        <v>13987.233525</v>
      </c>
      <c r="C24689" t="s">
        <v>87</v>
      </c>
    </row>
    <row r="24690" spans="1:3" x14ac:dyDescent="0.25">
      <c r="A24690">
        <v>40028111</v>
      </c>
      <c r="B24690" s="56">
        <v>8070.7215279999991</v>
      </c>
      <c r="C24690" t="s">
        <v>87</v>
      </c>
    </row>
    <row r="24691" spans="1:3" x14ac:dyDescent="0.25">
      <c r="A24691">
        <v>40029747</v>
      </c>
      <c r="B24691" s="56">
        <v>13928.440725</v>
      </c>
      <c r="C24691" t="s">
        <v>87</v>
      </c>
    </row>
    <row r="24692" spans="1:3" x14ac:dyDescent="0.25">
      <c r="A24692">
        <v>40032663</v>
      </c>
      <c r="B24692" s="56">
        <v>10453.966397</v>
      </c>
      <c r="C24692" t="s">
        <v>87</v>
      </c>
    </row>
    <row r="24693" spans="1:3" x14ac:dyDescent="0.25">
      <c r="A24693">
        <v>40026719</v>
      </c>
      <c r="B24693" s="56">
        <v>10806.515477999999</v>
      </c>
      <c r="C24693" t="s">
        <v>87</v>
      </c>
    </row>
    <row r="24694" spans="1:3" x14ac:dyDescent="0.25">
      <c r="A24694">
        <v>40013565</v>
      </c>
      <c r="B24694" s="56">
        <v>41535.590324999997</v>
      </c>
      <c r="C24694" t="s">
        <v>87</v>
      </c>
    </row>
    <row r="24695" spans="1:3" x14ac:dyDescent="0.25">
      <c r="A24695">
        <v>40022327</v>
      </c>
      <c r="B24695" s="56">
        <v>10437.095063999999</v>
      </c>
      <c r="C24695" t="s">
        <v>87</v>
      </c>
    </row>
    <row r="24696" spans="1:3" x14ac:dyDescent="0.25">
      <c r="A24696">
        <v>40010687</v>
      </c>
      <c r="B24696" s="56">
        <v>27459.511497</v>
      </c>
      <c r="C24696" t="s">
        <v>82</v>
      </c>
    </row>
    <row r="24697" spans="1:3" x14ac:dyDescent="0.25">
      <c r="A24697">
        <v>42692988</v>
      </c>
      <c r="B24697" s="56">
        <v>18602.439021999999</v>
      </c>
      <c r="C24697" t="s">
        <v>87</v>
      </c>
    </row>
    <row r="24698" spans="1:3" x14ac:dyDescent="0.25">
      <c r="A24698">
        <v>40015425</v>
      </c>
      <c r="B24698" s="56">
        <v>25759.086341999999</v>
      </c>
      <c r="C24698" t="s">
        <v>87</v>
      </c>
    </row>
    <row r="24699" spans="1:3" x14ac:dyDescent="0.25">
      <c r="A24699">
        <v>42375830</v>
      </c>
      <c r="B24699" s="56">
        <v>106937.805312</v>
      </c>
      <c r="C24699" t="s">
        <v>82</v>
      </c>
    </row>
    <row r="24700" spans="1:3" x14ac:dyDescent="0.25">
      <c r="A24700">
        <v>40018047</v>
      </c>
      <c r="B24700" s="56">
        <v>6180.8257280000016</v>
      </c>
      <c r="C24700" t="s">
        <v>87</v>
      </c>
    </row>
    <row r="24701" spans="1:3" x14ac:dyDescent="0.25">
      <c r="A24701">
        <v>40019265</v>
      </c>
      <c r="B24701" s="56">
        <v>7296.8610330000001</v>
      </c>
      <c r="C24701" t="s">
        <v>87</v>
      </c>
    </row>
    <row r="24702" spans="1:3" x14ac:dyDescent="0.25">
      <c r="A24702">
        <v>42787059</v>
      </c>
      <c r="B24702" s="56">
        <v>16191402.672</v>
      </c>
      <c r="C24702" t="s">
        <v>86</v>
      </c>
    </row>
    <row r="24703" spans="1:3" x14ac:dyDescent="0.25">
      <c r="A24703">
        <v>40016645</v>
      </c>
      <c r="B24703" s="56">
        <v>8035.9208639999997</v>
      </c>
      <c r="C24703" t="s">
        <v>82</v>
      </c>
    </row>
    <row r="24704" spans="1:3" x14ac:dyDescent="0.25">
      <c r="A24704">
        <v>40010849</v>
      </c>
      <c r="B24704" s="56">
        <v>259751.70642599999</v>
      </c>
      <c r="C24704" t="s">
        <v>82</v>
      </c>
    </row>
    <row r="24705" spans="1:3" x14ac:dyDescent="0.25">
      <c r="A24705">
        <v>40010849</v>
      </c>
      <c r="B24705" s="56">
        <v>259751.70642599999</v>
      </c>
      <c r="C24705" t="s">
        <v>82</v>
      </c>
    </row>
    <row r="24706" spans="1:3" x14ac:dyDescent="0.25">
      <c r="A24706">
        <v>44000026</v>
      </c>
      <c r="B24706" s="56">
        <v>404080.44595999992</v>
      </c>
      <c r="C24706" t="s">
        <v>84</v>
      </c>
    </row>
    <row r="24707" spans="1:3" x14ac:dyDescent="0.25">
      <c r="A24707">
        <v>40015969</v>
      </c>
      <c r="B24707" s="56">
        <v>4545.5495040000014</v>
      </c>
      <c r="C24707" t="s">
        <v>87</v>
      </c>
    </row>
    <row r="24708" spans="1:3" x14ac:dyDescent="0.25">
      <c r="A24708">
        <v>40147561</v>
      </c>
      <c r="B24708" s="56">
        <v>9218.9751389999983</v>
      </c>
      <c r="C24708" t="s">
        <v>87</v>
      </c>
    </row>
    <row r="24709" spans="1:3" x14ac:dyDescent="0.25">
      <c r="A24709">
        <v>40025289</v>
      </c>
      <c r="B24709" s="56">
        <v>9143.9107199999999</v>
      </c>
      <c r="C24709" t="s">
        <v>87</v>
      </c>
    </row>
    <row r="24710" spans="1:3" x14ac:dyDescent="0.25">
      <c r="A24710">
        <v>40025097</v>
      </c>
      <c r="B24710" s="56">
        <v>10853.670239999999</v>
      </c>
      <c r="C24710" t="s">
        <v>87</v>
      </c>
    </row>
    <row r="24711" spans="1:3" x14ac:dyDescent="0.25">
      <c r="A24711">
        <v>40014639</v>
      </c>
      <c r="B24711" s="56">
        <v>25369.020931999999</v>
      </c>
      <c r="C24711" t="s">
        <v>82</v>
      </c>
    </row>
    <row r="24712" spans="1:3" x14ac:dyDescent="0.25">
      <c r="A24712">
        <v>40018347</v>
      </c>
      <c r="B24712" s="56">
        <v>42942.391568999999</v>
      </c>
      <c r="C24712" t="s">
        <v>85</v>
      </c>
    </row>
    <row r="24713" spans="1:3" x14ac:dyDescent="0.25">
      <c r="A24713">
        <v>42564792</v>
      </c>
      <c r="B24713" s="56">
        <v>47595.252632000003</v>
      </c>
      <c r="C24713" t="s">
        <v>82</v>
      </c>
    </row>
    <row r="24714" spans="1:3" x14ac:dyDescent="0.25">
      <c r="A24714">
        <v>41943572</v>
      </c>
      <c r="B24714" s="56">
        <v>22353.057837</v>
      </c>
      <c r="C24714" t="s">
        <v>87</v>
      </c>
    </row>
    <row r="24715" spans="1:3" x14ac:dyDescent="0.25">
      <c r="A24715">
        <v>41943572</v>
      </c>
      <c r="B24715" s="56">
        <v>22353.057837</v>
      </c>
      <c r="C24715" t="s">
        <v>87</v>
      </c>
    </row>
    <row r="24716" spans="1:3" x14ac:dyDescent="0.25">
      <c r="A24716">
        <v>40015085</v>
      </c>
      <c r="B24716" s="56">
        <v>7220.4732519999998</v>
      </c>
      <c r="C24716" t="s">
        <v>87</v>
      </c>
    </row>
    <row r="24717" spans="1:3" x14ac:dyDescent="0.25">
      <c r="A24717">
        <v>42961418</v>
      </c>
      <c r="B24717" s="56">
        <v>18090.888395000002</v>
      </c>
      <c r="C24717" t="s">
        <v>87</v>
      </c>
    </row>
    <row r="24718" spans="1:3" x14ac:dyDescent="0.25">
      <c r="A24718">
        <v>42495552</v>
      </c>
      <c r="B24718" s="56">
        <v>13529.425877</v>
      </c>
      <c r="C24718" t="s">
        <v>87</v>
      </c>
    </row>
    <row r="24719" spans="1:3" x14ac:dyDescent="0.25">
      <c r="A24719">
        <v>40016611</v>
      </c>
      <c r="B24719" s="56">
        <v>5068.1697119999999</v>
      </c>
      <c r="C24719" t="s">
        <v>87</v>
      </c>
    </row>
    <row r="24720" spans="1:3" x14ac:dyDescent="0.25">
      <c r="A24720">
        <v>40031039</v>
      </c>
      <c r="B24720" s="56">
        <v>8731.4667659999996</v>
      </c>
      <c r="C24720" t="s">
        <v>87</v>
      </c>
    </row>
    <row r="24721" spans="1:3" x14ac:dyDescent="0.25">
      <c r="A24721">
        <v>40025905</v>
      </c>
      <c r="B24721" s="56">
        <v>6080.906375999999</v>
      </c>
      <c r="C24721" t="s">
        <v>87</v>
      </c>
    </row>
    <row r="24722" spans="1:3" x14ac:dyDescent="0.25">
      <c r="A24722">
        <v>40025905</v>
      </c>
      <c r="B24722" s="56">
        <v>6080.906375999999</v>
      </c>
      <c r="C24722" t="s">
        <v>87</v>
      </c>
    </row>
    <row r="24723" spans="1:3" x14ac:dyDescent="0.25">
      <c r="A24723">
        <v>40019145</v>
      </c>
      <c r="B24723" s="56">
        <v>10096.641126</v>
      </c>
      <c r="C24723" t="s">
        <v>87</v>
      </c>
    </row>
    <row r="24724" spans="1:3" x14ac:dyDescent="0.25">
      <c r="A24724">
        <v>41946755</v>
      </c>
      <c r="B24724" s="56">
        <v>13525.623801</v>
      </c>
      <c r="C24724" t="s">
        <v>87</v>
      </c>
    </row>
    <row r="24725" spans="1:3" x14ac:dyDescent="0.25">
      <c r="A24725">
        <v>40025483</v>
      </c>
      <c r="B24725" s="56">
        <v>5425.4289599999993</v>
      </c>
      <c r="C24725" t="s">
        <v>87</v>
      </c>
    </row>
    <row r="24726" spans="1:3" x14ac:dyDescent="0.25">
      <c r="A24726">
        <v>40025483</v>
      </c>
      <c r="B24726" s="56">
        <v>5425.4289599999993</v>
      </c>
      <c r="C24726" t="s">
        <v>87</v>
      </c>
    </row>
    <row r="24727" spans="1:3" x14ac:dyDescent="0.25">
      <c r="A24727">
        <v>43016316</v>
      </c>
      <c r="B24727" s="56">
        <v>144618.30931800001</v>
      </c>
      <c r="C24727" t="s">
        <v>90</v>
      </c>
    </row>
    <row r="24728" spans="1:3" x14ac:dyDescent="0.25">
      <c r="A24728">
        <v>40018339</v>
      </c>
      <c r="B24728" s="56">
        <v>20636.301114000002</v>
      </c>
      <c r="C24728" t="s">
        <v>87</v>
      </c>
    </row>
    <row r="24729" spans="1:3" x14ac:dyDescent="0.25">
      <c r="A24729">
        <v>40018339</v>
      </c>
      <c r="B24729" s="56">
        <v>20636.301114000002</v>
      </c>
      <c r="C24729" t="s">
        <v>87</v>
      </c>
    </row>
    <row r="24730" spans="1:3" x14ac:dyDescent="0.25">
      <c r="A24730">
        <v>40025141</v>
      </c>
      <c r="B24730" s="56">
        <v>8325.0216</v>
      </c>
      <c r="C24730" t="s">
        <v>87</v>
      </c>
    </row>
    <row r="24731" spans="1:3" x14ac:dyDescent="0.25">
      <c r="A24731">
        <v>42915809</v>
      </c>
      <c r="B24731" s="56">
        <v>13559.439618</v>
      </c>
      <c r="C24731" t="s">
        <v>87</v>
      </c>
    </row>
    <row r="24732" spans="1:3" x14ac:dyDescent="0.25">
      <c r="A24732">
        <v>40023959</v>
      </c>
      <c r="B24732" s="56">
        <v>12696.957702</v>
      </c>
      <c r="C24732" t="s">
        <v>87</v>
      </c>
    </row>
    <row r="24733" spans="1:3" x14ac:dyDescent="0.25">
      <c r="A24733">
        <v>42466890</v>
      </c>
      <c r="B24733" s="56">
        <v>8447.0812800000003</v>
      </c>
      <c r="C24733" t="s">
        <v>87</v>
      </c>
    </row>
    <row r="24734" spans="1:3" x14ac:dyDescent="0.25">
      <c r="A24734">
        <v>40015819</v>
      </c>
      <c r="B24734" s="56">
        <v>8005.3817760000002</v>
      </c>
      <c r="C24734" t="s">
        <v>87</v>
      </c>
    </row>
    <row r="24735" spans="1:3" x14ac:dyDescent="0.25">
      <c r="A24735">
        <v>40016921</v>
      </c>
      <c r="B24735" s="56">
        <v>208.19271000000001</v>
      </c>
      <c r="C24735" t="s">
        <v>83</v>
      </c>
    </row>
    <row r="24736" spans="1:3" x14ac:dyDescent="0.25">
      <c r="A24736">
        <v>40020321</v>
      </c>
      <c r="B24736" s="56">
        <v>23040.876564999999</v>
      </c>
      <c r="C24736" t="s">
        <v>87</v>
      </c>
    </row>
    <row r="24737" spans="1:3" x14ac:dyDescent="0.25">
      <c r="A24737">
        <v>40020321</v>
      </c>
      <c r="B24737" s="56">
        <v>23040.876564999999</v>
      </c>
      <c r="C24737" t="s">
        <v>87</v>
      </c>
    </row>
    <row r="24738" spans="1:3" x14ac:dyDescent="0.25">
      <c r="A24738">
        <v>40029907</v>
      </c>
      <c r="B24738" s="56">
        <v>9094.762428</v>
      </c>
      <c r="C24738" t="s">
        <v>87</v>
      </c>
    </row>
    <row r="24739" spans="1:3" x14ac:dyDescent="0.25">
      <c r="A24739">
        <v>40019203</v>
      </c>
      <c r="B24739" s="56">
        <v>7930.5026129999997</v>
      </c>
      <c r="C24739" t="s">
        <v>87</v>
      </c>
    </row>
    <row r="24740" spans="1:3" x14ac:dyDescent="0.25">
      <c r="A24740">
        <v>40035061</v>
      </c>
      <c r="B24740" s="56">
        <v>11118.172962000001</v>
      </c>
      <c r="C24740" t="s">
        <v>87</v>
      </c>
    </row>
    <row r="24741" spans="1:3" x14ac:dyDescent="0.25">
      <c r="A24741">
        <v>40023417</v>
      </c>
      <c r="B24741" s="56">
        <v>4554.341649</v>
      </c>
      <c r="C24741" t="s">
        <v>87</v>
      </c>
    </row>
    <row r="24742" spans="1:3" x14ac:dyDescent="0.25">
      <c r="A24742">
        <v>40034708</v>
      </c>
      <c r="B24742" s="56">
        <v>16718.104576000002</v>
      </c>
      <c r="C24742" t="s">
        <v>87</v>
      </c>
    </row>
    <row r="24743" spans="1:3" x14ac:dyDescent="0.25">
      <c r="A24743">
        <v>40020143</v>
      </c>
      <c r="B24743" s="56">
        <v>7985.2449930000002</v>
      </c>
      <c r="C24743" t="s">
        <v>87</v>
      </c>
    </row>
    <row r="24744" spans="1:3" x14ac:dyDescent="0.25">
      <c r="A24744">
        <v>40025429</v>
      </c>
      <c r="B24744" s="56">
        <v>10156.61808</v>
      </c>
      <c r="C24744" t="s">
        <v>87</v>
      </c>
    </row>
    <row r="24745" spans="1:3" x14ac:dyDescent="0.25">
      <c r="A24745">
        <v>40011481</v>
      </c>
      <c r="B24745" s="56">
        <v>23777.648819999999</v>
      </c>
      <c r="C24745" t="s">
        <v>82</v>
      </c>
    </row>
    <row r="24746" spans="1:3" x14ac:dyDescent="0.25">
      <c r="A24746">
        <v>41924113</v>
      </c>
      <c r="B24746" s="56">
        <v>15101.287937999999</v>
      </c>
      <c r="C24746" t="s">
        <v>87</v>
      </c>
    </row>
    <row r="24747" spans="1:3" x14ac:dyDescent="0.25">
      <c r="A24747">
        <v>41764679</v>
      </c>
      <c r="B24747" s="56">
        <v>105274.38087199999</v>
      </c>
      <c r="C24747" t="s">
        <v>82</v>
      </c>
    </row>
    <row r="24748" spans="1:3" x14ac:dyDescent="0.25">
      <c r="A24748">
        <v>41764679</v>
      </c>
      <c r="B24748" s="56">
        <v>105274.38087199999</v>
      </c>
      <c r="C24748" t="s">
        <v>82</v>
      </c>
    </row>
    <row r="24749" spans="1:3" x14ac:dyDescent="0.25">
      <c r="A24749">
        <v>40022157</v>
      </c>
      <c r="B24749" s="56">
        <v>5685.0700199999992</v>
      </c>
      <c r="C24749" t="s">
        <v>87</v>
      </c>
    </row>
    <row r="24750" spans="1:3" x14ac:dyDescent="0.25">
      <c r="A24750">
        <v>41764692</v>
      </c>
      <c r="B24750" s="56">
        <v>8746.0892639999984</v>
      </c>
      <c r="C24750" t="s">
        <v>87</v>
      </c>
    </row>
    <row r="24751" spans="1:3" x14ac:dyDescent="0.25">
      <c r="A24751">
        <v>40018637</v>
      </c>
      <c r="B24751" s="56">
        <v>5680.6030250000003</v>
      </c>
      <c r="C24751" t="s">
        <v>87</v>
      </c>
    </row>
    <row r="24752" spans="1:3" x14ac:dyDescent="0.25">
      <c r="A24752">
        <v>40018637</v>
      </c>
      <c r="B24752" s="56">
        <v>5680.6030250000003</v>
      </c>
      <c r="C24752" t="s">
        <v>87</v>
      </c>
    </row>
    <row r="24753" spans="1:3" x14ac:dyDescent="0.25">
      <c r="A24753">
        <v>40018651</v>
      </c>
      <c r="B24753" s="56">
        <v>15260.476912</v>
      </c>
      <c r="C24753" t="s">
        <v>87</v>
      </c>
    </row>
    <row r="24754" spans="1:3" x14ac:dyDescent="0.25">
      <c r="A24754">
        <v>40025907</v>
      </c>
      <c r="B24754" s="56">
        <v>7366.555797</v>
      </c>
      <c r="C24754" t="s">
        <v>87</v>
      </c>
    </row>
    <row r="24755" spans="1:3" x14ac:dyDescent="0.25">
      <c r="A24755">
        <v>40020839</v>
      </c>
      <c r="B24755" s="56">
        <v>14287.567338000001</v>
      </c>
      <c r="C24755" t="s">
        <v>87</v>
      </c>
    </row>
    <row r="24756" spans="1:3" x14ac:dyDescent="0.25">
      <c r="A24756">
        <v>40025749</v>
      </c>
      <c r="B24756" s="56">
        <v>16380.732846000001</v>
      </c>
      <c r="C24756" t="s">
        <v>87</v>
      </c>
    </row>
    <row r="24757" spans="1:3" x14ac:dyDescent="0.25">
      <c r="A24757">
        <v>40008366</v>
      </c>
      <c r="B24757" s="56">
        <v>39888.461447999987</v>
      </c>
      <c r="C24757" t="s">
        <v>87</v>
      </c>
    </row>
    <row r="24758" spans="1:3" x14ac:dyDescent="0.25">
      <c r="A24758">
        <v>40008366</v>
      </c>
      <c r="B24758" s="56">
        <v>39888.461447999987</v>
      </c>
      <c r="C24758" t="s">
        <v>87</v>
      </c>
    </row>
    <row r="24759" spans="1:3" x14ac:dyDescent="0.25">
      <c r="A24759">
        <v>40030127</v>
      </c>
      <c r="B24759" s="56">
        <v>11316.465448000001</v>
      </c>
      <c r="C24759" t="s">
        <v>82</v>
      </c>
    </row>
    <row r="24760" spans="1:3" x14ac:dyDescent="0.25">
      <c r="A24760">
        <v>40030127</v>
      </c>
      <c r="B24760" s="56">
        <v>11316.465448000001</v>
      </c>
      <c r="C24760" t="s">
        <v>82</v>
      </c>
    </row>
    <row r="24761" spans="1:3" x14ac:dyDescent="0.25">
      <c r="A24761">
        <v>42407146</v>
      </c>
      <c r="B24761" s="56">
        <v>29161.237841999999</v>
      </c>
      <c r="C24761" t="s">
        <v>87</v>
      </c>
    </row>
    <row r="24762" spans="1:3" x14ac:dyDescent="0.25">
      <c r="A24762">
        <v>42815663</v>
      </c>
      <c r="B24762" s="56">
        <v>6826.3805249999996</v>
      </c>
      <c r="C24762" t="s">
        <v>87</v>
      </c>
    </row>
    <row r="24763" spans="1:3" x14ac:dyDescent="0.25">
      <c r="A24763">
        <v>40028819</v>
      </c>
      <c r="B24763" s="56">
        <v>9847.5483749999985</v>
      </c>
      <c r="C24763" t="s">
        <v>87</v>
      </c>
    </row>
    <row r="24764" spans="1:3" x14ac:dyDescent="0.25">
      <c r="A24764">
        <v>43107552</v>
      </c>
      <c r="B24764" s="56">
        <v>5797.3004099999989</v>
      </c>
      <c r="C24764" t="s">
        <v>87</v>
      </c>
    </row>
    <row r="24765" spans="1:3" x14ac:dyDescent="0.25">
      <c r="A24765">
        <v>40015917</v>
      </c>
      <c r="B24765" s="56">
        <v>4093.3419840000001</v>
      </c>
      <c r="C24765" t="s">
        <v>87</v>
      </c>
    </row>
    <row r="24766" spans="1:3" x14ac:dyDescent="0.25">
      <c r="A24766">
        <v>40009947</v>
      </c>
      <c r="B24766" s="56">
        <v>28953.178253999999</v>
      </c>
      <c r="C24766" t="s">
        <v>82</v>
      </c>
    </row>
    <row r="24767" spans="1:3" x14ac:dyDescent="0.25">
      <c r="A24767">
        <v>43086830</v>
      </c>
      <c r="B24767" s="56">
        <v>144069.761925</v>
      </c>
      <c r="C24767" t="s">
        <v>82</v>
      </c>
    </row>
    <row r="24768" spans="1:3" x14ac:dyDescent="0.25">
      <c r="A24768">
        <v>40018361</v>
      </c>
      <c r="B24768" s="56">
        <v>26746.881108000001</v>
      </c>
      <c r="C24768" t="s">
        <v>87</v>
      </c>
    </row>
    <row r="24769" spans="1:3" x14ac:dyDescent="0.25">
      <c r="A24769">
        <v>40018361</v>
      </c>
      <c r="B24769" s="56">
        <v>26746.881108000001</v>
      </c>
      <c r="C24769" t="s">
        <v>87</v>
      </c>
    </row>
    <row r="24770" spans="1:3" x14ac:dyDescent="0.25">
      <c r="A24770">
        <v>40016105</v>
      </c>
      <c r="B24770" s="56">
        <v>7997.5706399999999</v>
      </c>
      <c r="C24770" t="s">
        <v>87</v>
      </c>
    </row>
    <row r="24771" spans="1:3" x14ac:dyDescent="0.25">
      <c r="A24771">
        <v>40024951</v>
      </c>
      <c r="B24771" s="56">
        <v>10736.641439999999</v>
      </c>
      <c r="C24771" t="s">
        <v>87</v>
      </c>
    </row>
    <row r="24772" spans="1:3" x14ac:dyDescent="0.25">
      <c r="A24772">
        <v>40020569</v>
      </c>
      <c r="B24772" s="56">
        <v>27411.634096000002</v>
      </c>
      <c r="C24772" t="s">
        <v>87</v>
      </c>
    </row>
    <row r="24773" spans="1:3" x14ac:dyDescent="0.25">
      <c r="A24773">
        <v>40020569</v>
      </c>
      <c r="B24773" s="56">
        <v>27411.634096000002</v>
      </c>
      <c r="C24773" t="s">
        <v>87</v>
      </c>
    </row>
    <row r="24774" spans="1:3" x14ac:dyDescent="0.25">
      <c r="A24774">
        <v>41961230</v>
      </c>
      <c r="B24774" s="56">
        <v>13160.197215</v>
      </c>
      <c r="C24774" t="s">
        <v>87</v>
      </c>
    </row>
    <row r="24775" spans="1:3" x14ac:dyDescent="0.25">
      <c r="A24775">
        <v>42702525</v>
      </c>
      <c r="B24775" s="56">
        <v>9132.6167459999997</v>
      </c>
      <c r="C24775" t="s">
        <v>87</v>
      </c>
    </row>
    <row r="24776" spans="1:3" x14ac:dyDescent="0.25">
      <c r="A24776">
        <v>40016849</v>
      </c>
      <c r="B24776" s="56">
        <v>25662.048436000001</v>
      </c>
      <c r="C24776" t="s">
        <v>87</v>
      </c>
    </row>
    <row r="24777" spans="1:3" x14ac:dyDescent="0.25">
      <c r="A24777">
        <v>40016849</v>
      </c>
      <c r="B24777" s="56">
        <v>25662.048436000001</v>
      </c>
      <c r="C24777" t="s">
        <v>87</v>
      </c>
    </row>
    <row r="24778" spans="1:3" x14ac:dyDescent="0.25">
      <c r="A24778">
        <v>44000036</v>
      </c>
      <c r="B24778" s="56">
        <v>25026.262568999999</v>
      </c>
      <c r="C24778" t="s">
        <v>87</v>
      </c>
    </row>
    <row r="24779" spans="1:3" x14ac:dyDescent="0.25">
      <c r="A24779">
        <v>43100238</v>
      </c>
      <c r="B24779" s="56">
        <v>87020.856780000002</v>
      </c>
      <c r="C24779" t="s">
        <v>82</v>
      </c>
    </row>
    <row r="24780" spans="1:3" x14ac:dyDescent="0.25">
      <c r="A24780">
        <v>43100238</v>
      </c>
      <c r="B24780" s="56">
        <v>87020.856780000002</v>
      </c>
      <c r="C24780" t="s">
        <v>82</v>
      </c>
    </row>
    <row r="24781" spans="1:3" x14ac:dyDescent="0.25">
      <c r="A24781">
        <v>40031907</v>
      </c>
      <c r="B24781" s="56">
        <v>16488.442199000001</v>
      </c>
      <c r="C24781" t="s">
        <v>87</v>
      </c>
    </row>
    <row r="24782" spans="1:3" x14ac:dyDescent="0.25">
      <c r="A24782">
        <v>42702442</v>
      </c>
      <c r="B24782" s="56">
        <v>10693.991583000001</v>
      </c>
      <c r="C24782" t="s">
        <v>87</v>
      </c>
    </row>
    <row r="24783" spans="1:3" x14ac:dyDescent="0.25">
      <c r="A24783">
        <v>44000037</v>
      </c>
      <c r="B24783" s="56">
        <v>84374.46375000001</v>
      </c>
      <c r="C24783" t="s">
        <v>85</v>
      </c>
    </row>
    <row r="24784" spans="1:3" x14ac:dyDescent="0.25">
      <c r="A24784">
        <v>42534552</v>
      </c>
      <c r="B24784" s="56">
        <v>301629.80887499999</v>
      </c>
      <c r="C24784" t="s">
        <v>84</v>
      </c>
    </row>
    <row r="24785" spans="1:3" x14ac:dyDescent="0.25">
      <c r="A24785">
        <v>40009737</v>
      </c>
      <c r="B24785" s="56">
        <v>100015.44100000001</v>
      </c>
      <c r="C24785" t="s">
        <v>82</v>
      </c>
    </row>
    <row r="24786" spans="1:3" x14ac:dyDescent="0.25">
      <c r="A24786">
        <v>40029629</v>
      </c>
      <c r="B24786" s="56">
        <v>16936.364474999998</v>
      </c>
      <c r="C24786" t="s">
        <v>82</v>
      </c>
    </row>
    <row r="24787" spans="1:3" x14ac:dyDescent="0.25">
      <c r="A24787">
        <v>40029715</v>
      </c>
      <c r="B24787" s="56">
        <v>15246.945363999999</v>
      </c>
      <c r="C24787" t="s">
        <v>87</v>
      </c>
    </row>
    <row r="24788" spans="1:3" x14ac:dyDescent="0.25">
      <c r="A24788">
        <v>40029715</v>
      </c>
      <c r="B24788" s="56">
        <v>15246.945363999999</v>
      </c>
      <c r="C24788" t="s">
        <v>87</v>
      </c>
    </row>
    <row r="24789" spans="1:3" x14ac:dyDescent="0.25">
      <c r="A24789">
        <v>40015007</v>
      </c>
      <c r="B24789" s="56">
        <v>5576.3837869999998</v>
      </c>
      <c r="C24789" t="s">
        <v>87</v>
      </c>
    </row>
    <row r="24790" spans="1:3" x14ac:dyDescent="0.25">
      <c r="A24790">
        <v>42450604</v>
      </c>
      <c r="B24790" s="56">
        <v>17931.118589999998</v>
      </c>
      <c r="C24790" t="s">
        <v>87</v>
      </c>
    </row>
    <row r="24791" spans="1:3" x14ac:dyDescent="0.25">
      <c r="A24791">
        <v>40026641</v>
      </c>
      <c r="B24791" s="56">
        <v>6364.5595199999989</v>
      </c>
      <c r="C24791" t="s">
        <v>87</v>
      </c>
    </row>
    <row r="24792" spans="1:3" x14ac:dyDescent="0.25">
      <c r="A24792">
        <v>40008826</v>
      </c>
      <c r="B24792" s="56">
        <v>32275.651548000002</v>
      </c>
      <c r="C24792" t="s">
        <v>85</v>
      </c>
    </row>
    <row r="24793" spans="1:3" x14ac:dyDescent="0.25">
      <c r="A24793">
        <v>40008826</v>
      </c>
      <c r="B24793" s="56">
        <v>32275.651548000002</v>
      </c>
      <c r="C24793" t="s">
        <v>85</v>
      </c>
    </row>
    <row r="24794" spans="1:3" x14ac:dyDescent="0.25">
      <c r="A24794">
        <v>42470464</v>
      </c>
      <c r="B24794" s="56">
        <v>9833.5687230000003</v>
      </c>
      <c r="C24794" t="s">
        <v>87</v>
      </c>
    </row>
    <row r="24795" spans="1:3" x14ac:dyDescent="0.25">
      <c r="A24795">
        <v>40022399</v>
      </c>
      <c r="B24795" s="56">
        <v>9034.6339319999988</v>
      </c>
      <c r="C24795" t="s">
        <v>87</v>
      </c>
    </row>
    <row r="24796" spans="1:3" x14ac:dyDescent="0.25">
      <c r="A24796">
        <v>40031443</v>
      </c>
      <c r="B24796" s="56">
        <v>5198.04576</v>
      </c>
      <c r="C24796" t="s">
        <v>82</v>
      </c>
    </row>
    <row r="24797" spans="1:3" x14ac:dyDescent="0.25">
      <c r="A24797">
        <v>40021363</v>
      </c>
      <c r="B24797" s="56">
        <v>27437.312628</v>
      </c>
      <c r="C24797" t="s">
        <v>87</v>
      </c>
    </row>
    <row r="24798" spans="1:3" x14ac:dyDescent="0.25">
      <c r="A24798">
        <v>40021363</v>
      </c>
      <c r="B24798" s="56">
        <v>27437.312628</v>
      </c>
      <c r="C24798" t="s">
        <v>87</v>
      </c>
    </row>
    <row r="24799" spans="1:3" x14ac:dyDescent="0.25">
      <c r="A24799">
        <v>40025491</v>
      </c>
      <c r="B24799" s="56">
        <v>5971.2307199999996</v>
      </c>
      <c r="C24799" t="s">
        <v>87</v>
      </c>
    </row>
    <row r="24800" spans="1:3" x14ac:dyDescent="0.25">
      <c r="A24800">
        <v>40014139</v>
      </c>
      <c r="B24800" s="56">
        <v>22452.753906000002</v>
      </c>
      <c r="C24800" t="s">
        <v>82</v>
      </c>
    </row>
    <row r="24801" spans="1:3" x14ac:dyDescent="0.25">
      <c r="A24801">
        <v>40020717</v>
      </c>
      <c r="B24801" s="56">
        <v>10888.76448</v>
      </c>
      <c r="C24801" t="s">
        <v>87</v>
      </c>
    </row>
    <row r="24802" spans="1:3" x14ac:dyDescent="0.25">
      <c r="A24802">
        <v>42955837</v>
      </c>
      <c r="B24802" s="56">
        <v>2143.6439310000001</v>
      </c>
      <c r="C24802" t="s">
        <v>87</v>
      </c>
    </row>
    <row r="24803" spans="1:3" x14ac:dyDescent="0.25">
      <c r="A24803">
        <v>40025991</v>
      </c>
      <c r="B24803" s="56">
        <v>16553.473299000001</v>
      </c>
      <c r="C24803" t="s">
        <v>87</v>
      </c>
    </row>
    <row r="24804" spans="1:3" x14ac:dyDescent="0.25">
      <c r="A24804">
        <v>40026421</v>
      </c>
      <c r="B24804" s="56">
        <v>14549.171372999999</v>
      </c>
      <c r="C24804" t="s">
        <v>87</v>
      </c>
    </row>
    <row r="24805" spans="1:3" x14ac:dyDescent="0.25">
      <c r="A24805">
        <v>42507929</v>
      </c>
      <c r="B24805" s="56">
        <v>33303.291787999988</v>
      </c>
      <c r="C24805" t="s">
        <v>85</v>
      </c>
    </row>
    <row r="24806" spans="1:3" x14ac:dyDescent="0.25">
      <c r="A24806">
        <v>41765794</v>
      </c>
      <c r="B24806" s="56">
        <v>9433.8651040000004</v>
      </c>
      <c r="C24806" t="s">
        <v>87</v>
      </c>
    </row>
    <row r="24807" spans="1:3" x14ac:dyDescent="0.25">
      <c r="A24807">
        <v>40008426</v>
      </c>
      <c r="B24807" s="56">
        <v>13218.880950000001</v>
      </c>
      <c r="C24807" t="s">
        <v>87</v>
      </c>
    </row>
    <row r="24808" spans="1:3" x14ac:dyDescent="0.25">
      <c r="A24808">
        <v>42768187</v>
      </c>
      <c r="B24808" s="56">
        <v>10340.125092</v>
      </c>
      <c r="C24808" t="s">
        <v>87</v>
      </c>
    </row>
    <row r="24809" spans="1:3" x14ac:dyDescent="0.25">
      <c r="A24809">
        <v>40012317</v>
      </c>
      <c r="B24809" s="56">
        <v>48622.66416</v>
      </c>
      <c r="C24809" t="s">
        <v>82</v>
      </c>
    </row>
    <row r="24810" spans="1:3" x14ac:dyDescent="0.25">
      <c r="A24810">
        <v>40012317</v>
      </c>
      <c r="B24810" s="56">
        <v>48622.66416</v>
      </c>
      <c r="C24810" t="s">
        <v>82</v>
      </c>
    </row>
    <row r="24811" spans="1:3" x14ac:dyDescent="0.25">
      <c r="A24811">
        <v>40032851</v>
      </c>
      <c r="B24811" s="56">
        <v>0</v>
      </c>
      <c r="C24811" t="s">
        <v>82</v>
      </c>
    </row>
    <row r="24812" spans="1:3" x14ac:dyDescent="0.25">
      <c r="A24812">
        <v>40022475</v>
      </c>
      <c r="B24812" s="56">
        <v>7565.0258759999997</v>
      </c>
      <c r="C24812" t="s">
        <v>87</v>
      </c>
    </row>
    <row r="24813" spans="1:3" x14ac:dyDescent="0.25">
      <c r="A24813">
        <v>40018645</v>
      </c>
      <c r="B24813" s="56">
        <v>2602.280816</v>
      </c>
      <c r="C24813" t="s">
        <v>87</v>
      </c>
    </row>
    <row r="24814" spans="1:3" x14ac:dyDescent="0.25">
      <c r="A24814">
        <v>40022789</v>
      </c>
      <c r="B24814" s="56">
        <v>17942.743170000002</v>
      </c>
      <c r="C24814" t="s">
        <v>87</v>
      </c>
    </row>
    <row r="24815" spans="1:3" x14ac:dyDescent="0.25">
      <c r="A24815">
        <v>41964125</v>
      </c>
      <c r="B24815" s="56">
        <v>92161.858410000001</v>
      </c>
      <c r="C24815" t="s">
        <v>82</v>
      </c>
    </row>
    <row r="24816" spans="1:3" x14ac:dyDescent="0.25">
      <c r="A24816">
        <v>41964125</v>
      </c>
      <c r="B24816" s="56">
        <v>92161.858410000001</v>
      </c>
      <c r="C24816" t="s">
        <v>82</v>
      </c>
    </row>
    <row r="24817" spans="1:3" x14ac:dyDescent="0.25">
      <c r="A24817">
        <v>40016339</v>
      </c>
      <c r="B24817" s="56">
        <v>11312.457264000001</v>
      </c>
      <c r="C24817" t="s">
        <v>87</v>
      </c>
    </row>
    <row r="24818" spans="1:3" x14ac:dyDescent="0.25">
      <c r="A24818">
        <v>41237359</v>
      </c>
      <c r="B24818" s="56">
        <v>480.000045</v>
      </c>
      <c r="C24818" t="s">
        <v>87</v>
      </c>
    </row>
    <row r="24819" spans="1:3" x14ac:dyDescent="0.25">
      <c r="A24819">
        <v>41237359</v>
      </c>
      <c r="B24819" s="56">
        <v>480.000045</v>
      </c>
      <c r="C24819" t="s">
        <v>87</v>
      </c>
    </row>
    <row r="24820" spans="1:3" x14ac:dyDescent="0.25">
      <c r="A24820">
        <v>40016157</v>
      </c>
      <c r="B24820" s="56">
        <v>4563.0632159999996</v>
      </c>
      <c r="C24820" t="s">
        <v>87</v>
      </c>
    </row>
    <row r="24821" spans="1:3" x14ac:dyDescent="0.25">
      <c r="A24821">
        <v>42853952</v>
      </c>
      <c r="B24821" s="56">
        <v>20032.653440999999</v>
      </c>
      <c r="C24821" t="s">
        <v>87</v>
      </c>
    </row>
    <row r="24822" spans="1:3" x14ac:dyDescent="0.25">
      <c r="A24822">
        <v>40147557</v>
      </c>
      <c r="B24822" s="56">
        <v>51.679555000000001</v>
      </c>
      <c r="C24822" t="s">
        <v>87</v>
      </c>
    </row>
    <row r="24823" spans="1:3" x14ac:dyDescent="0.25">
      <c r="A24823">
        <v>40147557</v>
      </c>
      <c r="B24823" s="56">
        <v>51.679555000000001</v>
      </c>
      <c r="C24823" t="s">
        <v>87</v>
      </c>
    </row>
    <row r="24824" spans="1:3" x14ac:dyDescent="0.25">
      <c r="A24824">
        <v>40010391</v>
      </c>
      <c r="B24824" s="56">
        <v>69606.451369000002</v>
      </c>
      <c r="C24824" t="s">
        <v>82</v>
      </c>
    </row>
    <row r="24825" spans="1:3" x14ac:dyDescent="0.25">
      <c r="A24825">
        <v>40010391</v>
      </c>
      <c r="B24825" s="56">
        <v>69606.451369000002</v>
      </c>
      <c r="C24825" t="s">
        <v>82</v>
      </c>
    </row>
    <row r="24826" spans="1:3" x14ac:dyDescent="0.25">
      <c r="A24826">
        <v>40009247</v>
      </c>
      <c r="B24826" s="56">
        <v>102910.08722</v>
      </c>
      <c r="C24826" t="s">
        <v>82</v>
      </c>
    </row>
    <row r="24827" spans="1:3" x14ac:dyDescent="0.25">
      <c r="A24827">
        <v>40030127</v>
      </c>
      <c r="B24827" s="56">
        <v>11316.465448000001</v>
      </c>
      <c r="C24827" t="s">
        <v>82</v>
      </c>
    </row>
    <row r="24828" spans="1:3" x14ac:dyDescent="0.25">
      <c r="A24828">
        <v>40027891</v>
      </c>
      <c r="B24828" s="56">
        <v>6833.9902760000004</v>
      </c>
      <c r="C24828" t="s">
        <v>87</v>
      </c>
    </row>
    <row r="24829" spans="1:3" x14ac:dyDescent="0.25">
      <c r="A24829">
        <v>40024481</v>
      </c>
      <c r="B24829" s="56">
        <v>6078.7987919999996</v>
      </c>
      <c r="C24829" t="s">
        <v>87</v>
      </c>
    </row>
    <row r="24830" spans="1:3" x14ac:dyDescent="0.25">
      <c r="A24830">
        <v>42007520</v>
      </c>
      <c r="B24830" s="56">
        <v>105070.658952</v>
      </c>
      <c r="C24830" t="s">
        <v>82</v>
      </c>
    </row>
    <row r="24831" spans="1:3" x14ac:dyDescent="0.25">
      <c r="A24831">
        <v>41235451</v>
      </c>
      <c r="B24831" s="56">
        <v>480.000045</v>
      </c>
      <c r="C24831" t="s">
        <v>83</v>
      </c>
    </row>
    <row r="24832" spans="1:3" x14ac:dyDescent="0.25">
      <c r="A24832">
        <v>41226925</v>
      </c>
      <c r="B24832" s="56">
        <v>480.000045</v>
      </c>
      <c r="C24832" t="s">
        <v>83</v>
      </c>
    </row>
    <row r="24833" spans="1:3" x14ac:dyDescent="0.25">
      <c r="A24833">
        <v>42498101</v>
      </c>
      <c r="B24833" s="56">
        <v>10549.414812000001</v>
      </c>
      <c r="C24833" t="s">
        <v>87</v>
      </c>
    </row>
    <row r="24834" spans="1:3" x14ac:dyDescent="0.25">
      <c r="A24834">
        <v>40031463</v>
      </c>
      <c r="B24834" s="56">
        <v>10943.625735</v>
      </c>
      <c r="C24834" t="s">
        <v>87</v>
      </c>
    </row>
    <row r="24835" spans="1:3" x14ac:dyDescent="0.25">
      <c r="A24835">
        <v>43062127</v>
      </c>
      <c r="B24835" s="56">
        <v>872.7714269999999</v>
      </c>
      <c r="C24835" t="s">
        <v>87</v>
      </c>
    </row>
    <row r="24836" spans="1:3" x14ac:dyDescent="0.25">
      <c r="A24836">
        <v>43084335</v>
      </c>
      <c r="B24836" s="56">
        <v>61950.833405999998</v>
      </c>
      <c r="C24836" t="s">
        <v>82</v>
      </c>
    </row>
    <row r="24837" spans="1:3" x14ac:dyDescent="0.25">
      <c r="A24837">
        <v>41227415</v>
      </c>
      <c r="B24837" s="56">
        <v>480.000045</v>
      </c>
      <c r="C24837" t="s">
        <v>83</v>
      </c>
    </row>
    <row r="24838" spans="1:3" x14ac:dyDescent="0.25">
      <c r="A24838">
        <v>42520797</v>
      </c>
      <c r="B24838" s="56">
        <v>480.000045</v>
      </c>
      <c r="C24838" t="s">
        <v>83</v>
      </c>
    </row>
    <row r="24839" spans="1:3" x14ac:dyDescent="0.25">
      <c r="A24839">
        <v>40027203</v>
      </c>
      <c r="B24839" s="56">
        <v>18553.421106000002</v>
      </c>
      <c r="C24839" t="s">
        <v>85</v>
      </c>
    </row>
    <row r="24840" spans="1:3" x14ac:dyDescent="0.25">
      <c r="A24840">
        <v>40024853</v>
      </c>
      <c r="B24840" s="56">
        <v>7784.2674360000001</v>
      </c>
      <c r="C24840" t="s">
        <v>87</v>
      </c>
    </row>
    <row r="24841" spans="1:3" x14ac:dyDescent="0.25">
      <c r="A24841">
        <v>42516972</v>
      </c>
      <c r="B24841" s="56">
        <v>30771.539631000011</v>
      </c>
      <c r="C24841" t="s">
        <v>87</v>
      </c>
    </row>
    <row r="24842" spans="1:3" x14ac:dyDescent="0.25">
      <c r="A24842">
        <v>42516972</v>
      </c>
      <c r="B24842" s="56">
        <v>30771.539631000011</v>
      </c>
      <c r="C24842" t="s">
        <v>87</v>
      </c>
    </row>
    <row r="24843" spans="1:3" x14ac:dyDescent="0.25">
      <c r="A24843">
        <v>42462962</v>
      </c>
      <c r="B24843" s="56">
        <v>7587.0049139999983</v>
      </c>
      <c r="C24843" t="s">
        <v>87</v>
      </c>
    </row>
    <row r="24844" spans="1:3" x14ac:dyDescent="0.25">
      <c r="A24844">
        <v>40023793</v>
      </c>
      <c r="B24844" s="56">
        <v>17453.005913000001</v>
      </c>
      <c r="C24844" t="s">
        <v>87</v>
      </c>
    </row>
    <row r="24845" spans="1:3" x14ac:dyDescent="0.25">
      <c r="A24845">
        <v>40032339</v>
      </c>
      <c r="B24845" s="56">
        <v>7295.7484160000004</v>
      </c>
      <c r="C24845" t="s">
        <v>87</v>
      </c>
    </row>
    <row r="24846" spans="1:3" x14ac:dyDescent="0.25">
      <c r="A24846">
        <v>40011883</v>
      </c>
      <c r="B24846" s="56">
        <v>44605.919057000006</v>
      </c>
      <c r="C24846" t="s">
        <v>85</v>
      </c>
    </row>
    <row r="24847" spans="1:3" x14ac:dyDescent="0.25">
      <c r="A24847">
        <v>41236061</v>
      </c>
      <c r="B24847" s="56">
        <v>480.000045</v>
      </c>
      <c r="C24847" t="s">
        <v>83</v>
      </c>
    </row>
    <row r="24848" spans="1:3" x14ac:dyDescent="0.25">
      <c r="A24848">
        <v>42485619</v>
      </c>
      <c r="B24848" s="56">
        <v>134382.959172</v>
      </c>
      <c r="C24848" t="s">
        <v>82</v>
      </c>
    </row>
    <row r="24849" spans="1:3" x14ac:dyDescent="0.25">
      <c r="A24849">
        <v>40023755</v>
      </c>
      <c r="B24849" s="56">
        <v>13484.264751999999</v>
      </c>
      <c r="C24849" t="s">
        <v>87</v>
      </c>
    </row>
    <row r="24850" spans="1:3" x14ac:dyDescent="0.25">
      <c r="A24850">
        <v>40026757</v>
      </c>
      <c r="B24850" s="56">
        <v>5581.2667680000004</v>
      </c>
      <c r="C24850" t="s">
        <v>82</v>
      </c>
    </row>
    <row r="24851" spans="1:3" x14ac:dyDescent="0.25">
      <c r="A24851">
        <v>40026105</v>
      </c>
      <c r="B24851" s="56">
        <v>13603.246668</v>
      </c>
      <c r="C24851" t="s">
        <v>87</v>
      </c>
    </row>
    <row r="24852" spans="1:3" x14ac:dyDescent="0.25">
      <c r="A24852">
        <v>42994198</v>
      </c>
      <c r="B24852" s="56">
        <v>11433.332850000001</v>
      </c>
      <c r="C24852" t="s">
        <v>87</v>
      </c>
    </row>
    <row r="24853" spans="1:3" x14ac:dyDescent="0.25">
      <c r="A24853">
        <v>41269724</v>
      </c>
      <c r="B24853" s="56">
        <v>29169.487215000001</v>
      </c>
      <c r="C24853" t="s">
        <v>82</v>
      </c>
    </row>
    <row r="24854" spans="1:3" x14ac:dyDescent="0.25">
      <c r="A24854">
        <v>40028485</v>
      </c>
      <c r="B24854" s="56">
        <v>26148.722019000001</v>
      </c>
      <c r="C24854" t="s">
        <v>87</v>
      </c>
    </row>
    <row r="24855" spans="1:3" x14ac:dyDescent="0.25">
      <c r="A24855">
        <v>40028485</v>
      </c>
      <c r="B24855" s="56">
        <v>26148.722019000001</v>
      </c>
      <c r="C24855" t="s">
        <v>87</v>
      </c>
    </row>
    <row r="24856" spans="1:3" x14ac:dyDescent="0.25">
      <c r="A24856">
        <v>41235336</v>
      </c>
      <c r="B24856" s="56">
        <v>480.000045</v>
      </c>
      <c r="C24856" t="s">
        <v>83</v>
      </c>
    </row>
    <row r="24857" spans="1:3" x14ac:dyDescent="0.25">
      <c r="A24857">
        <v>41231849</v>
      </c>
      <c r="B24857" s="56">
        <v>480.000045</v>
      </c>
      <c r="C24857" t="s">
        <v>83</v>
      </c>
    </row>
    <row r="24858" spans="1:3" x14ac:dyDescent="0.25">
      <c r="A24858">
        <v>40018649</v>
      </c>
      <c r="B24858" s="56">
        <v>6906.0159999999996</v>
      </c>
      <c r="C24858" t="s">
        <v>87</v>
      </c>
    </row>
    <row r="24859" spans="1:3" x14ac:dyDescent="0.25">
      <c r="A24859">
        <v>40025513</v>
      </c>
      <c r="B24859" s="56">
        <v>16226.03808</v>
      </c>
      <c r="C24859" t="s">
        <v>87</v>
      </c>
    </row>
    <row r="24860" spans="1:3" x14ac:dyDescent="0.25">
      <c r="A24860">
        <v>42516859</v>
      </c>
      <c r="B24860" s="56">
        <v>17561.590174000001</v>
      </c>
      <c r="C24860" t="s">
        <v>87</v>
      </c>
    </row>
    <row r="24861" spans="1:3" x14ac:dyDescent="0.25">
      <c r="A24861">
        <v>40019185</v>
      </c>
      <c r="B24861" s="56">
        <v>8990.0117009999994</v>
      </c>
      <c r="C24861" t="s">
        <v>87</v>
      </c>
    </row>
    <row r="24862" spans="1:3" x14ac:dyDescent="0.25">
      <c r="A24862">
        <v>41236951</v>
      </c>
      <c r="B24862" s="56">
        <v>480.000045</v>
      </c>
      <c r="C24862" t="s">
        <v>83</v>
      </c>
    </row>
    <row r="24863" spans="1:3" x14ac:dyDescent="0.25">
      <c r="A24863">
        <v>41228517</v>
      </c>
      <c r="B24863" s="56">
        <v>480.000045</v>
      </c>
      <c r="C24863" t="s">
        <v>83</v>
      </c>
    </row>
    <row r="24864" spans="1:3" x14ac:dyDescent="0.25">
      <c r="A24864">
        <v>41231801</v>
      </c>
      <c r="B24864" s="56">
        <v>480.000045</v>
      </c>
      <c r="C24864" t="s">
        <v>83</v>
      </c>
    </row>
    <row r="24865" spans="1:3" x14ac:dyDescent="0.25">
      <c r="A24865">
        <v>40022055</v>
      </c>
      <c r="B24865" s="56">
        <v>3041.1364319999998</v>
      </c>
      <c r="C24865" t="s">
        <v>82</v>
      </c>
    </row>
    <row r="24866" spans="1:3" x14ac:dyDescent="0.25">
      <c r="A24866">
        <v>41230217</v>
      </c>
      <c r="B24866" s="56">
        <v>480.000045</v>
      </c>
      <c r="C24866" t="s">
        <v>83</v>
      </c>
    </row>
    <row r="24867" spans="1:3" x14ac:dyDescent="0.25">
      <c r="A24867">
        <v>40032135</v>
      </c>
      <c r="B24867" s="56">
        <v>21230.337545999999</v>
      </c>
      <c r="C24867" t="s">
        <v>87</v>
      </c>
    </row>
    <row r="24868" spans="1:3" x14ac:dyDescent="0.25">
      <c r="A24868">
        <v>41227041</v>
      </c>
      <c r="B24868" s="56">
        <v>480.000045</v>
      </c>
      <c r="C24868" t="s">
        <v>83</v>
      </c>
    </row>
    <row r="24869" spans="1:3" x14ac:dyDescent="0.25">
      <c r="A24869">
        <v>40025503</v>
      </c>
      <c r="B24869" s="56">
        <v>7930.2988800000003</v>
      </c>
      <c r="C24869" t="s">
        <v>87</v>
      </c>
    </row>
    <row r="24870" spans="1:3" x14ac:dyDescent="0.25">
      <c r="A24870">
        <v>43119730</v>
      </c>
      <c r="B24870" s="56">
        <v>173193.45496199999</v>
      </c>
      <c r="C24870" t="s">
        <v>82</v>
      </c>
    </row>
    <row r="24871" spans="1:3" x14ac:dyDescent="0.25">
      <c r="A24871">
        <v>43119730</v>
      </c>
      <c r="B24871" s="56">
        <v>173193.45496199999</v>
      </c>
      <c r="C24871" t="s">
        <v>82</v>
      </c>
    </row>
    <row r="24872" spans="1:3" x14ac:dyDescent="0.25">
      <c r="A24872">
        <v>40009375</v>
      </c>
      <c r="B24872" s="56">
        <v>62092.826207999999</v>
      </c>
      <c r="C24872" t="s">
        <v>82</v>
      </c>
    </row>
    <row r="24873" spans="1:3" x14ac:dyDescent="0.25">
      <c r="A24873">
        <v>42783228</v>
      </c>
      <c r="B24873" s="56">
        <v>49860.045359999996</v>
      </c>
      <c r="C24873" t="s">
        <v>82</v>
      </c>
    </row>
    <row r="24874" spans="1:3" x14ac:dyDescent="0.25">
      <c r="A24874">
        <v>40023377</v>
      </c>
      <c r="B24874" s="56">
        <v>9162.1633060000022</v>
      </c>
      <c r="C24874" t="s">
        <v>87</v>
      </c>
    </row>
    <row r="24875" spans="1:3" x14ac:dyDescent="0.25">
      <c r="A24875">
        <v>40014191</v>
      </c>
      <c r="B24875" s="56">
        <v>23243.519584000001</v>
      </c>
      <c r="C24875" t="s">
        <v>87</v>
      </c>
    </row>
    <row r="24876" spans="1:3" x14ac:dyDescent="0.25">
      <c r="A24876">
        <v>40032245</v>
      </c>
      <c r="B24876" s="56">
        <v>6153.9098940000003</v>
      </c>
      <c r="C24876" t="s">
        <v>87</v>
      </c>
    </row>
    <row r="24877" spans="1:3" x14ac:dyDescent="0.25">
      <c r="A24877">
        <v>42908186</v>
      </c>
      <c r="B24877" s="56">
        <v>10034.113122000001</v>
      </c>
      <c r="C24877" t="s">
        <v>87</v>
      </c>
    </row>
    <row r="24878" spans="1:3" x14ac:dyDescent="0.25">
      <c r="A24878">
        <v>40019135</v>
      </c>
      <c r="B24878" s="56">
        <v>6559.8014789999997</v>
      </c>
      <c r="C24878" t="s">
        <v>87</v>
      </c>
    </row>
    <row r="24879" spans="1:3" x14ac:dyDescent="0.25">
      <c r="A24879">
        <v>42571643</v>
      </c>
      <c r="B24879" s="56">
        <v>480.000045</v>
      </c>
      <c r="C24879" t="s">
        <v>83</v>
      </c>
    </row>
    <row r="24880" spans="1:3" x14ac:dyDescent="0.25">
      <c r="A24880">
        <v>41226229</v>
      </c>
      <c r="B24880" s="56">
        <v>480.000045</v>
      </c>
      <c r="C24880" t="s">
        <v>83</v>
      </c>
    </row>
    <row r="24881" spans="1:3" x14ac:dyDescent="0.25">
      <c r="A24881">
        <v>40014925</v>
      </c>
      <c r="B24881" s="56">
        <v>6555.7263700000003</v>
      </c>
      <c r="C24881" t="s">
        <v>87</v>
      </c>
    </row>
    <row r="24882" spans="1:3" x14ac:dyDescent="0.25">
      <c r="A24882">
        <v>42800465</v>
      </c>
      <c r="B24882" s="56">
        <v>14715.421612</v>
      </c>
      <c r="C24882" t="s">
        <v>87</v>
      </c>
    </row>
    <row r="24883" spans="1:3" x14ac:dyDescent="0.25">
      <c r="A24883">
        <v>41229450</v>
      </c>
      <c r="B24883" s="56">
        <v>480.000045</v>
      </c>
      <c r="C24883" t="s">
        <v>83</v>
      </c>
    </row>
    <row r="24884" spans="1:3" x14ac:dyDescent="0.25">
      <c r="A24884">
        <v>40017927</v>
      </c>
      <c r="B24884" s="56">
        <v>22117.170635999999</v>
      </c>
      <c r="C24884" t="s">
        <v>82</v>
      </c>
    </row>
    <row r="24885" spans="1:3" x14ac:dyDescent="0.25">
      <c r="A24885">
        <v>41225698</v>
      </c>
      <c r="B24885" s="56">
        <v>480.000045</v>
      </c>
      <c r="C24885" t="s">
        <v>91</v>
      </c>
    </row>
    <row r="24886" spans="1:3" x14ac:dyDescent="0.25">
      <c r="A24886">
        <v>41236937</v>
      </c>
      <c r="B24886" s="56">
        <v>480.000045</v>
      </c>
      <c r="C24886" t="s">
        <v>83</v>
      </c>
    </row>
    <row r="24887" spans="1:3" x14ac:dyDescent="0.25">
      <c r="A24887">
        <v>40030029</v>
      </c>
      <c r="B24887" s="56">
        <v>10591.260034999999</v>
      </c>
      <c r="C24887" t="s">
        <v>87</v>
      </c>
    </row>
    <row r="24888" spans="1:3" x14ac:dyDescent="0.25">
      <c r="A24888">
        <v>41226929</v>
      </c>
      <c r="B24888" s="56">
        <v>480.000045</v>
      </c>
      <c r="C24888" t="s">
        <v>83</v>
      </c>
    </row>
    <row r="24889" spans="1:3" x14ac:dyDescent="0.25">
      <c r="A24889">
        <v>40026177</v>
      </c>
      <c r="B24889" s="56">
        <v>15301.695564</v>
      </c>
      <c r="C24889" t="s">
        <v>87</v>
      </c>
    </row>
    <row r="24890" spans="1:3" x14ac:dyDescent="0.25">
      <c r="A24890">
        <v>40026177</v>
      </c>
      <c r="B24890" s="56">
        <v>15301.695564</v>
      </c>
      <c r="C24890" t="s">
        <v>87</v>
      </c>
    </row>
    <row r="24891" spans="1:3" x14ac:dyDescent="0.25">
      <c r="A24891">
        <v>41229119</v>
      </c>
      <c r="B24891" s="56">
        <v>480.000045</v>
      </c>
      <c r="C24891" t="s">
        <v>83</v>
      </c>
    </row>
    <row r="24892" spans="1:3" x14ac:dyDescent="0.25">
      <c r="A24892">
        <v>40016711</v>
      </c>
      <c r="B24892" s="56">
        <v>9868.2252480000006</v>
      </c>
      <c r="C24892" t="s">
        <v>87</v>
      </c>
    </row>
    <row r="24893" spans="1:3" x14ac:dyDescent="0.25">
      <c r="A24893">
        <v>44000050</v>
      </c>
      <c r="B24893" s="56">
        <v>27553.905126000001</v>
      </c>
      <c r="C24893" t="s">
        <v>87</v>
      </c>
    </row>
    <row r="24894" spans="1:3" x14ac:dyDescent="0.25">
      <c r="A24894">
        <v>41233322</v>
      </c>
      <c r="B24894" s="56">
        <v>480.000045</v>
      </c>
      <c r="C24894" t="s">
        <v>83</v>
      </c>
    </row>
    <row r="24895" spans="1:3" x14ac:dyDescent="0.25">
      <c r="A24895">
        <v>40022633</v>
      </c>
      <c r="B24895" s="56">
        <v>8637.8755079999992</v>
      </c>
      <c r="C24895" t="s">
        <v>87</v>
      </c>
    </row>
    <row r="24896" spans="1:3" x14ac:dyDescent="0.25">
      <c r="A24896">
        <v>40022641</v>
      </c>
      <c r="B24896" s="56">
        <v>10840.934579999999</v>
      </c>
      <c r="C24896" t="s">
        <v>87</v>
      </c>
    </row>
    <row r="24897" spans="1:3" x14ac:dyDescent="0.25">
      <c r="A24897">
        <v>40032349</v>
      </c>
      <c r="B24897" s="56">
        <v>7658.3854709999996</v>
      </c>
      <c r="C24897" t="s">
        <v>87</v>
      </c>
    </row>
    <row r="24898" spans="1:3" x14ac:dyDescent="0.25">
      <c r="A24898">
        <v>42813245</v>
      </c>
      <c r="B24898" s="56">
        <v>5755.1018249999988</v>
      </c>
      <c r="C24898" t="s">
        <v>87</v>
      </c>
    </row>
    <row r="24899" spans="1:3" x14ac:dyDescent="0.25">
      <c r="A24899">
        <v>41233881</v>
      </c>
      <c r="B24899" s="56">
        <v>480.000045</v>
      </c>
      <c r="C24899" t="s">
        <v>83</v>
      </c>
    </row>
    <row r="24900" spans="1:3" x14ac:dyDescent="0.25">
      <c r="A24900">
        <v>40023529</v>
      </c>
      <c r="B24900" s="56">
        <v>8645.2165890000015</v>
      </c>
      <c r="C24900" t="s">
        <v>87</v>
      </c>
    </row>
    <row r="24901" spans="1:3" x14ac:dyDescent="0.25">
      <c r="A24901">
        <v>40014383</v>
      </c>
      <c r="B24901" s="56">
        <v>27695.681017999999</v>
      </c>
      <c r="C24901" t="s">
        <v>87</v>
      </c>
    </row>
    <row r="24902" spans="1:3" x14ac:dyDescent="0.25">
      <c r="A24902">
        <v>41228567</v>
      </c>
      <c r="B24902" s="56">
        <v>480.000045</v>
      </c>
      <c r="C24902" t="s">
        <v>83</v>
      </c>
    </row>
    <row r="24903" spans="1:3" x14ac:dyDescent="0.25">
      <c r="A24903">
        <v>44000052</v>
      </c>
      <c r="B24903" s="56">
        <v>21897.160164000001</v>
      </c>
      <c r="C24903" t="s">
        <v>87</v>
      </c>
    </row>
    <row r="24904" spans="1:3" x14ac:dyDescent="0.25">
      <c r="A24904">
        <v>41232703</v>
      </c>
      <c r="B24904" s="56">
        <v>480.000045</v>
      </c>
      <c r="C24904" t="s">
        <v>83</v>
      </c>
    </row>
    <row r="24905" spans="1:3" x14ac:dyDescent="0.25">
      <c r="A24905">
        <v>41233894</v>
      </c>
      <c r="B24905" s="56">
        <v>489.03224999999998</v>
      </c>
      <c r="C24905" t="s">
        <v>83</v>
      </c>
    </row>
    <row r="24906" spans="1:3" x14ac:dyDescent="0.25">
      <c r="A24906">
        <v>41233894</v>
      </c>
      <c r="B24906" s="56">
        <v>489.03224999999998</v>
      </c>
      <c r="C24906" t="s">
        <v>83</v>
      </c>
    </row>
    <row r="24907" spans="1:3" x14ac:dyDescent="0.25">
      <c r="A24907">
        <v>41235475</v>
      </c>
      <c r="B24907" s="56">
        <v>480.000045</v>
      </c>
      <c r="C24907" t="s">
        <v>81</v>
      </c>
    </row>
    <row r="24908" spans="1:3" x14ac:dyDescent="0.25">
      <c r="A24908">
        <v>41235475</v>
      </c>
      <c r="B24908" s="56">
        <v>480.000045</v>
      </c>
      <c r="C24908" t="s">
        <v>81</v>
      </c>
    </row>
    <row r="24909" spans="1:3" x14ac:dyDescent="0.25">
      <c r="A24909">
        <v>41230303</v>
      </c>
      <c r="B24909" s="56">
        <v>480.000045</v>
      </c>
      <c r="C24909" t="s">
        <v>83</v>
      </c>
    </row>
    <row r="24910" spans="1:3" x14ac:dyDescent="0.25">
      <c r="A24910">
        <v>42946206</v>
      </c>
      <c r="B24910" s="56">
        <v>480.000045</v>
      </c>
      <c r="C24910" t="s">
        <v>83</v>
      </c>
    </row>
    <row r="24911" spans="1:3" x14ac:dyDescent="0.25">
      <c r="A24911">
        <v>40021849</v>
      </c>
      <c r="B24911" s="56">
        <v>19866.778871999999</v>
      </c>
      <c r="C24911" t="s">
        <v>87</v>
      </c>
    </row>
    <row r="24912" spans="1:3" x14ac:dyDescent="0.25">
      <c r="A24912">
        <v>40023539</v>
      </c>
      <c r="B24912" s="56">
        <v>8022.1975679999996</v>
      </c>
      <c r="C24912" t="s">
        <v>87</v>
      </c>
    </row>
    <row r="24913" spans="1:3" x14ac:dyDescent="0.25">
      <c r="A24913">
        <v>40028017</v>
      </c>
      <c r="B24913" s="56">
        <v>6449.5919199999989</v>
      </c>
      <c r="C24913" t="s">
        <v>87</v>
      </c>
    </row>
    <row r="24914" spans="1:3" x14ac:dyDescent="0.25">
      <c r="A24914">
        <v>40024949</v>
      </c>
      <c r="B24914" s="56">
        <v>20116.474559999999</v>
      </c>
      <c r="C24914" t="s">
        <v>87</v>
      </c>
    </row>
    <row r="24915" spans="1:3" x14ac:dyDescent="0.25">
      <c r="A24915">
        <v>41235689</v>
      </c>
      <c r="B24915" s="56">
        <v>480.000045</v>
      </c>
      <c r="C24915" t="s">
        <v>83</v>
      </c>
    </row>
    <row r="24916" spans="1:3" x14ac:dyDescent="0.25">
      <c r="A24916">
        <v>42714514</v>
      </c>
      <c r="B24916" s="56">
        <v>7108.5339639999984</v>
      </c>
      <c r="C24916" t="s">
        <v>87</v>
      </c>
    </row>
    <row r="24917" spans="1:3" x14ac:dyDescent="0.25">
      <c r="A24917">
        <v>41229632</v>
      </c>
      <c r="B24917" s="56">
        <v>480.000045</v>
      </c>
      <c r="C24917" t="s">
        <v>83</v>
      </c>
    </row>
    <row r="24918" spans="1:3" x14ac:dyDescent="0.25">
      <c r="A24918">
        <v>41229632</v>
      </c>
      <c r="B24918" s="56">
        <v>480.000045</v>
      </c>
      <c r="C24918" t="s">
        <v>83</v>
      </c>
    </row>
    <row r="24919" spans="1:3" x14ac:dyDescent="0.25">
      <c r="A24919">
        <v>41234715</v>
      </c>
      <c r="B24919" s="56">
        <v>480.000045</v>
      </c>
      <c r="C24919" t="s">
        <v>83</v>
      </c>
    </row>
    <row r="24920" spans="1:3" x14ac:dyDescent="0.25">
      <c r="A24920">
        <v>40010399</v>
      </c>
      <c r="B24920" s="56">
        <v>20007.200048999999</v>
      </c>
      <c r="C24920" t="s">
        <v>82</v>
      </c>
    </row>
    <row r="24921" spans="1:3" x14ac:dyDescent="0.25">
      <c r="A24921">
        <v>40028129</v>
      </c>
      <c r="B24921" s="56">
        <v>9079.6429319999988</v>
      </c>
      <c r="C24921" t="s">
        <v>87</v>
      </c>
    </row>
    <row r="24922" spans="1:3" x14ac:dyDescent="0.25">
      <c r="A24922">
        <v>41227399</v>
      </c>
      <c r="B24922" s="56">
        <v>480.000045</v>
      </c>
      <c r="C24922" t="s">
        <v>83</v>
      </c>
    </row>
    <row r="24923" spans="1:3" x14ac:dyDescent="0.25">
      <c r="A24923">
        <v>41227399</v>
      </c>
      <c r="B24923" s="56">
        <v>480.000045</v>
      </c>
      <c r="C24923" t="s">
        <v>83</v>
      </c>
    </row>
    <row r="24924" spans="1:3" x14ac:dyDescent="0.25">
      <c r="A24924">
        <v>40015435</v>
      </c>
      <c r="B24924" s="56">
        <v>17785.899947999998</v>
      </c>
      <c r="C24924" t="s">
        <v>85</v>
      </c>
    </row>
    <row r="24925" spans="1:3" x14ac:dyDescent="0.25">
      <c r="A24925">
        <v>42702351</v>
      </c>
      <c r="B24925" s="56">
        <v>486.66670499999998</v>
      </c>
      <c r="C24925" t="s">
        <v>82</v>
      </c>
    </row>
    <row r="24926" spans="1:3" x14ac:dyDescent="0.25">
      <c r="A24926">
        <v>42702351</v>
      </c>
      <c r="B24926" s="56">
        <v>486.66670499999998</v>
      </c>
      <c r="C24926" t="s">
        <v>82</v>
      </c>
    </row>
    <row r="24927" spans="1:3" x14ac:dyDescent="0.25">
      <c r="A24927">
        <v>40018951</v>
      </c>
      <c r="B24927" s="56">
        <v>7064.6549489999998</v>
      </c>
      <c r="C24927" t="s">
        <v>84</v>
      </c>
    </row>
    <row r="24928" spans="1:3" x14ac:dyDescent="0.25">
      <c r="A24928">
        <v>41232785</v>
      </c>
      <c r="B24928" s="56">
        <v>480.000045</v>
      </c>
      <c r="C24928" t="s">
        <v>83</v>
      </c>
    </row>
    <row r="24929" spans="1:3" x14ac:dyDescent="0.25">
      <c r="A24929">
        <v>40021397</v>
      </c>
      <c r="B24929" s="56">
        <v>20762.291219999999</v>
      </c>
      <c r="C24929" t="s">
        <v>87</v>
      </c>
    </row>
    <row r="24930" spans="1:3" x14ac:dyDescent="0.25">
      <c r="A24930">
        <v>40021397</v>
      </c>
      <c r="B24930" s="56">
        <v>20762.291219999999</v>
      </c>
      <c r="C24930" t="s">
        <v>87</v>
      </c>
    </row>
    <row r="24931" spans="1:3" x14ac:dyDescent="0.25">
      <c r="A24931">
        <v>40032917</v>
      </c>
      <c r="B24931" s="56">
        <v>3776.822983</v>
      </c>
      <c r="C24931" t="s">
        <v>87</v>
      </c>
    </row>
    <row r="24932" spans="1:3" x14ac:dyDescent="0.25">
      <c r="A24932">
        <v>41235569</v>
      </c>
      <c r="B24932" s="56">
        <v>480.000045</v>
      </c>
      <c r="C24932" t="s">
        <v>83</v>
      </c>
    </row>
    <row r="24933" spans="1:3" x14ac:dyDescent="0.25">
      <c r="A24933">
        <v>41915645</v>
      </c>
      <c r="B24933" s="56">
        <v>23081.653880999998</v>
      </c>
      <c r="C24933" t="s">
        <v>82</v>
      </c>
    </row>
    <row r="24934" spans="1:3" x14ac:dyDescent="0.25">
      <c r="A24934">
        <v>41234779</v>
      </c>
      <c r="B24934" s="56">
        <v>480.000045</v>
      </c>
      <c r="C24934" t="s">
        <v>83</v>
      </c>
    </row>
    <row r="24935" spans="1:3" x14ac:dyDescent="0.25">
      <c r="A24935">
        <v>40016449</v>
      </c>
      <c r="B24935" s="56">
        <v>6662.694528</v>
      </c>
      <c r="C24935" t="s">
        <v>87</v>
      </c>
    </row>
    <row r="24936" spans="1:3" x14ac:dyDescent="0.25">
      <c r="A24936">
        <v>40021077</v>
      </c>
      <c r="B24936" s="56">
        <v>19445.383287000001</v>
      </c>
      <c r="C24936" t="s">
        <v>87</v>
      </c>
    </row>
    <row r="24937" spans="1:3" x14ac:dyDescent="0.25">
      <c r="A24937">
        <v>41236867</v>
      </c>
      <c r="B24937" s="56">
        <v>480.000045</v>
      </c>
      <c r="C24937" t="s">
        <v>83</v>
      </c>
    </row>
    <row r="24938" spans="1:3" x14ac:dyDescent="0.25">
      <c r="A24938">
        <v>40010747</v>
      </c>
      <c r="B24938" s="56">
        <v>229778.13331199999</v>
      </c>
      <c r="C24938" t="s">
        <v>84</v>
      </c>
    </row>
    <row r="24939" spans="1:3" x14ac:dyDescent="0.25">
      <c r="A24939">
        <v>41234888</v>
      </c>
      <c r="B24939" s="56">
        <v>480.000045</v>
      </c>
      <c r="C24939" t="s">
        <v>83</v>
      </c>
    </row>
    <row r="24940" spans="1:3" x14ac:dyDescent="0.25">
      <c r="A24940">
        <v>40032257</v>
      </c>
      <c r="B24940" s="56">
        <v>4329.7889579999992</v>
      </c>
      <c r="C24940" t="s">
        <v>87</v>
      </c>
    </row>
    <row r="24941" spans="1:3" x14ac:dyDescent="0.25">
      <c r="A24941">
        <v>40026835</v>
      </c>
      <c r="B24941" s="56">
        <v>7838.9947349999984</v>
      </c>
      <c r="C24941" t="s">
        <v>87</v>
      </c>
    </row>
    <row r="24942" spans="1:3" x14ac:dyDescent="0.25">
      <c r="A24942">
        <v>42355977</v>
      </c>
      <c r="B24942" s="56">
        <v>480.000045</v>
      </c>
      <c r="C24942" t="s">
        <v>83</v>
      </c>
    </row>
    <row r="24943" spans="1:3" x14ac:dyDescent="0.25">
      <c r="A24943">
        <v>42501865</v>
      </c>
      <c r="B24943" s="56">
        <v>24770.460627</v>
      </c>
      <c r="C24943" t="s">
        <v>87</v>
      </c>
    </row>
    <row r="24944" spans="1:3" x14ac:dyDescent="0.25">
      <c r="A24944">
        <v>41234717</v>
      </c>
      <c r="B24944" s="56">
        <v>480.000045</v>
      </c>
      <c r="C24944" t="s">
        <v>83</v>
      </c>
    </row>
    <row r="24945" spans="1:3" x14ac:dyDescent="0.25">
      <c r="A24945">
        <v>41230309</v>
      </c>
      <c r="B24945" s="56">
        <v>480.000045</v>
      </c>
      <c r="C24945" t="s">
        <v>83</v>
      </c>
    </row>
    <row r="24946" spans="1:3" x14ac:dyDescent="0.25">
      <c r="A24946">
        <v>41228733</v>
      </c>
      <c r="B24946" s="56">
        <v>480.000045</v>
      </c>
      <c r="C24946" t="s">
        <v>83</v>
      </c>
    </row>
    <row r="24947" spans="1:3" x14ac:dyDescent="0.25">
      <c r="A24947">
        <v>41776690</v>
      </c>
      <c r="B24947" s="56">
        <v>20796.984348000002</v>
      </c>
      <c r="C24947" t="s">
        <v>87</v>
      </c>
    </row>
    <row r="24948" spans="1:3" x14ac:dyDescent="0.25">
      <c r="A24948">
        <v>41229740</v>
      </c>
      <c r="B24948" s="56">
        <v>480.000045</v>
      </c>
      <c r="C24948" t="s">
        <v>87</v>
      </c>
    </row>
    <row r="24949" spans="1:3" x14ac:dyDescent="0.25">
      <c r="A24949">
        <v>41229740</v>
      </c>
      <c r="B24949" s="56">
        <v>480.000045</v>
      </c>
      <c r="C24949" t="s">
        <v>87</v>
      </c>
    </row>
    <row r="24950" spans="1:3" x14ac:dyDescent="0.25">
      <c r="A24950">
        <v>41778070</v>
      </c>
      <c r="B24950" s="56">
        <v>10580.315427</v>
      </c>
      <c r="C24950" t="s">
        <v>87</v>
      </c>
    </row>
    <row r="24951" spans="1:3" x14ac:dyDescent="0.25">
      <c r="A24951">
        <v>40021409</v>
      </c>
      <c r="B24951" s="56">
        <v>31261.262230000011</v>
      </c>
      <c r="C24951" t="s">
        <v>82</v>
      </c>
    </row>
    <row r="24952" spans="1:3" x14ac:dyDescent="0.25">
      <c r="A24952">
        <v>40009195</v>
      </c>
      <c r="B24952" s="56">
        <v>84833.154871999985</v>
      </c>
      <c r="C24952" t="s">
        <v>82</v>
      </c>
    </row>
    <row r="24953" spans="1:3" x14ac:dyDescent="0.25">
      <c r="A24953">
        <v>41236468</v>
      </c>
      <c r="B24953" s="56">
        <v>480.000045</v>
      </c>
      <c r="C24953" t="s">
        <v>83</v>
      </c>
    </row>
    <row r="24954" spans="1:3" x14ac:dyDescent="0.25">
      <c r="A24954">
        <v>41229501</v>
      </c>
      <c r="B24954" s="56">
        <v>480.000045</v>
      </c>
      <c r="C24954" t="s">
        <v>87</v>
      </c>
    </row>
    <row r="24955" spans="1:3" x14ac:dyDescent="0.25">
      <c r="A24955">
        <v>42963246</v>
      </c>
      <c r="B24955" s="56">
        <v>95065.662284999999</v>
      </c>
      <c r="C24955" t="s">
        <v>82</v>
      </c>
    </row>
    <row r="24956" spans="1:3" x14ac:dyDescent="0.25">
      <c r="A24956">
        <v>41955608</v>
      </c>
      <c r="B24956" s="56">
        <v>480.000045</v>
      </c>
      <c r="C24956" t="s">
        <v>83</v>
      </c>
    </row>
    <row r="24957" spans="1:3" x14ac:dyDescent="0.25">
      <c r="A24957">
        <v>40031813</v>
      </c>
      <c r="B24957" s="56">
        <v>15083.765235000001</v>
      </c>
      <c r="C24957" t="s">
        <v>87</v>
      </c>
    </row>
    <row r="24958" spans="1:3" x14ac:dyDescent="0.25">
      <c r="A24958">
        <v>41750430</v>
      </c>
      <c r="B24958" s="56">
        <v>18174.582161999999</v>
      </c>
      <c r="C24958" t="s">
        <v>87</v>
      </c>
    </row>
    <row r="24959" spans="1:3" x14ac:dyDescent="0.25">
      <c r="A24959">
        <v>42910102</v>
      </c>
      <c r="B24959" s="56">
        <v>7816.9998059999989</v>
      </c>
      <c r="C24959" t="s">
        <v>87</v>
      </c>
    </row>
    <row r="24960" spans="1:3" x14ac:dyDescent="0.25">
      <c r="A24960">
        <v>41915595</v>
      </c>
      <c r="B24960" s="56">
        <v>23195.624166000001</v>
      </c>
      <c r="C24960" t="s">
        <v>87</v>
      </c>
    </row>
    <row r="24961" spans="1:3" x14ac:dyDescent="0.25">
      <c r="A24961">
        <v>41915595</v>
      </c>
      <c r="B24961" s="56">
        <v>23195.624166000001</v>
      </c>
      <c r="C24961" t="s">
        <v>87</v>
      </c>
    </row>
    <row r="24962" spans="1:3" x14ac:dyDescent="0.25">
      <c r="A24962">
        <v>41236152</v>
      </c>
      <c r="B24962" s="56">
        <v>480.000045</v>
      </c>
      <c r="C24962" t="s">
        <v>83</v>
      </c>
    </row>
    <row r="24963" spans="1:3" x14ac:dyDescent="0.25">
      <c r="A24963">
        <v>40019297</v>
      </c>
      <c r="B24963" s="56">
        <v>5320.3969169999991</v>
      </c>
      <c r="C24963" t="s">
        <v>87</v>
      </c>
    </row>
    <row r="24964" spans="1:3" x14ac:dyDescent="0.25">
      <c r="A24964">
        <v>40022839</v>
      </c>
      <c r="B24964" s="56">
        <v>5435.9281679999985</v>
      </c>
      <c r="C24964" t="s">
        <v>87</v>
      </c>
    </row>
    <row r="24965" spans="1:3" x14ac:dyDescent="0.25">
      <c r="A24965">
        <v>40017787</v>
      </c>
      <c r="B24965" s="56">
        <v>3576.1388849999989</v>
      </c>
      <c r="C24965" t="s">
        <v>87</v>
      </c>
    </row>
    <row r="24966" spans="1:3" x14ac:dyDescent="0.25">
      <c r="A24966">
        <v>41235295</v>
      </c>
      <c r="B24966" s="56">
        <v>480.000045</v>
      </c>
      <c r="C24966" t="s">
        <v>83</v>
      </c>
    </row>
    <row r="24967" spans="1:3" x14ac:dyDescent="0.25">
      <c r="A24967">
        <v>41231746</v>
      </c>
      <c r="B24967" s="56">
        <v>480.000045</v>
      </c>
      <c r="C24967" t="s">
        <v>83</v>
      </c>
    </row>
    <row r="24968" spans="1:3" x14ac:dyDescent="0.25">
      <c r="A24968">
        <v>41231549</v>
      </c>
      <c r="B24968" s="56">
        <v>480.000045</v>
      </c>
      <c r="C24968" t="s">
        <v>83</v>
      </c>
    </row>
    <row r="24969" spans="1:3" x14ac:dyDescent="0.25">
      <c r="A24969">
        <v>40023185</v>
      </c>
      <c r="B24969" s="56">
        <v>27145.920564</v>
      </c>
      <c r="C24969" t="s">
        <v>87</v>
      </c>
    </row>
    <row r="24970" spans="1:3" x14ac:dyDescent="0.25">
      <c r="A24970">
        <v>41237203</v>
      </c>
      <c r="B24970" s="56">
        <v>480.000045</v>
      </c>
      <c r="C24970" t="s">
        <v>83</v>
      </c>
    </row>
    <row r="24971" spans="1:3" x14ac:dyDescent="0.25">
      <c r="A24971">
        <v>40028321</v>
      </c>
      <c r="B24971" s="56">
        <v>6997.6172999999999</v>
      </c>
      <c r="C24971" t="s">
        <v>87</v>
      </c>
    </row>
    <row r="24972" spans="1:3" x14ac:dyDescent="0.25">
      <c r="A24972">
        <v>40028321</v>
      </c>
      <c r="B24972" s="56">
        <v>6997.6172999999999</v>
      </c>
      <c r="C24972" t="s">
        <v>87</v>
      </c>
    </row>
    <row r="24973" spans="1:3" x14ac:dyDescent="0.25">
      <c r="A24973">
        <v>44000056</v>
      </c>
      <c r="B24973" s="56">
        <v>7403.9091390000003</v>
      </c>
      <c r="C24973" t="s">
        <v>81</v>
      </c>
    </row>
    <row r="24974" spans="1:3" x14ac:dyDescent="0.25">
      <c r="A24974">
        <v>40020583</v>
      </c>
      <c r="B24974" s="56">
        <v>15162.592301999999</v>
      </c>
      <c r="C24974" t="s">
        <v>87</v>
      </c>
    </row>
    <row r="24975" spans="1:3" x14ac:dyDescent="0.25">
      <c r="A24975">
        <v>40015979</v>
      </c>
      <c r="B24975" s="56">
        <v>4001.0294880000001</v>
      </c>
      <c r="C24975" t="s">
        <v>87</v>
      </c>
    </row>
    <row r="24976" spans="1:3" x14ac:dyDescent="0.25">
      <c r="A24976">
        <v>41233017</v>
      </c>
      <c r="B24976" s="56">
        <v>480.000045</v>
      </c>
      <c r="C24976" t="s">
        <v>83</v>
      </c>
    </row>
    <row r="24977" spans="1:3" x14ac:dyDescent="0.25">
      <c r="A24977">
        <v>40031835</v>
      </c>
      <c r="B24977" s="56">
        <v>14988.423626</v>
      </c>
      <c r="C24977" t="s">
        <v>87</v>
      </c>
    </row>
    <row r="24978" spans="1:3" x14ac:dyDescent="0.25">
      <c r="A24978">
        <v>40031835</v>
      </c>
      <c r="B24978" s="56">
        <v>14988.423626</v>
      </c>
      <c r="C24978" t="s">
        <v>87</v>
      </c>
    </row>
    <row r="24979" spans="1:3" x14ac:dyDescent="0.25">
      <c r="A24979">
        <v>40026883</v>
      </c>
      <c r="B24979" s="56">
        <v>16695.772433999999</v>
      </c>
      <c r="C24979" t="s">
        <v>87</v>
      </c>
    </row>
    <row r="24980" spans="1:3" x14ac:dyDescent="0.25">
      <c r="A24980">
        <v>40026707</v>
      </c>
      <c r="B24980" s="56">
        <v>13492.925325</v>
      </c>
      <c r="C24980" t="s">
        <v>87</v>
      </c>
    </row>
    <row r="24981" spans="1:3" x14ac:dyDescent="0.25">
      <c r="A24981">
        <v>42858765</v>
      </c>
      <c r="B24981" s="56">
        <v>9433.8863999999994</v>
      </c>
      <c r="C24981" t="s">
        <v>87</v>
      </c>
    </row>
    <row r="24982" spans="1:3" x14ac:dyDescent="0.25">
      <c r="A24982">
        <v>40017609</v>
      </c>
      <c r="B24982" s="56">
        <v>15004.028952000001</v>
      </c>
      <c r="C24982" t="s">
        <v>87</v>
      </c>
    </row>
    <row r="24983" spans="1:3" x14ac:dyDescent="0.25">
      <c r="A24983">
        <v>41230230</v>
      </c>
      <c r="B24983" s="56">
        <v>480.000045</v>
      </c>
      <c r="C24983" t="s">
        <v>83</v>
      </c>
    </row>
    <row r="24984" spans="1:3" x14ac:dyDescent="0.25">
      <c r="A24984">
        <v>40015989</v>
      </c>
      <c r="B24984" s="56">
        <v>9174.3734879999993</v>
      </c>
      <c r="C24984" t="s">
        <v>87</v>
      </c>
    </row>
    <row r="24985" spans="1:3" x14ac:dyDescent="0.25">
      <c r="A24985">
        <v>40014275</v>
      </c>
      <c r="B24985" s="56">
        <v>6360.0977339999999</v>
      </c>
      <c r="C24985" t="s">
        <v>87</v>
      </c>
    </row>
    <row r="24986" spans="1:3" x14ac:dyDescent="0.25">
      <c r="A24986">
        <v>40014275</v>
      </c>
      <c r="B24986" s="56">
        <v>6360.0977339999999</v>
      </c>
      <c r="C24986" t="s">
        <v>87</v>
      </c>
    </row>
    <row r="24987" spans="1:3" x14ac:dyDescent="0.25">
      <c r="A24987">
        <v>42702417</v>
      </c>
      <c r="B24987" s="56">
        <v>7293.608189999999</v>
      </c>
      <c r="C24987" t="s">
        <v>87</v>
      </c>
    </row>
    <row r="24988" spans="1:3" x14ac:dyDescent="0.25">
      <c r="A24988">
        <v>41737800</v>
      </c>
      <c r="B24988" s="56">
        <v>14195.590398</v>
      </c>
      <c r="C24988" t="s">
        <v>87</v>
      </c>
    </row>
    <row r="24989" spans="1:3" x14ac:dyDescent="0.25">
      <c r="A24989">
        <v>40032577</v>
      </c>
      <c r="B24989" s="56">
        <v>8541.061565</v>
      </c>
      <c r="C24989" t="s">
        <v>82</v>
      </c>
    </row>
    <row r="24990" spans="1:3" x14ac:dyDescent="0.25">
      <c r="A24990">
        <v>41228310</v>
      </c>
      <c r="B24990" s="56">
        <v>480.000045</v>
      </c>
      <c r="C24990" t="s">
        <v>83</v>
      </c>
    </row>
    <row r="24991" spans="1:3" x14ac:dyDescent="0.25">
      <c r="A24991">
        <v>40026249</v>
      </c>
      <c r="B24991" s="56">
        <v>9463.1321069999995</v>
      </c>
      <c r="C24991" t="s">
        <v>82</v>
      </c>
    </row>
    <row r="24992" spans="1:3" x14ac:dyDescent="0.25">
      <c r="A24992">
        <v>40014409</v>
      </c>
      <c r="B24992" s="56">
        <v>11308.189689000001</v>
      </c>
      <c r="C24992" t="s">
        <v>87</v>
      </c>
    </row>
    <row r="24993" spans="1:3" x14ac:dyDescent="0.25">
      <c r="A24993">
        <v>40014675</v>
      </c>
      <c r="B24993" s="56">
        <v>409.11510600000003</v>
      </c>
      <c r="C24993" t="s">
        <v>84</v>
      </c>
    </row>
    <row r="24994" spans="1:3" x14ac:dyDescent="0.25">
      <c r="A24994">
        <v>40018055</v>
      </c>
      <c r="B24994" s="56">
        <v>6677.2425919999996</v>
      </c>
      <c r="C24994" t="s">
        <v>87</v>
      </c>
    </row>
    <row r="24995" spans="1:3" x14ac:dyDescent="0.25">
      <c r="A24995">
        <v>40020075</v>
      </c>
      <c r="B24995" s="56">
        <v>24553.492346999999</v>
      </c>
      <c r="C24995" t="s">
        <v>87</v>
      </c>
    </row>
    <row r="24996" spans="1:3" x14ac:dyDescent="0.25">
      <c r="A24996">
        <v>41231072</v>
      </c>
      <c r="B24996" s="56">
        <v>480.000045</v>
      </c>
      <c r="C24996" t="s">
        <v>87</v>
      </c>
    </row>
    <row r="24997" spans="1:3" x14ac:dyDescent="0.25">
      <c r="A24997">
        <v>41231072</v>
      </c>
      <c r="B24997" s="56">
        <v>480.000045</v>
      </c>
      <c r="C24997" t="s">
        <v>87</v>
      </c>
    </row>
    <row r="24998" spans="1:3" x14ac:dyDescent="0.25">
      <c r="A24998">
        <v>44000057</v>
      </c>
      <c r="B24998" s="56">
        <v>77330.937914999988</v>
      </c>
      <c r="C24998" t="s">
        <v>87</v>
      </c>
    </row>
    <row r="24999" spans="1:3" x14ac:dyDescent="0.25">
      <c r="A24999">
        <v>40011323</v>
      </c>
      <c r="B24999" s="56">
        <v>7545.4022640000003</v>
      </c>
      <c r="C24999" t="s">
        <v>87</v>
      </c>
    </row>
    <row r="25000" spans="1:3" x14ac:dyDescent="0.25">
      <c r="A25000">
        <v>41778148</v>
      </c>
      <c r="B25000" s="56">
        <v>9568.6085459999995</v>
      </c>
      <c r="C25000" t="s">
        <v>87</v>
      </c>
    </row>
    <row r="25001" spans="1:3" x14ac:dyDescent="0.25">
      <c r="A25001">
        <v>40025915</v>
      </c>
      <c r="B25001" s="56">
        <v>5636.1576059999998</v>
      </c>
      <c r="C25001" t="s">
        <v>87</v>
      </c>
    </row>
    <row r="25002" spans="1:3" x14ac:dyDescent="0.25">
      <c r="A25002">
        <v>40025917</v>
      </c>
      <c r="B25002" s="56">
        <v>6496.7500470000004</v>
      </c>
      <c r="C25002" t="s">
        <v>87</v>
      </c>
    </row>
    <row r="25003" spans="1:3" x14ac:dyDescent="0.25">
      <c r="A25003">
        <v>40028655</v>
      </c>
      <c r="B25003" s="56">
        <v>10943.271675</v>
      </c>
      <c r="C25003" t="s">
        <v>81</v>
      </c>
    </row>
    <row r="25004" spans="1:3" x14ac:dyDescent="0.25">
      <c r="A25004">
        <v>41228010</v>
      </c>
      <c r="B25004" s="56">
        <v>480.000045</v>
      </c>
      <c r="C25004" t="s">
        <v>83</v>
      </c>
    </row>
    <row r="25005" spans="1:3" x14ac:dyDescent="0.25">
      <c r="A25005">
        <v>41235027</v>
      </c>
      <c r="B25005" s="56">
        <v>480.000045</v>
      </c>
      <c r="C25005" t="s">
        <v>87</v>
      </c>
    </row>
    <row r="25006" spans="1:3" x14ac:dyDescent="0.25">
      <c r="A25006">
        <v>41235027</v>
      </c>
      <c r="B25006" s="56">
        <v>480.000045</v>
      </c>
      <c r="C25006" t="s">
        <v>87</v>
      </c>
    </row>
    <row r="25007" spans="1:3" x14ac:dyDescent="0.25">
      <c r="A25007">
        <v>41228682</v>
      </c>
      <c r="B25007" s="56">
        <v>480.000045</v>
      </c>
      <c r="C25007" t="s">
        <v>87</v>
      </c>
    </row>
    <row r="25008" spans="1:3" x14ac:dyDescent="0.25">
      <c r="A25008">
        <v>41232301</v>
      </c>
      <c r="B25008" s="56">
        <v>480.000045</v>
      </c>
      <c r="C25008" t="s">
        <v>83</v>
      </c>
    </row>
    <row r="25009" spans="1:3" x14ac:dyDescent="0.25">
      <c r="A25009">
        <v>40024905</v>
      </c>
      <c r="B25009" s="56">
        <v>19726.03584</v>
      </c>
      <c r="C25009" t="s">
        <v>87</v>
      </c>
    </row>
    <row r="25010" spans="1:3" x14ac:dyDescent="0.25">
      <c r="A25010">
        <v>41232316</v>
      </c>
      <c r="B25010" s="56">
        <v>480.000045</v>
      </c>
      <c r="C25010" t="s">
        <v>83</v>
      </c>
    </row>
    <row r="25011" spans="1:3" x14ac:dyDescent="0.25">
      <c r="A25011">
        <v>41778158</v>
      </c>
      <c r="B25011" s="56">
        <v>9009.0955079999985</v>
      </c>
      <c r="C25011" t="s">
        <v>87</v>
      </c>
    </row>
    <row r="25012" spans="1:3" x14ac:dyDescent="0.25">
      <c r="A25012">
        <v>40021177</v>
      </c>
      <c r="B25012" s="56">
        <v>17253.62991</v>
      </c>
      <c r="C25012" t="s">
        <v>87</v>
      </c>
    </row>
    <row r="25013" spans="1:3" x14ac:dyDescent="0.25">
      <c r="A25013">
        <v>43132622</v>
      </c>
      <c r="B25013" s="56">
        <v>3389.5955250000002</v>
      </c>
      <c r="C25013" t="s">
        <v>87</v>
      </c>
    </row>
    <row r="25014" spans="1:3" x14ac:dyDescent="0.25">
      <c r="A25014">
        <v>41235594</v>
      </c>
      <c r="B25014" s="56">
        <v>480.000045</v>
      </c>
      <c r="C25014" t="s">
        <v>83</v>
      </c>
    </row>
    <row r="25015" spans="1:3" x14ac:dyDescent="0.25">
      <c r="A25015">
        <v>41229533</v>
      </c>
      <c r="B25015" s="56">
        <v>480.000045</v>
      </c>
      <c r="C25015" t="s">
        <v>83</v>
      </c>
    </row>
    <row r="25016" spans="1:3" x14ac:dyDescent="0.25">
      <c r="A25016">
        <v>41235355</v>
      </c>
      <c r="B25016" s="56">
        <v>480.000045</v>
      </c>
      <c r="C25016" t="s">
        <v>83</v>
      </c>
    </row>
    <row r="25017" spans="1:3" x14ac:dyDescent="0.25">
      <c r="A25017">
        <v>41229017</v>
      </c>
      <c r="B25017" s="56">
        <v>480.000045</v>
      </c>
      <c r="C25017" t="s">
        <v>87</v>
      </c>
    </row>
    <row r="25018" spans="1:3" x14ac:dyDescent="0.25">
      <c r="A25018">
        <v>40032533</v>
      </c>
      <c r="B25018" s="56">
        <v>22210.279442999999</v>
      </c>
      <c r="C25018" t="s">
        <v>87</v>
      </c>
    </row>
    <row r="25019" spans="1:3" x14ac:dyDescent="0.25">
      <c r="A25019">
        <v>40015483</v>
      </c>
      <c r="B25019" s="56">
        <v>15543.128016000001</v>
      </c>
      <c r="C25019" t="s">
        <v>87</v>
      </c>
    </row>
    <row r="25020" spans="1:3" x14ac:dyDescent="0.25">
      <c r="A25020">
        <v>40024993</v>
      </c>
      <c r="B25020" s="56">
        <v>15866.252640000001</v>
      </c>
      <c r="C25020" t="s">
        <v>84</v>
      </c>
    </row>
    <row r="25021" spans="1:3" x14ac:dyDescent="0.25">
      <c r="A25021">
        <v>40024675</v>
      </c>
      <c r="B25021" s="56">
        <v>8315.2048319999994</v>
      </c>
      <c r="C25021" t="s">
        <v>87</v>
      </c>
    </row>
    <row r="25022" spans="1:3" x14ac:dyDescent="0.25">
      <c r="A25022">
        <v>40029931</v>
      </c>
      <c r="B25022" s="56">
        <v>4979.1396430000004</v>
      </c>
      <c r="C25022" t="s">
        <v>87</v>
      </c>
    </row>
    <row r="25023" spans="1:3" x14ac:dyDescent="0.25">
      <c r="A25023">
        <v>41225947</v>
      </c>
      <c r="B25023" s="56">
        <v>480.000045</v>
      </c>
      <c r="C25023" t="s">
        <v>83</v>
      </c>
    </row>
    <row r="25024" spans="1:3" x14ac:dyDescent="0.25">
      <c r="A25024">
        <v>40032225</v>
      </c>
      <c r="B25024" s="56">
        <v>7251.0255180000004</v>
      </c>
      <c r="C25024" t="s">
        <v>87</v>
      </c>
    </row>
    <row r="25025" spans="1:3" x14ac:dyDescent="0.25">
      <c r="A25025">
        <v>41226193</v>
      </c>
      <c r="B25025" s="56">
        <v>480.000045</v>
      </c>
      <c r="C25025" t="s">
        <v>83</v>
      </c>
    </row>
    <row r="25026" spans="1:3" x14ac:dyDescent="0.25">
      <c r="A25026">
        <v>40031019</v>
      </c>
      <c r="B25026" s="56">
        <v>22988.677635</v>
      </c>
      <c r="C25026" t="s">
        <v>87</v>
      </c>
    </row>
    <row r="25027" spans="1:3" x14ac:dyDescent="0.25">
      <c r="A25027">
        <v>41237208</v>
      </c>
      <c r="B25027" s="56">
        <v>480.000045</v>
      </c>
      <c r="C25027" t="s">
        <v>83</v>
      </c>
    </row>
    <row r="25028" spans="1:3" x14ac:dyDescent="0.25">
      <c r="A25028">
        <v>40027901</v>
      </c>
      <c r="B25028" s="56">
        <v>5730.8125719999998</v>
      </c>
      <c r="C25028" t="s">
        <v>87</v>
      </c>
    </row>
    <row r="25029" spans="1:3" x14ac:dyDescent="0.25">
      <c r="A25029">
        <v>41231292</v>
      </c>
      <c r="B25029" s="56">
        <v>480.000045</v>
      </c>
      <c r="C25029" t="s">
        <v>83</v>
      </c>
    </row>
    <row r="25030" spans="1:3" x14ac:dyDescent="0.25">
      <c r="A25030">
        <v>41227609</v>
      </c>
      <c r="B25030" s="56">
        <v>480.000045</v>
      </c>
      <c r="C25030" t="s">
        <v>87</v>
      </c>
    </row>
    <row r="25031" spans="1:3" x14ac:dyDescent="0.25">
      <c r="A25031">
        <v>41227609</v>
      </c>
      <c r="B25031" s="56">
        <v>480.000045</v>
      </c>
      <c r="C25031" t="s">
        <v>87</v>
      </c>
    </row>
    <row r="25032" spans="1:3" x14ac:dyDescent="0.25">
      <c r="A25032">
        <v>41228247</v>
      </c>
      <c r="B25032" s="56">
        <v>480.000045</v>
      </c>
      <c r="C25032" t="s">
        <v>83</v>
      </c>
    </row>
    <row r="25033" spans="1:3" x14ac:dyDescent="0.25">
      <c r="A25033">
        <v>41228247</v>
      </c>
      <c r="B25033" s="56">
        <v>480.000045</v>
      </c>
      <c r="C25033" t="s">
        <v>83</v>
      </c>
    </row>
    <row r="25034" spans="1:3" x14ac:dyDescent="0.25">
      <c r="A25034">
        <v>41235163</v>
      </c>
      <c r="B25034" s="56">
        <v>480.000045</v>
      </c>
      <c r="C25034" t="s">
        <v>83</v>
      </c>
    </row>
    <row r="25035" spans="1:3" x14ac:dyDescent="0.25">
      <c r="A25035">
        <v>40031569</v>
      </c>
      <c r="B25035" s="56">
        <v>8370.7430399999994</v>
      </c>
      <c r="C25035" t="s">
        <v>87</v>
      </c>
    </row>
    <row r="25036" spans="1:3" x14ac:dyDescent="0.25">
      <c r="A25036">
        <v>42395468</v>
      </c>
      <c r="B25036" s="56">
        <v>38069.402277000001</v>
      </c>
      <c r="C25036" t="s">
        <v>85</v>
      </c>
    </row>
    <row r="25037" spans="1:3" x14ac:dyDescent="0.25">
      <c r="A25037">
        <v>40026723</v>
      </c>
      <c r="B25037" s="56">
        <v>11554.699959</v>
      </c>
      <c r="C25037" t="s">
        <v>87</v>
      </c>
    </row>
    <row r="25038" spans="1:3" x14ac:dyDescent="0.25">
      <c r="A25038">
        <v>40026723</v>
      </c>
      <c r="B25038" s="56">
        <v>11554.699959</v>
      </c>
      <c r="C25038" t="s">
        <v>87</v>
      </c>
    </row>
    <row r="25039" spans="1:3" x14ac:dyDescent="0.25">
      <c r="A25039">
        <v>40023575</v>
      </c>
      <c r="B25039" s="56">
        <v>8950.6890239999993</v>
      </c>
      <c r="C25039" t="s">
        <v>87</v>
      </c>
    </row>
    <row r="25040" spans="1:3" x14ac:dyDescent="0.25">
      <c r="A25040">
        <v>41226413</v>
      </c>
      <c r="B25040" s="56">
        <v>480.000045</v>
      </c>
      <c r="C25040" t="s">
        <v>83</v>
      </c>
    </row>
    <row r="25041" spans="1:3" x14ac:dyDescent="0.25">
      <c r="A25041">
        <v>40021243</v>
      </c>
      <c r="B25041" s="56">
        <v>15710.783022</v>
      </c>
      <c r="C25041" t="s">
        <v>87</v>
      </c>
    </row>
    <row r="25042" spans="1:3" x14ac:dyDescent="0.25">
      <c r="A25042">
        <v>40021363</v>
      </c>
      <c r="B25042" s="56">
        <v>27437.312628</v>
      </c>
      <c r="C25042" t="s">
        <v>87</v>
      </c>
    </row>
    <row r="25043" spans="1:3" x14ac:dyDescent="0.25">
      <c r="A25043">
        <v>40024753</v>
      </c>
      <c r="B25043" s="56">
        <v>5737.4059770000003</v>
      </c>
      <c r="C25043" t="s">
        <v>87</v>
      </c>
    </row>
    <row r="25044" spans="1:3" x14ac:dyDescent="0.25">
      <c r="A25044">
        <v>41764700</v>
      </c>
      <c r="B25044" s="56">
        <v>9771.1732799999991</v>
      </c>
      <c r="C25044" t="s">
        <v>87</v>
      </c>
    </row>
    <row r="25045" spans="1:3" x14ac:dyDescent="0.25">
      <c r="A25045">
        <v>40019941</v>
      </c>
      <c r="B25045" s="56">
        <v>10777.237201</v>
      </c>
      <c r="C25045" t="s">
        <v>87</v>
      </c>
    </row>
    <row r="25046" spans="1:3" x14ac:dyDescent="0.25">
      <c r="A25046">
        <v>41226491</v>
      </c>
      <c r="B25046" s="56">
        <v>480.000045</v>
      </c>
      <c r="C25046" t="s">
        <v>83</v>
      </c>
    </row>
    <row r="25047" spans="1:3" x14ac:dyDescent="0.25">
      <c r="A25047">
        <v>40014275</v>
      </c>
      <c r="B25047" s="56">
        <v>6360.0977339999999</v>
      </c>
      <c r="C25047" t="s">
        <v>87</v>
      </c>
    </row>
    <row r="25048" spans="1:3" x14ac:dyDescent="0.25">
      <c r="A25048">
        <v>40031687</v>
      </c>
      <c r="B25048" s="56">
        <v>4938.4817640000001</v>
      </c>
      <c r="C25048" t="s">
        <v>87</v>
      </c>
    </row>
    <row r="25049" spans="1:3" x14ac:dyDescent="0.25">
      <c r="A25049">
        <v>41237795</v>
      </c>
      <c r="B25049" s="56">
        <v>480.000045</v>
      </c>
      <c r="C25049" t="s">
        <v>83</v>
      </c>
    </row>
    <row r="25050" spans="1:3" x14ac:dyDescent="0.25">
      <c r="A25050">
        <v>41229503</v>
      </c>
      <c r="B25050" s="56">
        <v>480.000045</v>
      </c>
      <c r="C25050" t="s">
        <v>83</v>
      </c>
    </row>
    <row r="25051" spans="1:3" x14ac:dyDescent="0.25">
      <c r="A25051">
        <v>41227312</v>
      </c>
      <c r="B25051" s="56">
        <v>480.000045</v>
      </c>
      <c r="C25051" t="s">
        <v>83</v>
      </c>
    </row>
    <row r="25052" spans="1:3" x14ac:dyDescent="0.25">
      <c r="A25052">
        <v>41227312</v>
      </c>
      <c r="B25052" s="56">
        <v>480.000045</v>
      </c>
      <c r="C25052" t="s">
        <v>83</v>
      </c>
    </row>
    <row r="25053" spans="1:3" x14ac:dyDescent="0.25">
      <c r="A25053">
        <v>41228892</v>
      </c>
      <c r="B25053" s="56">
        <v>480.000045</v>
      </c>
      <c r="C25053" t="s">
        <v>83</v>
      </c>
    </row>
    <row r="25054" spans="1:3" x14ac:dyDescent="0.25">
      <c r="A25054">
        <v>41233358</v>
      </c>
      <c r="B25054" s="56">
        <v>480.000045</v>
      </c>
      <c r="C25054" t="s">
        <v>83</v>
      </c>
    </row>
    <row r="25055" spans="1:3" x14ac:dyDescent="0.25">
      <c r="A25055">
        <v>42530981</v>
      </c>
      <c r="B25055" s="56">
        <v>21711.625748999999</v>
      </c>
      <c r="C25055" t="s">
        <v>87</v>
      </c>
    </row>
    <row r="25056" spans="1:3" x14ac:dyDescent="0.25">
      <c r="A25056">
        <v>40031571</v>
      </c>
      <c r="B25056" s="56">
        <v>10943.748315000001</v>
      </c>
      <c r="C25056" t="s">
        <v>87</v>
      </c>
    </row>
    <row r="25057" spans="1:3" x14ac:dyDescent="0.25">
      <c r="A25057">
        <v>41226192</v>
      </c>
      <c r="B25057" s="56">
        <v>480.000045</v>
      </c>
      <c r="C25057" t="s">
        <v>83</v>
      </c>
    </row>
    <row r="25058" spans="1:3" x14ac:dyDescent="0.25">
      <c r="A25058">
        <v>40015795</v>
      </c>
      <c r="B25058" s="56">
        <v>10141.287840000001</v>
      </c>
      <c r="C25058" t="s">
        <v>87</v>
      </c>
    </row>
    <row r="25059" spans="1:3" x14ac:dyDescent="0.25">
      <c r="A25059">
        <v>40031771</v>
      </c>
      <c r="B25059" s="56">
        <v>16719.237809999999</v>
      </c>
      <c r="C25059" t="s">
        <v>87</v>
      </c>
    </row>
    <row r="25060" spans="1:3" x14ac:dyDescent="0.25">
      <c r="A25060">
        <v>41230567</v>
      </c>
      <c r="B25060" s="56">
        <v>480.000045</v>
      </c>
      <c r="C25060" t="s">
        <v>83</v>
      </c>
    </row>
    <row r="25061" spans="1:3" x14ac:dyDescent="0.25">
      <c r="A25061">
        <v>41228789</v>
      </c>
      <c r="B25061" s="56">
        <v>480.000045</v>
      </c>
      <c r="C25061" t="s">
        <v>83</v>
      </c>
    </row>
    <row r="25062" spans="1:3" x14ac:dyDescent="0.25">
      <c r="A25062">
        <v>41773925</v>
      </c>
      <c r="B25062" s="56">
        <v>303096.20799999998</v>
      </c>
      <c r="C25062" t="s">
        <v>84</v>
      </c>
    </row>
    <row r="25063" spans="1:3" x14ac:dyDescent="0.25">
      <c r="A25063">
        <v>40008672</v>
      </c>
      <c r="B25063" s="56">
        <v>35098.286719999996</v>
      </c>
      <c r="C25063" t="s">
        <v>85</v>
      </c>
    </row>
    <row r="25064" spans="1:3" x14ac:dyDescent="0.25">
      <c r="A25064">
        <v>44000059</v>
      </c>
      <c r="B25064" s="56">
        <v>480.000045</v>
      </c>
      <c r="C25064" t="s">
        <v>83</v>
      </c>
    </row>
    <row r="25065" spans="1:3" x14ac:dyDescent="0.25">
      <c r="A25065">
        <v>40031005</v>
      </c>
      <c r="B25065" s="56">
        <v>13519.600677</v>
      </c>
      <c r="C25065" t="s">
        <v>87</v>
      </c>
    </row>
    <row r="25066" spans="1:3" x14ac:dyDescent="0.25">
      <c r="A25066">
        <v>41228970</v>
      </c>
      <c r="B25066" s="56">
        <v>480.000045</v>
      </c>
      <c r="C25066" t="s">
        <v>83</v>
      </c>
    </row>
    <row r="25067" spans="1:3" x14ac:dyDescent="0.25">
      <c r="A25067">
        <v>41237564</v>
      </c>
      <c r="B25067" s="56">
        <v>502.66670999999991</v>
      </c>
      <c r="C25067" t="s">
        <v>83</v>
      </c>
    </row>
    <row r="25068" spans="1:3" x14ac:dyDescent="0.25">
      <c r="A25068">
        <v>41237564</v>
      </c>
      <c r="B25068" s="56">
        <v>502.66670999999991</v>
      </c>
      <c r="C25068" t="s">
        <v>83</v>
      </c>
    </row>
    <row r="25069" spans="1:3" x14ac:dyDescent="0.25">
      <c r="A25069">
        <v>41235527</v>
      </c>
      <c r="B25069" s="56">
        <v>480.000045</v>
      </c>
      <c r="C25069" t="s">
        <v>83</v>
      </c>
    </row>
    <row r="25070" spans="1:3" x14ac:dyDescent="0.25">
      <c r="A25070">
        <v>41234638</v>
      </c>
      <c r="B25070" s="56">
        <v>480.000045</v>
      </c>
      <c r="C25070" t="s">
        <v>83</v>
      </c>
    </row>
    <row r="25071" spans="1:3" x14ac:dyDescent="0.25">
      <c r="A25071">
        <v>40025363</v>
      </c>
      <c r="B25071" s="56">
        <v>8227.5076800000006</v>
      </c>
      <c r="C25071" t="s">
        <v>87</v>
      </c>
    </row>
    <row r="25072" spans="1:3" x14ac:dyDescent="0.25">
      <c r="A25072">
        <v>41151429</v>
      </c>
      <c r="B25072" s="56">
        <v>480.000045</v>
      </c>
      <c r="C25072" t="s">
        <v>83</v>
      </c>
    </row>
    <row r="25073" spans="1:3" x14ac:dyDescent="0.25">
      <c r="A25073">
        <v>41237147</v>
      </c>
      <c r="B25073" s="56">
        <v>480.000045</v>
      </c>
      <c r="C25073" t="s">
        <v>83</v>
      </c>
    </row>
    <row r="25074" spans="1:3" x14ac:dyDescent="0.25">
      <c r="A25074">
        <v>41237147</v>
      </c>
      <c r="B25074" s="56">
        <v>480.000045</v>
      </c>
      <c r="C25074" t="s">
        <v>83</v>
      </c>
    </row>
    <row r="25075" spans="1:3" x14ac:dyDescent="0.25">
      <c r="A25075">
        <v>44000065</v>
      </c>
      <c r="B25075" s="56">
        <v>480.000045</v>
      </c>
      <c r="C25075" t="s">
        <v>83</v>
      </c>
    </row>
    <row r="25076" spans="1:3" x14ac:dyDescent="0.25">
      <c r="A25076">
        <v>41231720</v>
      </c>
      <c r="B25076" s="56">
        <v>480.000045</v>
      </c>
      <c r="C25076" t="s">
        <v>83</v>
      </c>
    </row>
    <row r="25077" spans="1:3" x14ac:dyDescent="0.25">
      <c r="A25077">
        <v>44000066</v>
      </c>
      <c r="B25077" s="56">
        <v>480.000045</v>
      </c>
      <c r="C25077" t="s">
        <v>83</v>
      </c>
    </row>
    <row r="25078" spans="1:3" x14ac:dyDescent="0.25">
      <c r="A25078">
        <v>41227639</v>
      </c>
      <c r="B25078" s="56">
        <v>480.000045</v>
      </c>
      <c r="C25078" t="s">
        <v>83</v>
      </c>
    </row>
    <row r="25079" spans="1:3" x14ac:dyDescent="0.25">
      <c r="A25079">
        <v>41236459</v>
      </c>
      <c r="B25079" s="56">
        <v>471.31192499999997</v>
      </c>
      <c r="C25079" t="s">
        <v>85</v>
      </c>
    </row>
    <row r="25080" spans="1:3" x14ac:dyDescent="0.25">
      <c r="A25080">
        <v>41236459</v>
      </c>
      <c r="B25080" s="56">
        <v>471.31192499999997</v>
      </c>
      <c r="C25080" t="s">
        <v>85</v>
      </c>
    </row>
    <row r="25081" spans="1:3" x14ac:dyDescent="0.25">
      <c r="A25081">
        <v>43083648</v>
      </c>
      <c r="B25081" s="56">
        <v>65569.672349999993</v>
      </c>
      <c r="C25081" t="s">
        <v>82</v>
      </c>
    </row>
    <row r="25082" spans="1:3" x14ac:dyDescent="0.25">
      <c r="A25082">
        <v>41226302</v>
      </c>
      <c r="B25082" s="56">
        <v>480.000045</v>
      </c>
      <c r="C25082" t="s">
        <v>83</v>
      </c>
    </row>
    <row r="25083" spans="1:3" x14ac:dyDescent="0.25">
      <c r="A25083">
        <v>41230944</v>
      </c>
      <c r="B25083" s="56">
        <v>480.000045</v>
      </c>
      <c r="C25083" t="s">
        <v>83</v>
      </c>
    </row>
    <row r="25084" spans="1:3" x14ac:dyDescent="0.25">
      <c r="A25084">
        <v>40031461</v>
      </c>
      <c r="B25084" s="56">
        <v>15526.687635</v>
      </c>
      <c r="C25084" t="s">
        <v>87</v>
      </c>
    </row>
    <row r="25085" spans="1:3" x14ac:dyDescent="0.25">
      <c r="A25085">
        <v>40031461</v>
      </c>
      <c r="B25085" s="56">
        <v>15526.687635</v>
      </c>
      <c r="C25085" t="s">
        <v>87</v>
      </c>
    </row>
    <row r="25086" spans="1:3" x14ac:dyDescent="0.25">
      <c r="A25086">
        <v>41963636</v>
      </c>
      <c r="B25086" s="56">
        <v>53128.862639999999</v>
      </c>
      <c r="C25086" t="s">
        <v>82</v>
      </c>
    </row>
    <row r="25087" spans="1:3" x14ac:dyDescent="0.25">
      <c r="A25087">
        <v>42538647</v>
      </c>
      <c r="B25087" s="56">
        <v>12272.727432</v>
      </c>
      <c r="C25087" t="s">
        <v>87</v>
      </c>
    </row>
    <row r="25088" spans="1:3" x14ac:dyDescent="0.25">
      <c r="A25088">
        <v>42538647</v>
      </c>
      <c r="B25088" s="56">
        <v>12272.727432</v>
      </c>
      <c r="C25088" t="s">
        <v>87</v>
      </c>
    </row>
    <row r="25089" spans="1:3" x14ac:dyDescent="0.25">
      <c r="A25089">
        <v>40025423</v>
      </c>
      <c r="B25089" s="56">
        <v>8367.8011200000001</v>
      </c>
      <c r="C25089" t="s">
        <v>87</v>
      </c>
    </row>
    <row r="25090" spans="1:3" x14ac:dyDescent="0.25">
      <c r="A25090">
        <v>41231887</v>
      </c>
      <c r="B25090" s="56">
        <v>480.000045</v>
      </c>
      <c r="C25090" t="s">
        <v>83</v>
      </c>
    </row>
    <row r="25091" spans="1:3" x14ac:dyDescent="0.25">
      <c r="A25091">
        <v>41229492</v>
      </c>
      <c r="B25091" s="56">
        <v>480.000045</v>
      </c>
      <c r="C25091" t="s">
        <v>83</v>
      </c>
    </row>
    <row r="25092" spans="1:3" x14ac:dyDescent="0.25">
      <c r="A25092">
        <v>41229499</v>
      </c>
      <c r="B25092" s="56">
        <v>480.000045</v>
      </c>
      <c r="C25092" t="s">
        <v>83</v>
      </c>
    </row>
    <row r="25093" spans="1:3" x14ac:dyDescent="0.25">
      <c r="A25093">
        <v>41769309</v>
      </c>
      <c r="B25093" s="56">
        <v>16477.390439999999</v>
      </c>
      <c r="C25093" t="s">
        <v>87</v>
      </c>
    </row>
    <row r="25094" spans="1:3" x14ac:dyDescent="0.25">
      <c r="A25094">
        <v>40029193</v>
      </c>
      <c r="B25094" s="56">
        <v>3983.4872999999998</v>
      </c>
      <c r="C25094" t="s">
        <v>87</v>
      </c>
    </row>
    <row r="25095" spans="1:3" x14ac:dyDescent="0.25">
      <c r="A25095">
        <v>41749736</v>
      </c>
      <c r="B25095" s="56">
        <v>35592.444953999999</v>
      </c>
      <c r="C25095" t="s">
        <v>82</v>
      </c>
    </row>
    <row r="25096" spans="1:3" x14ac:dyDescent="0.25">
      <c r="A25096">
        <v>40020507</v>
      </c>
      <c r="B25096" s="56">
        <v>19314.957515999999</v>
      </c>
      <c r="C25096" t="s">
        <v>87</v>
      </c>
    </row>
    <row r="25097" spans="1:3" x14ac:dyDescent="0.25">
      <c r="A25097">
        <v>44000067</v>
      </c>
      <c r="B25097" s="56">
        <v>20346.492177</v>
      </c>
      <c r="C25097" t="s">
        <v>87</v>
      </c>
    </row>
    <row r="25098" spans="1:3" x14ac:dyDescent="0.25">
      <c r="A25098">
        <v>44000067</v>
      </c>
      <c r="B25098" s="56">
        <v>20346.492177</v>
      </c>
      <c r="C25098" t="s">
        <v>87</v>
      </c>
    </row>
    <row r="25099" spans="1:3" x14ac:dyDescent="0.25">
      <c r="A25099">
        <v>40031867</v>
      </c>
      <c r="B25099" s="56">
        <v>11066.021865000001</v>
      </c>
      <c r="C25099" t="s">
        <v>87</v>
      </c>
    </row>
    <row r="25100" spans="1:3" x14ac:dyDescent="0.25">
      <c r="A25100">
        <v>41234800</v>
      </c>
      <c r="B25100" s="56">
        <v>480.000045</v>
      </c>
      <c r="C25100" t="s">
        <v>83</v>
      </c>
    </row>
    <row r="25101" spans="1:3" x14ac:dyDescent="0.25">
      <c r="A25101">
        <v>41963185</v>
      </c>
      <c r="B25101" s="56">
        <v>11357.255448</v>
      </c>
      <c r="C25101" t="s">
        <v>87</v>
      </c>
    </row>
    <row r="25102" spans="1:3" x14ac:dyDescent="0.25">
      <c r="A25102">
        <v>43033832</v>
      </c>
      <c r="B25102" s="56">
        <v>96310.314251999996</v>
      </c>
      <c r="C25102" t="s">
        <v>82</v>
      </c>
    </row>
    <row r="25103" spans="1:3" x14ac:dyDescent="0.25">
      <c r="A25103">
        <v>42466930</v>
      </c>
      <c r="B25103" s="56">
        <v>9601.6384799999996</v>
      </c>
      <c r="C25103" t="s">
        <v>87</v>
      </c>
    </row>
    <row r="25104" spans="1:3" x14ac:dyDescent="0.25">
      <c r="A25104">
        <v>40023401</v>
      </c>
      <c r="B25104" s="56">
        <v>9089.5182449999993</v>
      </c>
      <c r="C25104" t="s">
        <v>87</v>
      </c>
    </row>
    <row r="25105" spans="1:3" x14ac:dyDescent="0.25">
      <c r="A25105">
        <v>40034775</v>
      </c>
      <c r="B25105" s="56">
        <v>27095.784507</v>
      </c>
      <c r="C25105" t="s">
        <v>87</v>
      </c>
    </row>
    <row r="25106" spans="1:3" x14ac:dyDescent="0.25">
      <c r="A25106">
        <v>41923747</v>
      </c>
      <c r="B25106" s="56">
        <v>11627.894025</v>
      </c>
      <c r="C25106" t="s">
        <v>87</v>
      </c>
    </row>
    <row r="25107" spans="1:3" x14ac:dyDescent="0.25">
      <c r="A25107">
        <v>41233597</v>
      </c>
      <c r="B25107" s="56">
        <v>480.000045</v>
      </c>
      <c r="C25107" t="s">
        <v>83</v>
      </c>
    </row>
    <row r="25108" spans="1:3" x14ac:dyDescent="0.25">
      <c r="A25108">
        <v>40017537</v>
      </c>
      <c r="B25108" s="56">
        <v>18070.837884</v>
      </c>
      <c r="C25108" t="s">
        <v>87</v>
      </c>
    </row>
    <row r="25109" spans="1:3" x14ac:dyDescent="0.25">
      <c r="A25109">
        <v>40025501</v>
      </c>
      <c r="B25109" s="56">
        <v>6805.0870000000004</v>
      </c>
      <c r="C25109" t="s">
        <v>87</v>
      </c>
    </row>
    <row r="25110" spans="1:3" x14ac:dyDescent="0.25">
      <c r="A25110">
        <v>42570960</v>
      </c>
      <c r="B25110" s="56">
        <v>19.700603999999998</v>
      </c>
      <c r="C25110" t="s">
        <v>87</v>
      </c>
    </row>
    <row r="25111" spans="1:3" x14ac:dyDescent="0.25">
      <c r="A25111">
        <v>42570960</v>
      </c>
      <c r="B25111" s="56">
        <v>19.700603999999998</v>
      </c>
      <c r="C25111" t="s">
        <v>87</v>
      </c>
    </row>
    <row r="25112" spans="1:3" x14ac:dyDescent="0.25">
      <c r="A25112">
        <v>41231828</v>
      </c>
      <c r="B25112" s="56">
        <v>480.000045</v>
      </c>
      <c r="C25112" t="s">
        <v>83</v>
      </c>
    </row>
    <row r="25113" spans="1:3" x14ac:dyDescent="0.25">
      <c r="A25113">
        <v>44000068</v>
      </c>
      <c r="B25113" s="56">
        <v>480.000045</v>
      </c>
      <c r="C25113" t="s">
        <v>83</v>
      </c>
    </row>
    <row r="25114" spans="1:3" x14ac:dyDescent="0.25">
      <c r="A25114">
        <v>42537995</v>
      </c>
      <c r="B25114" s="56">
        <v>8544.6985139999997</v>
      </c>
      <c r="C25114" t="s">
        <v>87</v>
      </c>
    </row>
    <row r="25115" spans="1:3" x14ac:dyDescent="0.25">
      <c r="A25115">
        <v>40015013</v>
      </c>
      <c r="B25115" s="56">
        <v>5078.3507279999994</v>
      </c>
      <c r="C25115" t="s">
        <v>87</v>
      </c>
    </row>
    <row r="25116" spans="1:3" x14ac:dyDescent="0.25">
      <c r="A25116">
        <v>41276750</v>
      </c>
      <c r="B25116" s="56">
        <v>480.000045</v>
      </c>
      <c r="C25116" t="s">
        <v>83</v>
      </c>
    </row>
    <row r="25117" spans="1:3" x14ac:dyDescent="0.25">
      <c r="A25117">
        <v>41231704</v>
      </c>
      <c r="B25117" s="56">
        <v>480.000045</v>
      </c>
      <c r="C25117" t="s">
        <v>83</v>
      </c>
    </row>
    <row r="25118" spans="1:3" x14ac:dyDescent="0.25">
      <c r="A25118">
        <v>41232091</v>
      </c>
      <c r="B25118" s="56">
        <v>480.000045</v>
      </c>
      <c r="C25118" t="s">
        <v>83</v>
      </c>
    </row>
    <row r="25119" spans="1:3" x14ac:dyDescent="0.25">
      <c r="A25119">
        <v>40016055</v>
      </c>
      <c r="B25119" s="56">
        <v>7432.3470239999997</v>
      </c>
      <c r="C25119" t="s">
        <v>87</v>
      </c>
    </row>
    <row r="25120" spans="1:3" x14ac:dyDescent="0.25">
      <c r="A25120">
        <v>40010309</v>
      </c>
      <c r="B25120" s="56">
        <v>95606.379696000004</v>
      </c>
      <c r="C25120" t="s">
        <v>82</v>
      </c>
    </row>
    <row r="25121" spans="1:3" x14ac:dyDescent="0.25">
      <c r="A25121">
        <v>40026709</v>
      </c>
      <c r="B25121" s="56">
        <v>4158.4487669999999</v>
      </c>
      <c r="C25121" t="s">
        <v>87</v>
      </c>
    </row>
    <row r="25122" spans="1:3" x14ac:dyDescent="0.25">
      <c r="A25122">
        <v>40032841</v>
      </c>
      <c r="B25122" s="56">
        <v>8240.6460639999987</v>
      </c>
      <c r="C25122" t="s">
        <v>87</v>
      </c>
    </row>
    <row r="25123" spans="1:3" x14ac:dyDescent="0.25">
      <c r="A25123">
        <v>40023215</v>
      </c>
      <c r="B25123" s="56">
        <v>23257.429767000001</v>
      </c>
      <c r="C25123" t="s">
        <v>87</v>
      </c>
    </row>
    <row r="25124" spans="1:3" x14ac:dyDescent="0.25">
      <c r="A25124">
        <v>44000069</v>
      </c>
      <c r="B25124" s="56">
        <v>480.000045</v>
      </c>
      <c r="C25124" t="s">
        <v>83</v>
      </c>
    </row>
    <row r="25125" spans="1:3" x14ac:dyDescent="0.25">
      <c r="A25125">
        <v>41231885</v>
      </c>
      <c r="B25125" s="56">
        <v>480.000045</v>
      </c>
      <c r="C25125" t="s">
        <v>83</v>
      </c>
    </row>
    <row r="25126" spans="1:3" x14ac:dyDescent="0.25">
      <c r="A25126">
        <v>40018339</v>
      </c>
      <c r="B25126" s="56">
        <v>20636.301114000002</v>
      </c>
      <c r="C25126" t="s">
        <v>87</v>
      </c>
    </row>
    <row r="25127" spans="1:3" x14ac:dyDescent="0.25">
      <c r="A25127">
        <v>41229230</v>
      </c>
      <c r="B25127" s="56">
        <v>480.000045</v>
      </c>
      <c r="C25127" t="s">
        <v>83</v>
      </c>
    </row>
    <row r="25128" spans="1:3" x14ac:dyDescent="0.25">
      <c r="A25128">
        <v>40023543</v>
      </c>
      <c r="B25128" s="56">
        <v>2846.904207</v>
      </c>
      <c r="C25128" t="s">
        <v>87</v>
      </c>
    </row>
    <row r="25129" spans="1:3" x14ac:dyDescent="0.25">
      <c r="A25129">
        <v>41232974</v>
      </c>
      <c r="B25129" s="56">
        <v>480.000045</v>
      </c>
      <c r="C25129" t="s">
        <v>83</v>
      </c>
    </row>
    <row r="25130" spans="1:3" x14ac:dyDescent="0.25">
      <c r="A25130">
        <v>41235584</v>
      </c>
      <c r="B25130" s="56">
        <v>480.000045</v>
      </c>
      <c r="C25130" t="s">
        <v>83</v>
      </c>
    </row>
    <row r="25131" spans="1:3" x14ac:dyDescent="0.25">
      <c r="A25131">
        <v>41235584</v>
      </c>
      <c r="B25131" s="56">
        <v>480.000045</v>
      </c>
      <c r="C25131" t="s">
        <v>83</v>
      </c>
    </row>
    <row r="25132" spans="1:3" x14ac:dyDescent="0.25">
      <c r="A25132">
        <v>41226914</v>
      </c>
      <c r="B25132" s="56">
        <v>480.000045</v>
      </c>
      <c r="C25132" t="s">
        <v>83</v>
      </c>
    </row>
    <row r="25133" spans="1:3" x14ac:dyDescent="0.25">
      <c r="A25133">
        <v>41226914</v>
      </c>
      <c r="B25133" s="56">
        <v>480.000045</v>
      </c>
      <c r="C25133" t="s">
        <v>83</v>
      </c>
    </row>
    <row r="25134" spans="1:3" x14ac:dyDescent="0.25">
      <c r="A25134">
        <v>41236782</v>
      </c>
      <c r="B25134" s="56">
        <v>480.000045</v>
      </c>
      <c r="C25134" t="s">
        <v>83</v>
      </c>
    </row>
    <row r="25135" spans="1:3" x14ac:dyDescent="0.25">
      <c r="A25135">
        <v>44000088</v>
      </c>
      <c r="B25135" s="56">
        <v>480.000045</v>
      </c>
      <c r="C25135" t="s">
        <v>83</v>
      </c>
    </row>
    <row r="25136" spans="1:3" x14ac:dyDescent="0.25">
      <c r="A25136">
        <v>44000089</v>
      </c>
      <c r="B25136" s="56">
        <v>480.000045</v>
      </c>
      <c r="C25136" t="s">
        <v>83</v>
      </c>
    </row>
    <row r="25137" spans="1:3" x14ac:dyDescent="0.25">
      <c r="A25137">
        <v>44000090</v>
      </c>
      <c r="B25137" s="56">
        <v>480.000045</v>
      </c>
      <c r="C25137" t="s">
        <v>83</v>
      </c>
    </row>
    <row r="25138" spans="1:3" x14ac:dyDescent="0.25">
      <c r="A25138">
        <v>44000091</v>
      </c>
      <c r="B25138" s="56">
        <v>480.000045</v>
      </c>
      <c r="C25138" t="s">
        <v>83</v>
      </c>
    </row>
    <row r="25139" spans="1:3" x14ac:dyDescent="0.25">
      <c r="A25139">
        <v>43129737</v>
      </c>
      <c r="B25139" s="56">
        <v>152285.34258</v>
      </c>
      <c r="C25139" t="s">
        <v>82</v>
      </c>
    </row>
    <row r="25140" spans="1:3" x14ac:dyDescent="0.25">
      <c r="A25140">
        <v>41229389</v>
      </c>
      <c r="B25140" s="56">
        <v>480.000045</v>
      </c>
      <c r="C25140" t="s">
        <v>83</v>
      </c>
    </row>
    <row r="25141" spans="1:3" x14ac:dyDescent="0.25">
      <c r="A25141">
        <v>41233477</v>
      </c>
      <c r="B25141" s="56">
        <v>481.33333500000009</v>
      </c>
      <c r="C25141" t="s">
        <v>83</v>
      </c>
    </row>
    <row r="25142" spans="1:3" x14ac:dyDescent="0.25">
      <c r="A25142">
        <v>40018219</v>
      </c>
      <c r="B25142" s="56">
        <v>25681.96026</v>
      </c>
      <c r="C25142" t="s">
        <v>87</v>
      </c>
    </row>
    <row r="25143" spans="1:3" x14ac:dyDescent="0.25">
      <c r="A25143">
        <v>41237314</v>
      </c>
      <c r="B25143" s="56">
        <v>480.000045</v>
      </c>
      <c r="C25143" t="s">
        <v>83</v>
      </c>
    </row>
    <row r="25144" spans="1:3" x14ac:dyDescent="0.25">
      <c r="A25144">
        <v>41228878</v>
      </c>
      <c r="B25144" s="56">
        <v>480.000045</v>
      </c>
      <c r="C25144" t="s">
        <v>83</v>
      </c>
    </row>
    <row r="25145" spans="1:3" x14ac:dyDescent="0.25">
      <c r="A25145">
        <v>41236928</v>
      </c>
      <c r="B25145" s="56">
        <v>480.000045</v>
      </c>
      <c r="C25145" t="s">
        <v>83</v>
      </c>
    </row>
    <row r="25146" spans="1:3" x14ac:dyDescent="0.25">
      <c r="A25146">
        <v>41228131</v>
      </c>
      <c r="B25146" s="56">
        <v>480.000045</v>
      </c>
      <c r="C25146" t="s">
        <v>83</v>
      </c>
    </row>
    <row r="25147" spans="1:3" x14ac:dyDescent="0.25">
      <c r="A25147">
        <v>41236209</v>
      </c>
      <c r="B25147" s="56">
        <v>480.000045</v>
      </c>
      <c r="C25147" t="s">
        <v>83</v>
      </c>
    </row>
    <row r="25148" spans="1:3" x14ac:dyDescent="0.25">
      <c r="A25148">
        <v>41151459</v>
      </c>
      <c r="B25148" s="56">
        <v>480.000045</v>
      </c>
      <c r="C25148" t="s">
        <v>83</v>
      </c>
    </row>
    <row r="25149" spans="1:3" x14ac:dyDescent="0.25">
      <c r="A25149">
        <v>42551792</v>
      </c>
      <c r="B25149" s="56">
        <v>480.000045</v>
      </c>
      <c r="C25149" t="s">
        <v>83</v>
      </c>
    </row>
    <row r="25150" spans="1:3" x14ac:dyDescent="0.25">
      <c r="A25150">
        <v>42771094</v>
      </c>
      <c r="B25150" s="56">
        <v>480.000045</v>
      </c>
      <c r="C25150" t="s">
        <v>83</v>
      </c>
    </row>
    <row r="25151" spans="1:3" x14ac:dyDescent="0.25">
      <c r="A25151">
        <v>41232821</v>
      </c>
      <c r="B25151" s="56">
        <v>480.000045</v>
      </c>
      <c r="C25151" t="s">
        <v>83</v>
      </c>
    </row>
    <row r="25152" spans="1:3" x14ac:dyDescent="0.25">
      <c r="A25152">
        <v>41236087</v>
      </c>
      <c r="B25152" s="56">
        <v>480.000045</v>
      </c>
      <c r="C25152" t="s">
        <v>83</v>
      </c>
    </row>
    <row r="25153" spans="1:3" x14ac:dyDescent="0.25">
      <c r="A25153">
        <v>41226734</v>
      </c>
      <c r="B25153" s="56">
        <v>480.000045</v>
      </c>
      <c r="C25153" t="s">
        <v>83</v>
      </c>
    </row>
    <row r="25154" spans="1:3" x14ac:dyDescent="0.25">
      <c r="A25154">
        <v>40031961</v>
      </c>
      <c r="B25154" s="56">
        <v>15747.085195</v>
      </c>
      <c r="C25154" t="s">
        <v>87</v>
      </c>
    </row>
    <row r="25155" spans="1:3" x14ac:dyDescent="0.25">
      <c r="A25155">
        <v>40018597</v>
      </c>
      <c r="B25155" s="56">
        <v>18876.256440000001</v>
      </c>
      <c r="C25155" t="s">
        <v>87</v>
      </c>
    </row>
    <row r="25156" spans="1:3" x14ac:dyDescent="0.25">
      <c r="A25156">
        <v>44000093</v>
      </c>
      <c r="B25156" s="56">
        <v>480.000045</v>
      </c>
      <c r="C25156" t="s">
        <v>83</v>
      </c>
    </row>
    <row r="25157" spans="1:3" x14ac:dyDescent="0.25">
      <c r="A25157">
        <v>44000094</v>
      </c>
      <c r="B25157" s="56">
        <v>487.74190499999997</v>
      </c>
      <c r="C25157" t="s">
        <v>83</v>
      </c>
    </row>
    <row r="25158" spans="1:3" x14ac:dyDescent="0.25">
      <c r="A25158">
        <v>41237344</v>
      </c>
      <c r="B25158" s="56">
        <v>480.000045</v>
      </c>
      <c r="C25158" t="s">
        <v>83</v>
      </c>
    </row>
    <row r="25159" spans="1:3" x14ac:dyDescent="0.25">
      <c r="A25159">
        <v>41229756</v>
      </c>
      <c r="B25159" s="56">
        <v>480.000045</v>
      </c>
      <c r="C25159" t="s">
        <v>83</v>
      </c>
    </row>
    <row r="25160" spans="1:3" x14ac:dyDescent="0.25">
      <c r="A25160">
        <v>41915595</v>
      </c>
      <c r="B25160" s="56">
        <v>23195.624166000001</v>
      </c>
      <c r="C25160" t="s">
        <v>87</v>
      </c>
    </row>
    <row r="25161" spans="1:3" x14ac:dyDescent="0.25">
      <c r="A25161">
        <v>41226270</v>
      </c>
      <c r="B25161" s="56">
        <v>480.000045</v>
      </c>
      <c r="C25161" t="s">
        <v>83</v>
      </c>
    </row>
    <row r="25162" spans="1:3" x14ac:dyDescent="0.25">
      <c r="A25162">
        <v>41231564</v>
      </c>
      <c r="B25162" s="56">
        <v>480.000045</v>
      </c>
      <c r="C25162" t="s">
        <v>83</v>
      </c>
    </row>
    <row r="25163" spans="1:3" x14ac:dyDescent="0.25">
      <c r="A25163">
        <v>40016437</v>
      </c>
      <c r="B25163" s="56">
        <v>7141.4844479999983</v>
      </c>
      <c r="C25163" t="s">
        <v>87</v>
      </c>
    </row>
    <row r="25164" spans="1:3" x14ac:dyDescent="0.25">
      <c r="A25164">
        <v>40029259</v>
      </c>
      <c r="B25164" s="56">
        <v>9635.0336249999982</v>
      </c>
      <c r="C25164" t="s">
        <v>87</v>
      </c>
    </row>
    <row r="25165" spans="1:3" x14ac:dyDescent="0.25">
      <c r="A25165">
        <v>41229305</v>
      </c>
      <c r="B25165" s="56">
        <v>480.000045</v>
      </c>
      <c r="C25165" t="s">
        <v>83</v>
      </c>
    </row>
    <row r="25166" spans="1:3" x14ac:dyDescent="0.25">
      <c r="A25166">
        <v>41226899</v>
      </c>
      <c r="B25166" s="56">
        <v>480.000045</v>
      </c>
      <c r="C25166" t="s">
        <v>83</v>
      </c>
    </row>
    <row r="25167" spans="1:3" x14ac:dyDescent="0.25">
      <c r="A25167">
        <v>41230737</v>
      </c>
      <c r="B25167" s="56">
        <v>480.000045</v>
      </c>
      <c r="C25167" t="s">
        <v>83</v>
      </c>
    </row>
    <row r="25168" spans="1:3" x14ac:dyDescent="0.25">
      <c r="A25168">
        <v>41234317</v>
      </c>
      <c r="B25168" s="56">
        <v>480.000045</v>
      </c>
      <c r="C25168" t="s">
        <v>83</v>
      </c>
    </row>
    <row r="25169" spans="1:3" x14ac:dyDescent="0.25">
      <c r="A25169">
        <v>40025541</v>
      </c>
      <c r="B25169" s="56">
        <v>18345.188169000001</v>
      </c>
      <c r="C25169" t="s">
        <v>87</v>
      </c>
    </row>
    <row r="25170" spans="1:3" x14ac:dyDescent="0.25">
      <c r="A25170">
        <v>44000095</v>
      </c>
      <c r="B25170" s="56">
        <v>480.000045</v>
      </c>
      <c r="C25170" t="s">
        <v>83</v>
      </c>
    </row>
    <row r="25171" spans="1:3" x14ac:dyDescent="0.25">
      <c r="A25171">
        <v>41235471</v>
      </c>
      <c r="B25171" s="56">
        <v>480.000045</v>
      </c>
      <c r="C25171" t="s">
        <v>83</v>
      </c>
    </row>
    <row r="25172" spans="1:3" x14ac:dyDescent="0.25">
      <c r="A25172">
        <v>41234368</v>
      </c>
      <c r="B25172" s="56">
        <v>480.000045</v>
      </c>
      <c r="C25172" t="s">
        <v>83</v>
      </c>
    </row>
    <row r="25173" spans="1:3" x14ac:dyDescent="0.25">
      <c r="A25173">
        <v>41234368</v>
      </c>
      <c r="B25173" s="56">
        <v>480.000045</v>
      </c>
      <c r="C25173" t="s">
        <v>83</v>
      </c>
    </row>
    <row r="25174" spans="1:3" x14ac:dyDescent="0.25">
      <c r="A25174">
        <v>40018485</v>
      </c>
      <c r="B25174" s="56">
        <v>29820.440188</v>
      </c>
      <c r="C25174" t="s">
        <v>82</v>
      </c>
    </row>
    <row r="25175" spans="1:3" x14ac:dyDescent="0.25">
      <c r="A25175">
        <v>40025665</v>
      </c>
      <c r="B25175" s="56">
        <v>17095.84071</v>
      </c>
      <c r="C25175" t="s">
        <v>87</v>
      </c>
    </row>
    <row r="25176" spans="1:3" x14ac:dyDescent="0.25">
      <c r="A25176">
        <v>41227726</v>
      </c>
      <c r="B25176" s="56">
        <v>480.000045</v>
      </c>
      <c r="C25176" t="s">
        <v>83</v>
      </c>
    </row>
    <row r="25177" spans="1:3" x14ac:dyDescent="0.25">
      <c r="A25177">
        <v>41232980</v>
      </c>
      <c r="B25177" s="56">
        <v>480.000045</v>
      </c>
      <c r="C25177" t="s">
        <v>83</v>
      </c>
    </row>
    <row r="25178" spans="1:3" x14ac:dyDescent="0.25">
      <c r="A25178">
        <v>41227067</v>
      </c>
      <c r="B25178" s="56">
        <v>480.000045</v>
      </c>
      <c r="C25178" t="s">
        <v>83</v>
      </c>
    </row>
    <row r="25179" spans="1:3" x14ac:dyDescent="0.25">
      <c r="A25179">
        <v>40019057</v>
      </c>
      <c r="B25179" s="56">
        <v>7682.1240869999983</v>
      </c>
      <c r="C25179" t="s">
        <v>87</v>
      </c>
    </row>
    <row r="25180" spans="1:3" x14ac:dyDescent="0.25">
      <c r="A25180">
        <v>41228009</v>
      </c>
      <c r="B25180" s="56">
        <v>480.000045</v>
      </c>
      <c r="C25180" t="s">
        <v>83</v>
      </c>
    </row>
    <row r="25181" spans="1:3" x14ac:dyDescent="0.25">
      <c r="A25181">
        <v>42768185</v>
      </c>
      <c r="B25181" s="56">
        <v>11701.750896</v>
      </c>
      <c r="C25181" t="s">
        <v>87</v>
      </c>
    </row>
    <row r="25182" spans="1:3" x14ac:dyDescent="0.25">
      <c r="A25182">
        <v>41235293</v>
      </c>
      <c r="B25182" s="56">
        <v>480.000045</v>
      </c>
      <c r="C25182" t="s">
        <v>83</v>
      </c>
    </row>
    <row r="25183" spans="1:3" x14ac:dyDescent="0.25">
      <c r="A25183">
        <v>41230989</v>
      </c>
      <c r="B25183" s="56">
        <v>480.000045</v>
      </c>
      <c r="C25183" t="s">
        <v>83</v>
      </c>
    </row>
    <row r="25184" spans="1:3" x14ac:dyDescent="0.25">
      <c r="A25184">
        <v>41229415</v>
      </c>
      <c r="B25184" s="56">
        <v>480.000045</v>
      </c>
      <c r="C25184" t="s">
        <v>83</v>
      </c>
    </row>
    <row r="25185" spans="1:3" x14ac:dyDescent="0.25">
      <c r="A25185">
        <v>41231289</v>
      </c>
      <c r="B25185" s="56">
        <v>480.000045</v>
      </c>
      <c r="C25185" t="s">
        <v>83</v>
      </c>
    </row>
    <row r="25186" spans="1:3" x14ac:dyDescent="0.25">
      <c r="A25186">
        <v>41229924</v>
      </c>
      <c r="B25186" s="56">
        <v>480.000045</v>
      </c>
      <c r="C25186" t="s">
        <v>83</v>
      </c>
    </row>
    <row r="25187" spans="1:3" x14ac:dyDescent="0.25">
      <c r="A25187">
        <v>41151406</v>
      </c>
      <c r="B25187" s="56">
        <v>480.000045</v>
      </c>
      <c r="C25187" t="s">
        <v>83</v>
      </c>
    </row>
    <row r="25188" spans="1:3" x14ac:dyDescent="0.25">
      <c r="A25188">
        <v>44000096</v>
      </c>
      <c r="B25188" s="56">
        <v>479.95710000000003</v>
      </c>
      <c r="C25188" t="s">
        <v>83</v>
      </c>
    </row>
    <row r="25189" spans="1:3" x14ac:dyDescent="0.25">
      <c r="A25189">
        <v>44000097</v>
      </c>
      <c r="B25189" s="56">
        <v>513.54838500000005</v>
      </c>
      <c r="C25189" t="s">
        <v>87</v>
      </c>
    </row>
    <row r="25190" spans="1:3" x14ac:dyDescent="0.25">
      <c r="A25190">
        <v>44000098</v>
      </c>
      <c r="B25190" s="56">
        <v>480.000045</v>
      </c>
      <c r="C25190" t="s">
        <v>83</v>
      </c>
    </row>
    <row r="25191" spans="1:3" x14ac:dyDescent="0.25">
      <c r="A25191">
        <v>43138118</v>
      </c>
      <c r="B25191" s="56">
        <v>40499.210763000003</v>
      </c>
      <c r="C25191" t="s">
        <v>87</v>
      </c>
    </row>
    <row r="25192" spans="1:3" x14ac:dyDescent="0.25">
      <c r="A25192">
        <v>41226038</v>
      </c>
      <c r="B25192" s="56">
        <v>480.000045</v>
      </c>
      <c r="C25192" t="s">
        <v>83</v>
      </c>
    </row>
    <row r="25193" spans="1:3" x14ac:dyDescent="0.25">
      <c r="A25193">
        <v>41226038</v>
      </c>
      <c r="B25193" s="56">
        <v>480.000045</v>
      </c>
      <c r="C25193" t="s">
        <v>83</v>
      </c>
    </row>
    <row r="25194" spans="1:3" x14ac:dyDescent="0.25">
      <c r="A25194">
        <v>41227886</v>
      </c>
      <c r="B25194" s="56">
        <v>480.000045</v>
      </c>
      <c r="C25194" t="s">
        <v>83</v>
      </c>
    </row>
    <row r="25195" spans="1:3" x14ac:dyDescent="0.25">
      <c r="A25195">
        <v>41227886</v>
      </c>
      <c r="B25195" s="56">
        <v>480.000045</v>
      </c>
      <c r="C25195" t="s">
        <v>83</v>
      </c>
    </row>
    <row r="25196" spans="1:3" x14ac:dyDescent="0.25">
      <c r="A25196">
        <v>41226445</v>
      </c>
      <c r="B25196" s="56">
        <v>480.000045</v>
      </c>
      <c r="C25196" t="s">
        <v>83</v>
      </c>
    </row>
    <row r="25197" spans="1:3" x14ac:dyDescent="0.25">
      <c r="A25197">
        <v>40009006</v>
      </c>
      <c r="B25197" s="56">
        <v>135264.47312099999</v>
      </c>
      <c r="C25197" t="s">
        <v>82</v>
      </c>
    </row>
    <row r="25198" spans="1:3" x14ac:dyDescent="0.25">
      <c r="A25198">
        <v>40015403</v>
      </c>
      <c r="B25198" s="56">
        <v>7114.7895840000001</v>
      </c>
      <c r="C25198" t="s">
        <v>87</v>
      </c>
    </row>
    <row r="25199" spans="1:3" x14ac:dyDescent="0.25">
      <c r="A25199">
        <v>44000102</v>
      </c>
      <c r="B25199" s="56">
        <v>70306.61370799999</v>
      </c>
      <c r="C25199" t="s">
        <v>82</v>
      </c>
    </row>
    <row r="25200" spans="1:3" x14ac:dyDescent="0.25">
      <c r="A25200">
        <v>42527253</v>
      </c>
      <c r="B25200" s="56">
        <v>480.000045</v>
      </c>
      <c r="C25200" t="s">
        <v>83</v>
      </c>
    </row>
    <row r="25201" spans="1:3" x14ac:dyDescent="0.25">
      <c r="A25201">
        <v>40024351</v>
      </c>
      <c r="B25201" s="56">
        <v>8019.7295999999997</v>
      </c>
      <c r="C25201" t="s">
        <v>87</v>
      </c>
    </row>
    <row r="25202" spans="1:3" x14ac:dyDescent="0.25">
      <c r="A25202">
        <v>40010393</v>
      </c>
      <c r="B25202" s="56">
        <v>46843.741825999998</v>
      </c>
      <c r="C25202" t="s">
        <v>82</v>
      </c>
    </row>
    <row r="25203" spans="1:3" x14ac:dyDescent="0.25">
      <c r="A25203">
        <v>41235699</v>
      </c>
      <c r="B25203" s="56">
        <v>480.000045</v>
      </c>
      <c r="C25203" t="s">
        <v>83</v>
      </c>
    </row>
    <row r="25204" spans="1:3" x14ac:dyDescent="0.25">
      <c r="A25204">
        <v>41231515</v>
      </c>
      <c r="B25204" s="56">
        <v>480.000045</v>
      </c>
      <c r="C25204" t="s">
        <v>83</v>
      </c>
    </row>
    <row r="25205" spans="1:3" x14ac:dyDescent="0.25">
      <c r="A25205">
        <v>41227930</v>
      </c>
      <c r="B25205" s="56">
        <v>480.000045</v>
      </c>
      <c r="C25205" t="s">
        <v>83</v>
      </c>
    </row>
    <row r="25206" spans="1:3" x14ac:dyDescent="0.25">
      <c r="A25206">
        <v>41237951</v>
      </c>
      <c r="B25206" s="56">
        <v>480.000045</v>
      </c>
      <c r="C25206" t="s">
        <v>83</v>
      </c>
    </row>
    <row r="25207" spans="1:3" x14ac:dyDescent="0.25">
      <c r="A25207">
        <v>41233036</v>
      </c>
      <c r="B25207" s="56">
        <v>480.000045</v>
      </c>
      <c r="C25207" t="s">
        <v>83</v>
      </c>
    </row>
    <row r="25208" spans="1:3" x14ac:dyDescent="0.25">
      <c r="A25208">
        <v>41234933</v>
      </c>
      <c r="B25208" s="56">
        <v>480.000045</v>
      </c>
      <c r="C25208" t="s">
        <v>83</v>
      </c>
    </row>
    <row r="25209" spans="1:3" x14ac:dyDescent="0.25">
      <c r="A25209">
        <v>41226621</v>
      </c>
      <c r="B25209" s="56">
        <v>480.000045</v>
      </c>
      <c r="C25209" t="s">
        <v>83</v>
      </c>
    </row>
    <row r="25210" spans="1:3" x14ac:dyDescent="0.25">
      <c r="A25210">
        <v>40031453</v>
      </c>
      <c r="B25210" s="56">
        <v>11880.73962</v>
      </c>
      <c r="C25210" t="s">
        <v>87</v>
      </c>
    </row>
    <row r="25211" spans="1:3" x14ac:dyDescent="0.25">
      <c r="A25211">
        <v>41226729</v>
      </c>
      <c r="B25211" s="56">
        <v>480.000045</v>
      </c>
      <c r="C25211" t="s">
        <v>83</v>
      </c>
    </row>
    <row r="25212" spans="1:3" x14ac:dyDescent="0.25">
      <c r="A25212">
        <v>41227178</v>
      </c>
      <c r="B25212" s="56">
        <v>480.000045</v>
      </c>
      <c r="C25212" t="s">
        <v>83</v>
      </c>
    </row>
    <row r="25213" spans="1:3" x14ac:dyDescent="0.25">
      <c r="A25213">
        <v>41231625</v>
      </c>
      <c r="B25213" s="56">
        <v>480.000045</v>
      </c>
      <c r="C25213" t="s">
        <v>83</v>
      </c>
    </row>
    <row r="25214" spans="1:3" x14ac:dyDescent="0.25">
      <c r="A25214">
        <v>41235156</v>
      </c>
      <c r="B25214" s="56">
        <v>480.000045</v>
      </c>
      <c r="C25214" t="s">
        <v>83</v>
      </c>
    </row>
    <row r="25215" spans="1:3" x14ac:dyDescent="0.25">
      <c r="A25215">
        <v>41236881</v>
      </c>
      <c r="B25215" s="56">
        <v>480.000045</v>
      </c>
      <c r="C25215" t="s">
        <v>83</v>
      </c>
    </row>
    <row r="25216" spans="1:3" x14ac:dyDescent="0.25">
      <c r="A25216">
        <v>41227098</v>
      </c>
      <c r="B25216" s="56">
        <v>480.000045</v>
      </c>
      <c r="C25216" t="s">
        <v>83</v>
      </c>
    </row>
    <row r="25217" spans="1:3" x14ac:dyDescent="0.25">
      <c r="A25217">
        <v>41234147</v>
      </c>
      <c r="B25217" s="56">
        <v>480.000045</v>
      </c>
      <c r="C25217" t="s">
        <v>83</v>
      </c>
    </row>
    <row r="25218" spans="1:3" x14ac:dyDescent="0.25">
      <c r="A25218">
        <v>41225769</v>
      </c>
      <c r="B25218" s="56">
        <v>480.000045</v>
      </c>
      <c r="C25218" t="s">
        <v>83</v>
      </c>
    </row>
    <row r="25219" spans="1:3" x14ac:dyDescent="0.25">
      <c r="A25219">
        <v>41234919</v>
      </c>
      <c r="B25219" s="56">
        <v>480.000045</v>
      </c>
      <c r="C25219" t="s">
        <v>83</v>
      </c>
    </row>
    <row r="25220" spans="1:3" x14ac:dyDescent="0.25">
      <c r="A25220">
        <v>40008312</v>
      </c>
      <c r="B25220" s="56">
        <v>249.94886399999999</v>
      </c>
      <c r="C25220" t="s">
        <v>87</v>
      </c>
    </row>
    <row r="25221" spans="1:3" x14ac:dyDescent="0.25">
      <c r="A25221">
        <v>40031003</v>
      </c>
      <c r="B25221" s="56">
        <v>27391.742235000002</v>
      </c>
      <c r="C25221" t="s">
        <v>87</v>
      </c>
    </row>
    <row r="25222" spans="1:3" x14ac:dyDescent="0.25">
      <c r="A25222">
        <v>40031003</v>
      </c>
      <c r="B25222" s="56">
        <v>27391.742235000002</v>
      </c>
      <c r="C25222" t="s">
        <v>87</v>
      </c>
    </row>
    <row r="25223" spans="1:3" x14ac:dyDescent="0.25">
      <c r="A25223">
        <v>41230895</v>
      </c>
      <c r="B25223" s="56">
        <v>480.000045</v>
      </c>
      <c r="C25223" t="s">
        <v>83</v>
      </c>
    </row>
    <row r="25224" spans="1:3" x14ac:dyDescent="0.25">
      <c r="A25224">
        <v>43069892</v>
      </c>
      <c r="B25224" s="56">
        <v>23385.748814999999</v>
      </c>
      <c r="C25224" t="s">
        <v>82</v>
      </c>
    </row>
    <row r="25225" spans="1:3" x14ac:dyDescent="0.25">
      <c r="A25225">
        <v>41236283</v>
      </c>
      <c r="B25225" s="56">
        <v>480.000045</v>
      </c>
      <c r="C25225" t="s">
        <v>83</v>
      </c>
    </row>
    <row r="25226" spans="1:3" x14ac:dyDescent="0.25">
      <c r="A25226">
        <v>41227823</v>
      </c>
      <c r="B25226" s="56">
        <v>480.000045</v>
      </c>
      <c r="C25226" t="s">
        <v>83</v>
      </c>
    </row>
    <row r="25227" spans="1:3" x14ac:dyDescent="0.25">
      <c r="A25227">
        <v>41235832</v>
      </c>
      <c r="B25227" s="56">
        <v>480.000045</v>
      </c>
      <c r="C25227" t="s">
        <v>83</v>
      </c>
    </row>
    <row r="25228" spans="1:3" x14ac:dyDescent="0.25">
      <c r="A25228">
        <v>41227332</v>
      </c>
      <c r="B25228" s="56">
        <v>480.000045</v>
      </c>
      <c r="C25228" t="s">
        <v>83</v>
      </c>
    </row>
    <row r="25229" spans="1:3" x14ac:dyDescent="0.25">
      <c r="A25229">
        <v>40010681</v>
      </c>
      <c r="B25229" s="56">
        <v>6097.9761599999983</v>
      </c>
      <c r="C25229" t="s">
        <v>87</v>
      </c>
    </row>
    <row r="25230" spans="1:3" x14ac:dyDescent="0.25">
      <c r="A25230">
        <v>41230458</v>
      </c>
      <c r="B25230" s="56">
        <v>480.000045</v>
      </c>
      <c r="C25230" t="s">
        <v>83</v>
      </c>
    </row>
    <row r="25231" spans="1:3" x14ac:dyDescent="0.25">
      <c r="A25231">
        <v>41237146</v>
      </c>
      <c r="B25231" s="56">
        <v>480.000045</v>
      </c>
      <c r="C25231" t="s">
        <v>83</v>
      </c>
    </row>
    <row r="25232" spans="1:3" x14ac:dyDescent="0.25">
      <c r="A25232">
        <v>41237146</v>
      </c>
      <c r="B25232" s="56">
        <v>480.000045</v>
      </c>
      <c r="C25232" t="s">
        <v>83</v>
      </c>
    </row>
    <row r="25233" spans="1:3" x14ac:dyDescent="0.25">
      <c r="A25233">
        <v>41237551</v>
      </c>
      <c r="B25233" s="56">
        <v>480.000045</v>
      </c>
      <c r="C25233" t="s">
        <v>83</v>
      </c>
    </row>
    <row r="25234" spans="1:3" x14ac:dyDescent="0.25">
      <c r="A25234">
        <v>40011519</v>
      </c>
      <c r="B25234" s="56">
        <v>35220.231973999988</v>
      </c>
      <c r="C25234" t="s">
        <v>85</v>
      </c>
    </row>
    <row r="25235" spans="1:3" x14ac:dyDescent="0.25">
      <c r="A25235">
        <v>40011545</v>
      </c>
      <c r="B25235" s="56">
        <v>24616.977112</v>
      </c>
      <c r="C25235" t="s">
        <v>87</v>
      </c>
    </row>
    <row r="25236" spans="1:3" x14ac:dyDescent="0.25">
      <c r="A25236">
        <v>41964117</v>
      </c>
      <c r="B25236" s="56">
        <v>91309.69555199999</v>
      </c>
      <c r="C25236" t="s">
        <v>82</v>
      </c>
    </row>
    <row r="25237" spans="1:3" x14ac:dyDescent="0.25">
      <c r="A25237">
        <v>41236517</v>
      </c>
      <c r="B25237" s="56">
        <v>480.000045</v>
      </c>
      <c r="C25237" t="s">
        <v>83</v>
      </c>
    </row>
    <row r="25238" spans="1:3" x14ac:dyDescent="0.25">
      <c r="A25238">
        <v>41232710</v>
      </c>
      <c r="B25238" s="56">
        <v>471.99999000000003</v>
      </c>
      <c r="C25238" t="s">
        <v>83</v>
      </c>
    </row>
    <row r="25239" spans="1:3" x14ac:dyDescent="0.25">
      <c r="A25239">
        <v>41233546</v>
      </c>
      <c r="B25239" s="56">
        <v>480.000045</v>
      </c>
      <c r="C25239" t="s">
        <v>83</v>
      </c>
    </row>
    <row r="25240" spans="1:3" x14ac:dyDescent="0.25">
      <c r="A25240">
        <v>41236667</v>
      </c>
      <c r="B25240" s="56">
        <v>480.000045</v>
      </c>
      <c r="C25240" t="s">
        <v>83</v>
      </c>
    </row>
    <row r="25241" spans="1:3" x14ac:dyDescent="0.25">
      <c r="A25241">
        <v>41233170</v>
      </c>
      <c r="B25241" s="56">
        <v>480.000045</v>
      </c>
      <c r="C25241" t="s">
        <v>83</v>
      </c>
    </row>
    <row r="25242" spans="1:3" x14ac:dyDescent="0.25">
      <c r="A25242">
        <v>41229832</v>
      </c>
      <c r="B25242" s="56">
        <v>480.000045</v>
      </c>
      <c r="C25242" t="s">
        <v>83</v>
      </c>
    </row>
    <row r="25243" spans="1:3" x14ac:dyDescent="0.25">
      <c r="A25243">
        <v>41230866</v>
      </c>
      <c r="B25243" s="56">
        <v>480.000045</v>
      </c>
      <c r="C25243" t="s">
        <v>83</v>
      </c>
    </row>
    <row r="25244" spans="1:3" x14ac:dyDescent="0.25">
      <c r="A25244">
        <v>40020607</v>
      </c>
      <c r="B25244" s="56">
        <v>10562.888754</v>
      </c>
      <c r="C25244" t="s">
        <v>87</v>
      </c>
    </row>
    <row r="25245" spans="1:3" x14ac:dyDescent="0.25">
      <c r="A25245">
        <v>41230849</v>
      </c>
      <c r="B25245" s="56">
        <v>491.99997000000002</v>
      </c>
      <c r="C25245" t="s">
        <v>83</v>
      </c>
    </row>
    <row r="25246" spans="1:3" x14ac:dyDescent="0.25">
      <c r="A25246">
        <v>41236709</v>
      </c>
      <c r="B25246" s="56">
        <v>480.000045</v>
      </c>
      <c r="C25246" t="s">
        <v>83</v>
      </c>
    </row>
    <row r="25247" spans="1:3" x14ac:dyDescent="0.25">
      <c r="A25247">
        <v>41235139</v>
      </c>
      <c r="B25247" s="56">
        <v>480.000045</v>
      </c>
      <c r="C25247" t="s">
        <v>83</v>
      </c>
    </row>
    <row r="25248" spans="1:3" x14ac:dyDescent="0.25">
      <c r="A25248">
        <v>41960981</v>
      </c>
      <c r="B25248" s="56">
        <v>34207.557264000003</v>
      </c>
      <c r="C25248" t="s">
        <v>82</v>
      </c>
    </row>
    <row r="25249" spans="1:3" x14ac:dyDescent="0.25">
      <c r="A25249">
        <v>41228950</v>
      </c>
      <c r="B25249" s="56">
        <v>480.000045</v>
      </c>
      <c r="C25249" t="s">
        <v>83</v>
      </c>
    </row>
    <row r="25250" spans="1:3" x14ac:dyDescent="0.25">
      <c r="A25250">
        <v>40017539</v>
      </c>
      <c r="B25250" s="56">
        <v>10900.28709</v>
      </c>
      <c r="C25250" t="s">
        <v>87</v>
      </c>
    </row>
    <row r="25251" spans="1:3" x14ac:dyDescent="0.25">
      <c r="A25251">
        <v>40017539</v>
      </c>
      <c r="B25251" s="56">
        <v>10900.28709</v>
      </c>
      <c r="C25251" t="s">
        <v>87</v>
      </c>
    </row>
    <row r="25252" spans="1:3" x14ac:dyDescent="0.25">
      <c r="A25252">
        <v>40026785</v>
      </c>
      <c r="B25252" s="56">
        <v>10761.944391000001</v>
      </c>
      <c r="C25252" t="s">
        <v>87</v>
      </c>
    </row>
    <row r="25253" spans="1:3" x14ac:dyDescent="0.25">
      <c r="A25253">
        <v>41235092</v>
      </c>
      <c r="B25253" s="56">
        <v>480.000045</v>
      </c>
      <c r="C25253" t="s">
        <v>83</v>
      </c>
    </row>
    <row r="25254" spans="1:3" x14ac:dyDescent="0.25">
      <c r="A25254">
        <v>41236265</v>
      </c>
      <c r="B25254" s="56">
        <v>480.000045</v>
      </c>
      <c r="C25254" t="s">
        <v>83</v>
      </c>
    </row>
    <row r="25255" spans="1:3" x14ac:dyDescent="0.25">
      <c r="A25255">
        <v>40029305</v>
      </c>
      <c r="B25255" s="56">
        <v>8420.250974999999</v>
      </c>
      <c r="C25255" t="s">
        <v>87</v>
      </c>
    </row>
    <row r="25256" spans="1:3" x14ac:dyDescent="0.25">
      <c r="A25256">
        <v>41227630</v>
      </c>
      <c r="B25256" s="56">
        <v>480.000045</v>
      </c>
      <c r="C25256" t="s">
        <v>83</v>
      </c>
    </row>
    <row r="25257" spans="1:3" x14ac:dyDescent="0.25">
      <c r="A25257">
        <v>41228999</v>
      </c>
      <c r="B25257" s="56">
        <v>480.000045</v>
      </c>
      <c r="C25257" t="s">
        <v>83</v>
      </c>
    </row>
    <row r="25258" spans="1:3" x14ac:dyDescent="0.25">
      <c r="A25258">
        <v>41231894</v>
      </c>
      <c r="B25258" s="56">
        <v>480.000045</v>
      </c>
      <c r="C25258" t="s">
        <v>83</v>
      </c>
    </row>
    <row r="25259" spans="1:3" x14ac:dyDescent="0.25">
      <c r="A25259">
        <v>41231894</v>
      </c>
      <c r="B25259" s="56">
        <v>480.000045</v>
      </c>
      <c r="C25259" t="s">
        <v>83</v>
      </c>
    </row>
    <row r="25260" spans="1:3" x14ac:dyDescent="0.25">
      <c r="A25260">
        <v>41233884</v>
      </c>
      <c r="B25260" s="56">
        <v>480.000045</v>
      </c>
      <c r="C25260" t="s">
        <v>83</v>
      </c>
    </row>
    <row r="25261" spans="1:3" x14ac:dyDescent="0.25">
      <c r="A25261">
        <v>41235023</v>
      </c>
      <c r="B25261" s="56">
        <v>480.000045</v>
      </c>
      <c r="C25261" t="s">
        <v>83</v>
      </c>
    </row>
    <row r="25262" spans="1:3" x14ac:dyDescent="0.25">
      <c r="A25262">
        <v>40018409</v>
      </c>
      <c r="B25262" s="56">
        <v>24868.660662999999</v>
      </c>
      <c r="C25262" t="s">
        <v>82</v>
      </c>
    </row>
    <row r="25263" spans="1:3" x14ac:dyDescent="0.25">
      <c r="A25263">
        <v>41226352</v>
      </c>
      <c r="B25263" s="56">
        <v>480.000045</v>
      </c>
      <c r="C25263" t="s">
        <v>83</v>
      </c>
    </row>
    <row r="25264" spans="1:3" x14ac:dyDescent="0.25">
      <c r="A25264">
        <v>41234349</v>
      </c>
      <c r="B25264" s="56">
        <v>480.000045</v>
      </c>
      <c r="C25264" t="s">
        <v>83</v>
      </c>
    </row>
    <row r="25265" spans="1:3" x14ac:dyDescent="0.25">
      <c r="A25265">
        <v>40019781</v>
      </c>
      <c r="B25265" s="56">
        <v>12936.670929</v>
      </c>
      <c r="C25265" t="s">
        <v>87</v>
      </c>
    </row>
    <row r="25266" spans="1:3" x14ac:dyDescent="0.25">
      <c r="A25266">
        <v>40031151</v>
      </c>
      <c r="B25266" s="56">
        <v>9325.7581229999996</v>
      </c>
      <c r="C25266" t="s">
        <v>87</v>
      </c>
    </row>
    <row r="25267" spans="1:3" x14ac:dyDescent="0.25">
      <c r="A25267">
        <v>44000109</v>
      </c>
      <c r="B25267" s="56">
        <v>5715.5000760000003</v>
      </c>
      <c r="C25267" t="s">
        <v>87</v>
      </c>
    </row>
    <row r="25268" spans="1:3" x14ac:dyDescent="0.25">
      <c r="A25268">
        <v>40147596</v>
      </c>
      <c r="B25268" s="56">
        <v>6364.4258819999995</v>
      </c>
      <c r="C25268" t="s">
        <v>87</v>
      </c>
    </row>
    <row r="25269" spans="1:3" x14ac:dyDescent="0.25">
      <c r="A25269">
        <v>41755766</v>
      </c>
      <c r="B25269" s="56">
        <v>9624.2244690000007</v>
      </c>
      <c r="C25269" t="s">
        <v>87</v>
      </c>
    </row>
    <row r="25270" spans="1:3" x14ac:dyDescent="0.25">
      <c r="A25270">
        <v>41232267</v>
      </c>
      <c r="B25270" s="56">
        <v>480.000045</v>
      </c>
      <c r="C25270" t="s">
        <v>83</v>
      </c>
    </row>
    <row r="25271" spans="1:3" x14ac:dyDescent="0.25">
      <c r="A25271">
        <v>41235643</v>
      </c>
      <c r="B25271" s="56">
        <v>480.000045</v>
      </c>
      <c r="C25271" t="s">
        <v>83</v>
      </c>
    </row>
    <row r="25272" spans="1:3" x14ac:dyDescent="0.25">
      <c r="A25272">
        <v>41228508</v>
      </c>
      <c r="B25272" s="56">
        <v>480.000045</v>
      </c>
      <c r="C25272" t="s">
        <v>83</v>
      </c>
    </row>
    <row r="25273" spans="1:3" x14ac:dyDescent="0.25">
      <c r="A25273">
        <v>44000110</v>
      </c>
      <c r="B25273" s="56">
        <v>13917.27348</v>
      </c>
      <c r="C25273" t="s">
        <v>87</v>
      </c>
    </row>
    <row r="25274" spans="1:3" x14ac:dyDescent="0.25">
      <c r="A25274">
        <v>40015381</v>
      </c>
      <c r="B25274" s="56">
        <v>6162.9147359999997</v>
      </c>
      <c r="C25274" t="s">
        <v>87</v>
      </c>
    </row>
    <row r="25275" spans="1:3" x14ac:dyDescent="0.25">
      <c r="A25275">
        <v>41236338</v>
      </c>
      <c r="B25275" s="56">
        <v>480.000045</v>
      </c>
      <c r="C25275" t="s">
        <v>83</v>
      </c>
    </row>
    <row r="25276" spans="1:3" x14ac:dyDescent="0.25">
      <c r="A25276">
        <v>40019341</v>
      </c>
      <c r="B25276" s="56">
        <v>12415.836609</v>
      </c>
      <c r="C25276" t="s">
        <v>87</v>
      </c>
    </row>
    <row r="25277" spans="1:3" x14ac:dyDescent="0.25">
      <c r="A25277">
        <v>41233857</v>
      </c>
      <c r="B25277" s="56">
        <v>480.000045</v>
      </c>
      <c r="C25277" t="s">
        <v>83</v>
      </c>
    </row>
    <row r="25278" spans="1:3" x14ac:dyDescent="0.25">
      <c r="A25278">
        <v>41232424</v>
      </c>
      <c r="B25278" s="56">
        <v>480.000045</v>
      </c>
      <c r="C25278" t="s">
        <v>83</v>
      </c>
    </row>
    <row r="25279" spans="1:3" x14ac:dyDescent="0.25">
      <c r="A25279">
        <v>41234187</v>
      </c>
      <c r="B25279" s="56">
        <v>480.000045</v>
      </c>
      <c r="C25279" t="s">
        <v>83</v>
      </c>
    </row>
    <row r="25280" spans="1:3" x14ac:dyDescent="0.25">
      <c r="A25280">
        <v>40031737</v>
      </c>
      <c r="B25280" s="56">
        <v>14070.570030000001</v>
      </c>
      <c r="C25280" t="s">
        <v>87</v>
      </c>
    </row>
    <row r="25281" spans="1:3" x14ac:dyDescent="0.25">
      <c r="A25281">
        <v>42523932</v>
      </c>
      <c r="B25281" s="56">
        <v>480.000045</v>
      </c>
      <c r="C25281" t="s">
        <v>83</v>
      </c>
    </row>
    <row r="25282" spans="1:3" x14ac:dyDescent="0.25">
      <c r="A25282">
        <v>44000112</v>
      </c>
      <c r="B25282" s="56">
        <v>517.14284999999995</v>
      </c>
      <c r="C25282" t="s">
        <v>87</v>
      </c>
    </row>
    <row r="25283" spans="1:3" x14ac:dyDescent="0.25">
      <c r="A25283">
        <v>44000114</v>
      </c>
      <c r="B25283" s="56">
        <v>480.000045</v>
      </c>
      <c r="C25283" t="s">
        <v>83</v>
      </c>
    </row>
    <row r="25284" spans="1:3" x14ac:dyDescent="0.25">
      <c r="A25284">
        <v>42545460</v>
      </c>
      <c r="B25284" s="56">
        <v>259307.22193199999</v>
      </c>
      <c r="C25284" t="s">
        <v>82</v>
      </c>
    </row>
    <row r="25285" spans="1:3" x14ac:dyDescent="0.25">
      <c r="A25285">
        <v>40031685</v>
      </c>
      <c r="B25285" s="56">
        <v>4270.6259099999997</v>
      </c>
      <c r="C25285" t="s">
        <v>87</v>
      </c>
    </row>
    <row r="25286" spans="1:3" x14ac:dyDescent="0.25">
      <c r="A25286">
        <v>42562858</v>
      </c>
      <c r="B25286" s="56">
        <v>15186.147371999999</v>
      </c>
      <c r="C25286" t="s">
        <v>87</v>
      </c>
    </row>
    <row r="25287" spans="1:3" x14ac:dyDescent="0.25">
      <c r="A25287">
        <v>42436465</v>
      </c>
      <c r="B25287" s="56">
        <v>8274.1007249999984</v>
      </c>
      <c r="C25287" t="s">
        <v>87</v>
      </c>
    </row>
    <row r="25288" spans="1:3" x14ac:dyDescent="0.25">
      <c r="A25288">
        <v>42436465</v>
      </c>
      <c r="B25288" s="56">
        <v>8274.1007249999984</v>
      </c>
      <c r="C25288" t="s">
        <v>87</v>
      </c>
    </row>
    <row r="25289" spans="1:3" x14ac:dyDescent="0.25">
      <c r="A25289">
        <v>40027635</v>
      </c>
      <c r="B25289" s="56">
        <v>22733.100027</v>
      </c>
      <c r="C25289" t="s">
        <v>87</v>
      </c>
    </row>
    <row r="25290" spans="1:3" x14ac:dyDescent="0.25">
      <c r="A25290">
        <v>41750187</v>
      </c>
      <c r="B25290" s="56">
        <v>80132.834551999986</v>
      </c>
      <c r="C25290" t="s">
        <v>82</v>
      </c>
    </row>
    <row r="25291" spans="1:3" x14ac:dyDescent="0.25">
      <c r="A25291">
        <v>41236392</v>
      </c>
      <c r="B25291" s="56">
        <v>480.000045</v>
      </c>
      <c r="C25291" t="s">
        <v>83</v>
      </c>
    </row>
    <row r="25292" spans="1:3" x14ac:dyDescent="0.25">
      <c r="A25292">
        <v>41231078</v>
      </c>
      <c r="B25292" s="56">
        <v>480.000045</v>
      </c>
      <c r="C25292" t="s">
        <v>83</v>
      </c>
    </row>
    <row r="25293" spans="1:3" x14ac:dyDescent="0.25">
      <c r="A25293">
        <v>41227970</v>
      </c>
      <c r="B25293" s="56">
        <v>480.000045</v>
      </c>
      <c r="C25293" t="s">
        <v>83</v>
      </c>
    </row>
    <row r="25294" spans="1:3" x14ac:dyDescent="0.25">
      <c r="A25294">
        <v>41225968</v>
      </c>
      <c r="B25294" s="56">
        <v>480.000045</v>
      </c>
      <c r="C25294" t="s">
        <v>85</v>
      </c>
    </row>
    <row r="25295" spans="1:3" x14ac:dyDescent="0.25">
      <c r="A25295">
        <v>41237675</v>
      </c>
      <c r="B25295" s="56">
        <v>480.000045</v>
      </c>
      <c r="C25295" t="s">
        <v>83</v>
      </c>
    </row>
    <row r="25296" spans="1:3" x14ac:dyDescent="0.25">
      <c r="A25296">
        <v>41151609</v>
      </c>
      <c r="B25296" s="56">
        <v>480.000045</v>
      </c>
      <c r="C25296" t="s">
        <v>83</v>
      </c>
    </row>
    <row r="25297" spans="1:3" x14ac:dyDescent="0.25">
      <c r="A25297">
        <v>41228904</v>
      </c>
      <c r="B25297" s="56">
        <v>480.000045</v>
      </c>
      <c r="C25297" t="s">
        <v>83</v>
      </c>
    </row>
    <row r="25298" spans="1:3" x14ac:dyDescent="0.25">
      <c r="A25298">
        <v>41229506</v>
      </c>
      <c r="B25298" s="56">
        <v>480.000045</v>
      </c>
      <c r="C25298" t="s">
        <v>83</v>
      </c>
    </row>
    <row r="25299" spans="1:3" x14ac:dyDescent="0.25">
      <c r="A25299">
        <v>42433236</v>
      </c>
      <c r="B25299" s="56">
        <v>4304.3721420000002</v>
      </c>
      <c r="C25299" t="s">
        <v>87</v>
      </c>
    </row>
    <row r="25300" spans="1:3" x14ac:dyDescent="0.25">
      <c r="A25300">
        <v>41227609</v>
      </c>
      <c r="B25300" s="56">
        <v>480.000045</v>
      </c>
      <c r="C25300" t="s">
        <v>87</v>
      </c>
    </row>
    <row r="25301" spans="1:3" x14ac:dyDescent="0.25">
      <c r="A25301">
        <v>41227609</v>
      </c>
      <c r="B25301" s="56">
        <v>480.000045</v>
      </c>
      <c r="C25301" t="s">
        <v>87</v>
      </c>
    </row>
    <row r="25302" spans="1:3" x14ac:dyDescent="0.25">
      <c r="A25302">
        <v>41226184</v>
      </c>
      <c r="B25302" s="56">
        <v>480.000045</v>
      </c>
      <c r="C25302" t="s">
        <v>83</v>
      </c>
    </row>
    <row r="25303" spans="1:3" x14ac:dyDescent="0.25">
      <c r="A25303">
        <v>41226184</v>
      </c>
      <c r="B25303" s="56">
        <v>480.000045</v>
      </c>
      <c r="C25303" t="s">
        <v>83</v>
      </c>
    </row>
    <row r="25304" spans="1:3" x14ac:dyDescent="0.25">
      <c r="A25304">
        <v>41234771</v>
      </c>
      <c r="B25304" s="56">
        <v>480.000045</v>
      </c>
      <c r="C25304" t="s">
        <v>83</v>
      </c>
    </row>
    <row r="25305" spans="1:3" x14ac:dyDescent="0.25">
      <c r="A25305">
        <v>40030815</v>
      </c>
      <c r="B25305" s="56">
        <v>12122.797060000001</v>
      </c>
      <c r="C25305" t="s">
        <v>87</v>
      </c>
    </row>
    <row r="25306" spans="1:3" x14ac:dyDescent="0.25">
      <c r="A25306">
        <v>41237770</v>
      </c>
      <c r="B25306" s="56">
        <v>480.000045</v>
      </c>
      <c r="C25306" t="s">
        <v>83</v>
      </c>
    </row>
    <row r="25307" spans="1:3" x14ac:dyDescent="0.25">
      <c r="A25307">
        <v>44000023</v>
      </c>
      <c r="B25307" s="56">
        <v>89078.055263999995</v>
      </c>
      <c r="C25307" t="s">
        <v>87</v>
      </c>
    </row>
    <row r="25308" spans="1:3" x14ac:dyDescent="0.25">
      <c r="A25308">
        <v>42507937</v>
      </c>
      <c r="B25308" s="56">
        <v>74237.73848</v>
      </c>
      <c r="C25308" t="s">
        <v>82</v>
      </c>
    </row>
    <row r="25309" spans="1:3" x14ac:dyDescent="0.25">
      <c r="A25309">
        <v>40018881</v>
      </c>
      <c r="B25309" s="56">
        <v>4713.7875839999997</v>
      </c>
      <c r="C25309" t="s">
        <v>87</v>
      </c>
    </row>
    <row r="25310" spans="1:3" x14ac:dyDescent="0.25">
      <c r="A25310">
        <v>40018881</v>
      </c>
      <c r="B25310" s="56">
        <v>4713.7875839999997</v>
      </c>
      <c r="C25310" t="s">
        <v>87</v>
      </c>
    </row>
    <row r="25311" spans="1:3" x14ac:dyDescent="0.25">
      <c r="A25311">
        <v>40019153</v>
      </c>
      <c r="B25311" s="56">
        <v>5475.2281650000004</v>
      </c>
      <c r="C25311" t="s">
        <v>87</v>
      </c>
    </row>
    <row r="25312" spans="1:3" x14ac:dyDescent="0.25">
      <c r="A25312">
        <v>40019153</v>
      </c>
      <c r="B25312" s="56">
        <v>5475.2281650000004</v>
      </c>
      <c r="C25312" t="s">
        <v>87</v>
      </c>
    </row>
    <row r="25313" spans="1:3" x14ac:dyDescent="0.25">
      <c r="A25313">
        <v>40020123</v>
      </c>
      <c r="B25313" s="56">
        <v>22212.313421999999</v>
      </c>
      <c r="C25313" t="s">
        <v>82</v>
      </c>
    </row>
    <row r="25314" spans="1:3" x14ac:dyDescent="0.25">
      <c r="A25314">
        <v>40018029</v>
      </c>
      <c r="B25314" s="56">
        <v>6294.4080320000003</v>
      </c>
      <c r="C25314" t="s">
        <v>87</v>
      </c>
    </row>
    <row r="25315" spans="1:3" x14ac:dyDescent="0.25">
      <c r="A25315">
        <v>41235644</v>
      </c>
      <c r="B25315" s="56">
        <v>480.000045</v>
      </c>
      <c r="C25315" t="s">
        <v>83</v>
      </c>
    </row>
    <row r="25316" spans="1:3" x14ac:dyDescent="0.25">
      <c r="A25316">
        <v>41231809</v>
      </c>
      <c r="B25316" s="56">
        <v>480.000045</v>
      </c>
      <c r="C25316" t="s">
        <v>83</v>
      </c>
    </row>
    <row r="25317" spans="1:3" x14ac:dyDescent="0.25">
      <c r="A25317">
        <v>41233747</v>
      </c>
      <c r="B25317" s="56">
        <v>480.000045</v>
      </c>
      <c r="C25317" t="s">
        <v>83</v>
      </c>
    </row>
    <row r="25318" spans="1:3" x14ac:dyDescent="0.25">
      <c r="A25318">
        <v>40022189</v>
      </c>
      <c r="B25318" s="56">
        <v>5395.4168159999999</v>
      </c>
      <c r="C25318" t="s">
        <v>87</v>
      </c>
    </row>
    <row r="25319" spans="1:3" x14ac:dyDescent="0.25">
      <c r="A25319">
        <v>41226875</v>
      </c>
      <c r="B25319" s="56">
        <v>509.33337</v>
      </c>
      <c r="C25319" t="s">
        <v>83</v>
      </c>
    </row>
    <row r="25320" spans="1:3" x14ac:dyDescent="0.25">
      <c r="A25320">
        <v>41226875</v>
      </c>
      <c r="B25320" s="56">
        <v>509.33337</v>
      </c>
      <c r="C25320" t="s">
        <v>83</v>
      </c>
    </row>
    <row r="25321" spans="1:3" x14ac:dyDescent="0.25">
      <c r="A25321">
        <v>41231594</v>
      </c>
      <c r="B25321" s="56">
        <v>480.000045</v>
      </c>
      <c r="C25321" t="s">
        <v>83</v>
      </c>
    </row>
    <row r="25322" spans="1:3" x14ac:dyDescent="0.25">
      <c r="A25322">
        <v>41237513</v>
      </c>
      <c r="B25322" s="56">
        <v>480.000045</v>
      </c>
      <c r="C25322" t="s">
        <v>83</v>
      </c>
    </row>
    <row r="25323" spans="1:3" x14ac:dyDescent="0.25">
      <c r="A25323">
        <v>40010517</v>
      </c>
      <c r="B25323" s="56">
        <v>51577.507053999987</v>
      </c>
      <c r="C25323" t="s">
        <v>82</v>
      </c>
    </row>
    <row r="25324" spans="1:3" x14ac:dyDescent="0.25">
      <c r="A25324">
        <v>43129741</v>
      </c>
      <c r="B25324" s="56">
        <v>241247.85930000001</v>
      </c>
      <c r="C25324" t="s">
        <v>82</v>
      </c>
    </row>
    <row r="25325" spans="1:3" x14ac:dyDescent="0.25">
      <c r="A25325">
        <v>40019801</v>
      </c>
      <c r="B25325" s="56">
        <v>24899.383441000002</v>
      </c>
      <c r="C25325" t="s">
        <v>82</v>
      </c>
    </row>
    <row r="25326" spans="1:3" x14ac:dyDescent="0.25">
      <c r="A25326">
        <v>40023721</v>
      </c>
      <c r="B25326" s="56">
        <v>18761.100525999998</v>
      </c>
      <c r="C25326" t="s">
        <v>87</v>
      </c>
    </row>
    <row r="25327" spans="1:3" x14ac:dyDescent="0.25">
      <c r="A25327">
        <v>40028751</v>
      </c>
      <c r="B25327" s="56">
        <v>7604.0096249999997</v>
      </c>
      <c r="C25327" t="s">
        <v>87</v>
      </c>
    </row>
    <row r="25328" spans="1:3" x14ac:dyDescent="0.25">
      <c r="A25328">
        <v>41236553</v>
      </c>
      <c r="B25328" s="56">
        <v>480.000045</v>
      </c>
      <c r="C25328" t="s">
        <v>83</v>
      </c>
    </row>
    <row r="25329" spans="1:3" x14ac:dyDescent="0.25">
      <c r="A25329">
        <v>41236553</v>
      </c>
      <c r="B25329" s="56">
        <v>480.000045</v>
      </c>
      <c r="C25329" t="s">
        <v>83</v>
      </c>
    </row>
    <row r="25330" spans="1:3" x14ac:dyDescent="0.25">
      <c r="A25330">
        <v>41228132</v>
      </c>
      <c r="B25330" s="56">
        <v>480.000045</v>
      </c>
      <c r="C25330" t="s">
        <v>83</v>
      </c>
    </row>
    <row r="25331" spans="1:3" x14ac:dyDescent="0.25">
      <c r="A25331">
        <v>41235610</v>
      </c>
      <c r="B25331" s="56">
        <v>480.000045</v>
      </c>
      <c r="C25331" t="s">
        <v>83</v>
      </c>
    </row>
    <row r="25332" spans="1:3" x14ac:dyDescent="0.25">
      <c r="A25332">
        <v>40011195</v>
      </c>
      <c r="B25332" s="56">
        <v>63074.348003999978</v>
      </c>
      <c r="C25332" t="s">
        <v>82</v>
      </c>
    </row>
    <row r="25333" spans="1:3" x14ac:dyDescent="0.25">
      <c r="A25333">
        <v>41757516</v>
      </c>
      <c r="B25333" s="56">
        <v>480.000045</v>
      </c>
      <c r="C25333" t="s">
        <v>83</v>
      </c>
    </row>
    <row r="25334" spans="1:3" x14ac:dyDescent="0.25">
      <c r="A25334">
        <v>41229852</v>
      </c>
      <c r="B25334" s="56">
        <v>514.66663500000004</v>
      </c>
      <c r="C25334" t="s">
        <v>81</v>
      </c>
    </row>
    <row r="25335" spans="1:3" x14ac:dyDescent="0.25">
      <c r="A25335">
        <v>41229852</v>
      </c>
      <c r="B25335" s="56">
        <v>514.66663500000004</v>
      </c>
      <c r="C25335" t="s">
        <v>81</v>
      </c>
    </row>
    <row r="25336" spans="1:3" x14ac:dyDescent="0.25">
      <c r="A25336">
        <v>41226213</v>
      </c>
      <c r="B25336" s="56">
        <v>480.000045</v>
      </c>
      <c r="C25336" t="s">
        <v>83</v>
      </c>
    </row>
    <row r="25337" spans="1:3" x14ac:dyDescent="0.25">
      <c r="A25337">
        <v>40019537</v>
      </c>
      <c r="B25337" s="56">
        <v>7202.4042749999999</v>
      </c>
      <c r="C25337" t="s">
        <v>87</v>
      </c>
    </row>
    <row r="25338" spans="1:3" x14ac:dyDescent="0.25">
      <c r="A25338">
        <v>41236198</v>
      </c>
      <c r="B25338" s="56">
        <v>480.000045</v>
      </c>
      <c r="C25338" t="s">
        <v>83</v>
      </c>
    </row>
    <row r="25339" spans="1:3" x14ac:dyDescent="0.25">
      <c r="A25339">
        <v>41229275</v>
      </c>
      <c r="B25339" s="56">
        <v>480.000045</v>
      </c>
      <c r="C25339" t="s">
        <v>83</v>
      </c>
    </row>
    <row r="25340" spans="1:3" x14ac:dyDescent="0.25">
      <c r="A25340">
        <v>41235227</v>
      </c>
      <c r="B25340" s="56">
        <v>480.000045</v>
      </c>
      <c r="C25340" t="s">
        <v>83</v>
      </c>
    </row>
    <row r="25341" spans="1:3" x14ac:dyDescent="0.25">
      <c r="A25341">
        <v>41235243</v>
      </c>
      <c r="B25341" s="56">
        <v>480.000045</v>
      </c>
      <c r="C25341" t="s">
        <v>83</v>
      </c>
    </row>
    <row r="25342" spans="1:3" x14ac:dyDescent="0.25">
      <c r="A25342">
        <v>40032465</v>
      </c>
      <c r="B25342" s="56">
        <v>7695.9308250000004</v>
      </c>
      <c r="C25342" t="s">
        <v>87</v>
      </c>
    </row>
    <row r="25343" spans="1:3" x14ac:dyDescent="0.25">
      <c r="A25343">
        <v>41226218</v>
      </c>
      <c r="B25343" s="56">
        <v>480.000045</v>
      </c>
      <c r="C25343" t="s">
        <v>83</v>
      </c>
    </row>
    <row r="25344" spans="1:3" x14ac:dyDescent="0.25">
      <c r="A25344">
        <v>41226218</v>
      </c>
      <c r="B25344" s="56">
        <v>480.000045</v>
      </c>
      <c r="C25344" t="s">
        <v>83</v>
      </c>
    </row>
    <row r="25345" spans="1:3" x14ac:dyDescent="0.25">
      <c r="A25345">
        <v>40027095</v>
      </c>
      <c r="B25345" s="56">
        <v>15418.041257999999</v>
      </c>
      <c r="C25345" t="s">
        <v>87</v>
      </c>
    </row>
    <row r="25346" spans="1:3" x14ac:dyDescent="0.25">
      <c r="A25346">
        <v>41235347</v>
      </c>
      <c r="B25346" s="56">
        <v>480.000045</v>
      </c>
      <c r="C25346" t="s">
        <v>83</v>
      </c>
    </row>
    <row r="25347" spans="1:3" x14ac:dyDescent="0.25">
      <c r="A25347">
        <v>40032827</v>
      </c>
      <c r="B25347" s="56">
        <v>7381.6248729999988</v>
      </c>
      <c r="C25347" t="s">
        <v>87</v>
      </c>
    </row>
    <row r="25348" spans="1:3" x14ac:dyDescent="0.25">
      <c r="A25348">
        <v>41231109</v>
      </c>
      <c r="B25348" s="56">
        <v>480.000045</v>
      </c>
      <c r="C25348" t="s">
        <v>83</v>
      </c>
    </row>
    <row r="25349" spans="1:3" x14ac:dyDescent="0.25">
      <c r="A25349">
        <v>41229985</v>
      </c>
      <c r="B25349" s="56">
        <v>480.000045</v>
      </c>
      <c r="C25349" t="s">
        <v>83</v>
      </c>
    </row>
    <row r="25350" spans="1:3" x14ac:dyDescent="0.25">
      <c r="A25350">
        <v>41227106</v>
      </c>
      <c r="B25350" s="56">
        <v>480.000045</v>
      </c>
      <c r="C25350" t="s">
        <v>83</v>
      </c>
    </row>
    <row r="25351" spans="1:3" x14ac:dyDescent="0.25">
      <c r="A25351">
        <v>41228218</v>
      </c>
      <c r="B25351" s="56">
        <v>480.000045</v>
      </c>
      <c r="C25351" t="s">
        <v>83</v>
      </c>
    </row>
    <row r="25352" spans="1:3" x14ac:dyDescent="0.25">
      <c r="A25352">
        <v>40021109</v>
      </c>
      <c r="B25352" s="56">
        <v>12986.756442</v>
      </c>
      <c r="C25352" t="s">
        <v>87</v>
      </c>
    </row>
    <row r="25353" spans="1:3" x14ac:dyDescent="0.25">
      <c r="A25353">
        <v>41151665</v>
      </c>
      <c r="B25353" s="56">
        <v>480.000045</v>
      </c>
      <c r="C25353" t="s">
        <v>83</v>
      </c>
    </row>
    <row r="25354" spans="1:3" x14ac:dyDescent="0.25">
      <c r="A25354">
        <v>44000135</v>
      </c>
      <c r="B25354" s="56">
        <v>480.000045</v>
      </c>
      <c r="C25354" t="s">
        <v>83</v>
      </c>
    </row>
    <row r="25355" spans="1:3" x14ac:dyDescent="0.25">
      <c r="A25355">
        <v>41236856</v>
      </c>
      <c r="B25355" s="56">
        <v>480.000045</v>
      </c>
      <c r="C25355" t="s">
        <v>83</v>
      </c>
    </row>
    <row r="25356" spans="1:3" x14ac:dyDescent="0.25">
      <c r="A25356">
        <v>40024529</v>
      </c>
      <c r="B25356" s="56">
        <v>5186.5307009999997</v>
      </c>
      <c r="C25356" t="s">
        <v>87</v>
      </c>
    </row>
    <row r="25357" spans="1:3" x14ac:dyDescent="0.25">
      <c r="A25357">
        <v>44000161</v>
      </c>
      <c r="B25357" s="56">
        <v>480.000045</v>
      </c>
      <c r="C25357" t="s">
        <v>87</v>
      </c>
    </row>
    <row r="25358" spans="1:3" x14ac:dyDescent="0.25">
      <c r="A25358">
        <v>41231570</v>
      </c>
      <c r="B25358" s="56">
        <v>480.000045</v>
      </c>
      <c r="C25358" t="s">
        <v>83</v>
      </c>
    </row>
    <row r="25359" spans="1:3" x14ac:dyDescent="0.25">
      <c r="A25359">
        <v>41225927</v>
      </c>
      <c r="B25359" s="56">
        <v>480.000045</v>
      </c>
      <c r="C25359" t="s">
        <v>83</v>
      </c>
    </row>
    <row r="25360" spans="1:3" x14ac:dyDescent="0.25">
      <c r="A25360">
        <v>42813243</v>
      </c>
      <c r="B25360" s="56">
        <v>5625.2251500000002</v>
      </c>
      <c r="C25360" t="s">
        <v>87</v>
      </c>
    </row>
    <row r="25361" spans="1:3" x14ac:dyDescent="0.25">
      <c r="A25361">
        <v>42959190</v>
      </c>
      <c r="B25361" s="56">
        <v>159346.09968000001</v>
      </c>
      <c r="C25361" t="s">
        <v>82</v>
      </c>
    </row>
    <row r="25362" spans="1:3" x14ac:dyDescent="0.25">
      <c r="A25362">
        <v>40011403</v>
      </c>
      <c r="B25362" s="56">
        <v>48317.365661999997</v>
      </c>
      <c r="C25362" t="s">
        <v>82</v>
      </c>
    </row>
    <row r="25363" spans="1:3" x14ac:dyDescent="0.25">
      <c r="A25363">
        <v>41964093</v>
      </c>
      <c r="B25363" s="56">
        <v>15634.418798999999</v>
      </c>
      <c r="C25363" t="s">
        <v>82</v>
      </c>
    </row>
    <row r="25364" spans="1:3" x14ac:dyDescent="0.25">
      <c r="A25364">
        <v>40016783</v>
      </c>
      <c r="B25364" s="56">
        <v>24264.21024</v>
      </c>
      <c r="C25364" t="s">
        <v>87</v>
      </c>
    </row>
    <row r="25365" spans="1:3" x14ac:dyDescent="0.25">
      <c r="A25365">
        <v>41231866</v>
      </c>
      <c r="B25365" s="56">
        <v>480.000045</v>
      </c>
      <c r="C25365" t="s">
        <v>83</v>
      </c>
    </row>
    <row r="25366" spans="1:3" x14ac:dyDescent="0.25">
      <c r="A25366">
        <v>41235172</v>
      </c>
      <c r="B25366" s="56">
        <v>480.000045</v>
      </c>
      <c r="C25366" t="s">
        <v>83</v>
      </c>
    </row>
    <row r="25367" spans="1:3" x14ac:dyDescent="0.25">
      <c r="A25367">
        <v>41235246</v>
      </c>
      <c r="B25367" s="56">
        <v>480.000045</v>
      </c>
      <c r="C25367" t="s">
        <v>83</v>
      </c>
    </row>
    <row r="25368" spans="1:3" x14ac:dyDescent="0.25">
      <c r="A25368">
        <v>41235246</v>
      </c>
      <c r="B25368" s="56">
        <v>480.000045</v>
      </c>
      <c r="C25368" t="s">
        <v>83</v>
      </c>
    </row>
    <row r="25369" spans="1:3" x14ac:dyDescent="0.25">
      <c r="A25369">
        <v>41227240</v>
      </c>
      <c r="B25369" s="56">
        <v>480.000045</v>
      </c>
      <c r="C25369" t="s">
        <v>83</v>
      </c>
    </row>
    <row r="25370" spans="1:3" x14ac:dyDescent="0.25">
      <c r="A25370">
        <v>40019701</v>
      </c>
      <c r="B25370" s="56">
        <v>17141.528915999999</v>
      </c>
      <c r="C25370" t="s">
        <v>87</v>
      </c>
    </row>
    <row r="25371" spans="1:3" x14ac:dyDescent="0.25">
      <c r="A25371">
        <v>42817109</v>
      </c>
      <c r="B25371" s="56">
        <v>5654.5831979999994</v>
      </c>
      <c r="C25371" t="s">
        <v>87</v>
      </c>
    </row>
    <row r="25372" spans="1:3" x14ac:dyDescent="0.25">
      <c r="A25372">
        <v>41230974</v>
      </c>
      <c r="B25372" s="56">
        <v>480.000045</v>
      </c>
      <c r="C25372" t="s">
        <v>83</v>
      </c>
    </row>
    <row r="25373" spans="1:3" x14ac:dyDescent="0.25">
      <c r="A25373">
        <v>44000450</v>
      </c>
      <c r="B25373" s="56">
        <v>497.63448</v>
      </c>
      <c r="C25373" t="s">
        <v>87</v>
      </c>
    </row>
    <row r="25374" spans="1:3" x14ac:dyDescent="0.25">
      <c r="A25374">
        <v>41230800</v>
      </c>
      <c r="B25374" s="56">
        <v>480.000045</v>
      </c>
      <c r="C25374" t="s">
        <v>83</v>
      </c>
    </row>
    <row r="25375" spans="1:3" x14ac:dyDescent="0.25">
      <c r="A25375">
        <v>41230504</v>
      </c>
      <c r="B25375" s="56">
        <v>480.000045</v>
      </c>
      <c r="C25375" t="s">
        <v>83</v>
      </c>
    </row>
    <row r="25376" spans="1:3" x14ac:dyDescent="0.25">
      <c r="A25376">
        <v>41230503</v>
      </c>
      <c r="B25376" s="56">
        <v>480.000045</v>
      </c>
      <c r="C25376" t="s">
        <v>83</v>
      </c>
    </row>
    <row r="25377" spans="1:3" x14ac:dyDescent="0.25">
      <c r="A25377">
        <v>44000441</v>
      </c>
      <c r="B25377" s="56">
        <v>187162.57466400001</v>
      </c>
      <c r="C25377" t="s">
        <v>87</v>
      </c>
    </row>
    <row r="25378" spans="1:3" x14ac:dyDescent="0.25">
      <c r="A25378">
        <v>41235198</v>
      </c>
      <c r="B25378" s="56">
        <v>480.000045</v>
      </c>
      <c r="C25378" t="s">
        <v>83</v>
      </c>
    </row>
    <row r="25379" spans="1:3" x14ac:dyDescent="0.25">
      <c r="A25379">
        <v>41228894</v>
      </c>
      <c r="B25379" s="56">
        <v>480.000045</v>
      </c>
      <c r="C25379" t="s">
        <v>81</v>
      </c>
    </row>
    <row r="25380" spans="1:3" x14ac:dyDescent="0.25">
      <c r="A25380">
        <v>41232292</v>
      </c>
      <c r="B25380" s="56">
        <v>480.000045</v>
      </c>
      <c r="C25380" t="s">
        <v>83</v>
      </c>
    </row>
    <row r="25381" spans="1:3" x14ac:dyDescent="0.25">
      <c r="A25381">
        <v>42380422</v>
      </c>
      <c r="B25381" s="56">
        <v>480.000045</v>
      </c>
      <c r="C25381" t="s">
        <v>83</v>
      </c>
    </row>
    <row r="25382" spans="1:3" x14ac:dyDescent="0.25">
      <c r="A25382">
        <v>41237678</v>
      </c>
      <c r="B25382" s="56">
        <v>480.000045</v>
      </c>
      <c r="C25382" t="s">
        <v>83</v>
      </c>
    </row>
    <row r="25383" spans="1:3" x14ac:dyDescent="0.25">
      <c r="A25383">
        <v>41228167</v>
      </c>
      <c r="B25383" s="56">
        <v>480.000045</v>
      </c>
      <c r="C25383" t="s">
        <v>83</v>
      </c>
    </row>
    <row r="25384" spans="1:3" x14ac:dyDescent="0.25">
      <c r="A25384">
        <v>41229054</v>
      </c>
      <c r="B25384" s="56">
        <v>480.000045</v>
      </c>
      <c r="C25384" t="s">
        <v>83</v>
      </c>
    </row>
    <row r="25385" spans="1:3" x14ac:dyDescent="0.25">
      <c r="A25385">
        <v>42639603</v>
      </c>
      <c r="B25385" s="56">
        <v>480.000045</v>
      </c>
      <c r="C25385" t="s">
        <v>83</v>
      </c>
    </row>
    <row r="25386" spans="1:3" x14ac:dyDescent="0.25">
      <c r="A25386">
        <v>40017349</v>
      </c>
      <c r="B25386" s="56">
        <v>11282.276906999999</v>
      </c>
      <c r="C25386" t="s">
        <v>87</v>
      </c>
    </row>
    <row r="25387" spans="1:3" x14ac:dyDescent="0.25">
      <c r="A25387">
        <v>41232062</v>
      </c>
      <c r="B25387" s="56">
        <v>480.000045</v>
      </c>
      <c r="C25387" t="s">
        <v>83</v>
      </c>
    </row>
    <row r="25388" spans="1:3" x14ac:dyDescent="0.25">
      <c r="A25388">
        <v>41226557</v>
      </c>
      <c r="B25388" s="56">
        <v>480.000045</v>
      </c>
      <c r="C25388" t="s">
        <v>83</v>
      </c>
    </row>
    <row r="25389" spans="1:3" x14ac:dyDescent="0.25">
      <c r="A25389">
        <v>41226555</v>
      </c>
      <c r="B25389" s="56">
        <v>480.000045</v>
      </c>
      <c r="C25389" t="s">
        <v>83</v>
      </c>
    </row>
    <row r="25390" spans="1:3" x14ac:dyDescent="0.25">
      <c r="A25390">
        <v>41226714</v>
      </c>
      <c r="B25390" s="56">
        <v>480.000045</v>
      </c>
      <c r="C25390" t="s">
        <v>83</v>
      </c>
    </row>
    <row r="25391" spans="1:3" x14ac:dyDescent="0.25">
      <c r="A25391">
        <v>41234759</v>
      </c>
      <c r="B25391" s="56">
        <v>480.000045</v>
      </c>
      <c r="C25391" t="s">
        <v>83</v>
      </c>
    </row>
    <row r="25392" spans="1:3" x14ac:dyDescent="0.25">
      <c r="A25392">
        <v>41234639</v>
      </c>
      <c r="B25392" s="56">
        <v>480.000045</v>
      </c>
      <c r="C25392" t="s">
        <v>83</v>
      </c>
    </row>
    <row r="25393" spans="1:3" x14ac:dyDescent="0.25">
      <c r="A25393">
        <v>41151663</v>
      </c>
      <c r="B25393" s="56">
        <v>480.000045</v>
      </c>
      <c r="C25393" t="s">
        <v>83</v>
      </c>
    </row>
    <row r="25394" spans="1:3" x14ac:dyDescent="0.25">
      <c r="A25394">
        <v>42842001</v>
      </c>
      <c r="B25394" s="56">
        <v>480.000045</v>
      </c>
      <c r="C25394" t="s">
        <v>83</v>
      </c>
    </row>
    <row r="25395" spans="1:3" x14ac:dyDescent="0.25">
      <c r="A25395">
        <v>41237705</v>
      </c>
      <c r="B25395" s="56">
        <v>480.000045</v>
      </c>
      <c r="C25395" t="s">
        <v>83</v>
      </c>
    </row>
    <row r="25396" spans="1:3" x14ac:dyDescent="0.25">
      <c r="A25396">
        <v>40034752</v>
      </c>
      <c r="B25396" s="56">
        <v>3473.0616399999999</v>
      </c>
      <c r="C25396" t="s">
        <v>87</v>
      </c>
    </row>
    <row r="25397" spans="1:3" x14ac:dyDescent="0.25">
      <c r="A25397">
        <v>41237664</v>
      </c>
      <c r="B25397" s="56">
        <v>480.000045</v>
      </c>
      <c r="C25397" t="s">
        <v>83</v>
      </c>
    </row>
    <row r="25398" spans="1:3" x14ac:dyDescent="0.25">
      <c r="A25398">
        <v>41233304</v>
      </c>
      <c r="B25398" s="56">
        <v>480.000045</v>
      </c>
      <c r="C25398" t="s">
        <v>83</v>
      </c>
    </row>
    <row r="25399" spans="1:3" x14ac:dyDescent="0.25">
      <c r="A25399">
        <v>41230657</v>
      </c>
      <c r="B25399" s="56">
        <v>480.000045</v>
      </c>
      <c r="C25399" t="s">
        <v>83</v>
      </c>
    </row>
    <row r="25400" spans="1:3" x14ac:dyDescent="0.25">
      <c r="A25400">
        <v>41946695</v>
      </c>
      <c r="B25400" s="56">
        <v>4921.9883040000004</v>
      </c>
      <c r="C25400" t="s">
        <v>87</v>
      </c>
    </row>
    <row r="25401" spans="1:3" x14ac:dyDescent="0.25">
      <c r="A25401">
        <v>41946695</v>
      </c>
      <c r="B25401" s="56">
        <v>4921.9883040000004</v>
      </c>
      <c r="C25401" t="s">
        <v>87</v>
      </c>
    </row>
    <row r="25402" spans="1:3" x14ac:dyDescent="0.25">
      <c r="A25402">
        <v>41234655</v>
      </c>
      <c r="B25402" s="56">
        <v>480.000045</v>
      </c>
      <c r="C25402" t="s">
        <v>83</v>
      </c>
    </row>
    <row r="25403" spans="1:3" x14ac:dyDescent="0.25">
      <c r="A25403">
        <v>40015383</v>
      </c>
      <c r="B25403" s="56">
        <v>13229.252784</v>
      </c>
      <c r="C25403" t="s">
        <v>87</v>
      </c>
    </row>
    <row r="25404" spans="1:3" x14ac:dyDescent="0.25">
      <c r="A25404">
        <v>41232672</v>
      </c>
      <c r="B25404" s="56">
        <v>480.000045</v>
      </c>
      <c r="C25404" t="s">
        <v>83</v>
      </c>
    </row>
    <row r="25405" spans="1:3" x14ac:dyDescent="0.25">
      <c r="A25405">
        <v>41232607</v>
      </c>
      <c r="B25405" s="56">
        <v>480.000045</v>
      </c>
      <c r="C25405" t="s">
        <v>83</v>
      </c>
    </row>
    <row r="25406" spans="1:3" x14ac:dyDescent="0.25">
      <c r="A25406">
        <v>42562787</v>
      </c>
      <c r="B25406" s="56">
        <v>480.000045</v>
      </c>
      <c r="C25406" t="s">
        <v>83</v>
      </c>
    </row>
    <row r="25407" spans="1:3" x14ac:dyDescent="0.25">
      <c r="A25407">
        <v>41237898</v>
      </c>
      <c r="B25407" s="56">
        <v>480.000045</v>
      </c>
      <c r="C25407" t="s">
        <v>83</v>
      </c>
    </row>
    <row r="25408" spans="1:3" x14ac:dyDescent="0.25">
      <c r="A25408">
        <v>41234660</v>
      </c>
      <c r="B25408" s="56">
        <v>480.000045</v>
      </c>
      <c r="C25408" t="s">
        <v>83</v>
      </c>
    </row>
    <row r="25409" spans="1:3" x14ac:dyDescent="0.25">
      <c r="A25409">
        <v>41237376</v>
      </c>
      <c r="B25409" s="56">
        <v>480.000045</v>
      </c>
      <c r="C25409" t="s">
        <v>83</v>
      </c>
    </row>
    <row r="25410" spans="1:3" x14ac:dyDescent="0.25">
      <c r="A25410">
        <v>41233575</v>
      </c>
      <c r="B25410" s="56">
        <v>480.000045</v>
      </c>
      <c r="C25410" t="s">
        <v>83</v>
      </c>
    </row>
    <row r="25411" spans="1:3" x14ac:dyDescent="0.25">
      <c r="A25411">
        <v>41233554</v>
      </c>
      <c r="B25411" s="56">
        <v>480.000045</v>
      </c>
      <c r="C25411" t="s">
        <v>83</v>
      </c>
    </row>
    <row r="25412" spans="1:3" x14ac:dyDescent="0.25">
      <c r="A25412">
        <v>41231382</v>
      </c>
      <c r="B25412" s="56">
        <v>480.000045</v>
      </c>
      <c r="C25412" t="s">
        <v>83</v>
      </c>
    </row>
    <row r="25413" spans="1:3" x14ac:dyDescent="0.25">
      <c r="A25413">
        <v>41233781</v>
      </c>
      <c r="B25413" s="56">
        <v>480.000045</v>
      </c>
      <c r="C25413" t="s">
        <v>83</v>
      </c>
    </row>
    <row r="25414" spans="1:3" x14ac:dyDescent="0.25">
      <c r="A25414">
        <v>41228777</v>
      </c>
      <c r="B25414" s="56">
        <v>480.000045</v>
      </c>
      <c r="C25414" t="s">
        <v>83</v>
      </c>
    </row>
    <row r="25415" spans="1:3" x14ac:dyDescent="0.25">
      <c r="A25415">
        <v>41228006</v>
      </c>
      <c r="B25415" s="56">
        <v>480.000045</v>
      </c>
      <c r="C25415" t="s">
        <v>83</v>
      </c>
    </row>
    <row r="25416" spans="1:3" x14ac:dyDescent="0.25">
      <c r="A25416">
        <v>41235235</v>
      </c>
      <c r="B25416" s="56">
        <v>480.000045</v>
      </c>
      <c r="C25416" t="s">
        <v>83</v>
      </c>
    </row>
    <row r="25417" spans="1:3" x14ac:dyDescent="0.25">
      <c r="A25417">
        <v>41151456</v>
      </c>
      <c r="B25417" s="56">
        <v>480.000045</v>
      </c>
      <c r="C25417" t="s">
        <v>83</v>
      </c>
    </row>
    <row r="25418" spans="1:3" x14ac:dyDescent="0.25">
      <c r="A25418">
        <v>41151568</v>
      </c>
      <c r="B25418" s="56">
        <v>480.000045</v>
      </c>
      <c r="C25418" t="s">
        <v>83</v>
      </c>
    </row>
    <row r="25419" spans="1:3" x14ac:dyDescent="0.25">
      <c r="A25419">
        <v>41151569</v>
      </c>
      <c r="B25419" s="56">
        <v>480.000045</v>
      </c>
      <c r="C25419" t="s">
        <v>87</v>
      </c>
    </row>
    <row r="25420" spans="1:3" x14ac:dyDescent="0.25">
      <c r="A25420">
        <v>41237911</v>
      </c>
      <c r="B25420" s="56">
        <v>480.000045</v>
      </c>
      <c r="C25420" t="s">
        <v>83</v>
      </c>
    </row>
    <row r="25421" spans="1:3" x14ac:dyDescent="0.25">
      <c r="A25421">
        <v>41226515</v>
      </c>
      <c r="B25421" s="56">
        <v>480.000045</v>
      </c>
      <c r="C25421" t="s">
        <v>83</v>
      </c>
    </row>
    <row r="25422" spans="1:3" x14ac:dyDescent="0.25">
      <c r="A25422">
        <v>41226518</v>
      </c>
      <c r="B25422" s="56">
        <v>480.000045</v>
      </c>
      <c r="C25422" t="s">
        <v>83</v>
      </c>
    </row>
    <row r="25423" spans="1:3" x14ac:dyDescent="0.25">
      <c r="A25423">
        <v>41226513</v>
      </c>
      <c r="B25423" s="56">
        <v>480.000045</v>
      </c>
      <c r="C25423" t="s">
        <v>83</v>
      </c>
    </row>
    <row r="25424" spans="1:3" x14ac:dyDescent="0.25">
      <c r="A25424">
        <v>41231662</v>
      </c>
      <c r="B25424" s="56">
        <v>480.000045</v>
      </c>
      <c r="C25424" t="s">
        <v>83</v>
      </c>
    </row>
    <row r="25425" spans="1:3" x14ac:dyDescent="0.25">
      <c r="A25425">
        <v>41234951</v>
      </c>
      <c r="B25425" s="56">
        <v>480.000045</v>
      </c>
      <c r="C25425" t="s">
        <v>83</v>
      </c>
    </row>
    <row r="25426" spans="1:3" x14ac:dyDescent="0.25">
      <c r="A25426">
        <v>41227193</v>
      </c>
      <c r="B25426" s="56">
        <v>480.000045</v>
      </c>
      <c r="C25426" t="s">
        <v>83</v>
      </c>
    </row>
    <row r="25427" spans="1:3" x14ac:dyDescent="0.25">
      <c r="A25427">
        <v>41227195</v>
      </c>
      <c r="B25427" s="56">
        <v>480.000045</v>
      </c>
      <c r="C25427" t="s">
        <v>83</v>
      </c>
    </row>
    <row r="25428" spans="1:3" x14ac:dyDescent="0.25">
      <c r="A25428">
        <v>41227189</v>
      </c>
      <c r="B25428" s="56">
        <v>480.000045</v>
      </c>
      <c r="C25428" t="s">
        <v>83</v>
      </c>
    </row>
    <row r="25429" spans="1:3" x14ac:dyDescent="0.25">
      <c r="A25429">
        <v>41227747</v>
      </c>
      <c r="B25429" s="56">
        <v>480.000045</v>
      </c>
      <c r="C25429" t="s">
        <v>83</v>
      </c>
    </row>
    <row r="25430" spans="1:3" x14ac:dyDescent="0.25">
      <c r="A25430">
        <v>42453339</v>
      </c>
      <c r="B25430" s="56">
        <v>480.000045</v>
      </c>
      <c r="C25430" t="s">
        <v>83</v>
      </c>
    </row>
    <row r="25431" spans="1:3" x14ac:dyDescent="0.25">
      <c r="A25431">
        <v>41231324</v>
      </c>
      <c r="B25431" s="56">
        <v>480.000045</v>
      </c>
      <c r="C25431" t="s">
        <v>83</v>
      </c>
    </row>
    <row r="25432" spans="1:3" x14ac:dyDescent="0.25">
      <c r="A25432">
        <v>41231345</v>
      </c>
      <c r="B25432" s="56">
        <v>480.000045</v>
      </c>
      <c r="C25432" t="s">
        <v>83</v>
      </c>
    </row>
    <row r="25433" spans="1:3" x14ac:dyDescent="0.25">
      <c r="A25433">
        <v>41233915</v>
      </c>
      <c r="B25433" s="56">
        <v>480.000045</v>
      </c>
      <c r="C25433" t="s">
        <v>83</v>
      </c>
    </row>
    <row r="25434" spans="1:3" x14ac:dyDescent="0.25">
      <c r="A25434">
        <v>41233917</v>
      </c>
      <c r="B25434" s="56">
        <v>480.000045</v>
      </c>
      <c r="C25434" t="s">
        <v>83</v>
      </c>
    </row>
    <row r="25435" spans="1:3" x14ac:dyDescent="0.25">
      <c r="A25435">
        <v>42563934</v>
      </c>
      <c r="B25435" s="56">
        <v>480.000045</v>
      </c>
      <c r="C25435" t="s">
        <v>83</v>
      </c>
    </row>
    <row r="25436" spans="1:3" x14ac:dyDescent="0.25">
      <c r="A25436">
        <v>41236038</v>
      </c>
      <c r="B25436" s="56">
        <v>480.000045</v>
      </c>
      <c r="C25436" t="s">
        <v>83</v>
      </c>
    </row>
    <row r="25437" spans="1:3" x14ac:dyDescent="0.25">
      <c r="A25437">
        <v>41226045</v>
      </c>
      <c r="B25437" s="56">
        <v>480.000045</v>
      </c>
      <c r="C25437" t="s">
        <v>83</v>
      </c>
    </row>
    <row r="25438" spans="1:3" x14ac:dyDescent="0.25">
      <c r="A25438">
        <v>41756533</v>
      </c>
      <c r="B25438" s="56">
        <v>8892.025767000001</v>
      </c>
      <c r="C25438" t="s">
        <v>87</v>
      </c>
    </row>
    <row r="25439" spans="1:3" x14ac:dyDescent="0.25">
      <c r="A25439">
        <v>41231389</v>
      </c>
      <c r="B25439" s="56">
        <v>480.000045</v>
      </c>
      <c r="C25439" t="s">
        <v>83</v>
      </c>
    </row>
    <row r="25440" spans="1:3" x14ac:dyDescent="0.25">
      <c r="A25440">
        <v>41231394</v>
      </c>
      <c r="B25440" s="56">
        <v>480.000045</v>
      </c>
      <c r="C25440" t="s">
        <v>83</v>
      </c>
    </row>
    <row r="25441" spans="1:3" x14ac:dyDescent="0.25">
      <c r="A25441">
        <v>41231393</v>
      </c>
      <c r="B25441" s="56">
        <v>480.000045</v>
      </c>
      <c r="C25441" t="s">
        <v>83</v>
      </c>
    </row>
    <row r="25442" spans="1:3" x14ac:dyDescent="0.25">
      <c r="A25442">
        <v>41235798</v>
      </c>
      <c r="B25442" s="56">
        <v>510.66665999999998</v>
      </c>
      <c r="C25442" t="s">
        <v>83</v>
      </c>
    </row>
    <row r="25443" spans="1:3" x14ac:dyDescent="0.25">
      <c r="A25443">
        <v>41226075</v>
      </c>
      <c r="B25443" s="56">
        <v>480.000045</v>
      </c>
      <c r="C25443" t="s">
        <v>83</v>
      </c>
    </row>
    <row r="25444" spans="1:3" x14ac:dyDescent="0.25">
      <c r="A25444">
        <v>41229791</v>
      </c>
      <c r="B25444" s="56">
        <v>480.000045</v>
      </c>
      <c r="C25444" t="s">
        <v>83</v>
      </c>
    </row>
    <row r="25445" spans="1:3" x14ac:dyDescent="0.25">
      <c r="A25445">
        <v>41764754</v>
      </c>
      <c r="B25445" s="56">
        <v>480.000045</v>
      </c>
      <c r="C25445" t="s">
        <v>83</v>
      </c>
    </row>
    <row r="25446" spans="1:3" x14ac:dyDescent="0.25">
      <c r="A25446">
        <v>41229330</v>
      </c>
      <c r="B25446" s="56">
        <v>480.000045</v>
      </c>
      <c r="C25446" t="s">
        <v>83</v>
      </c>
    </row>
    <row r="25447" spans="1:3" x14ac:dyDescent="0.25">
      <c r="A25447">
        <v>41231641</v>
      </c>
      <c r="B25447" s="56">
        <v>480.000045</v>
      </c>
      <c r="C25447" t="s">
        <v>83</v>
      </c>
    </row>
    <row r="25448" spans="1:3" x14ac:dyDescent="0.25">
      <c r="A25448">
        <v>40019155</v>
      </c>
      <c r="B25448" s="56">
        <v>6920.1838530000005</v>
      </c>
      <c r="C25448" t="s">
        <v>87</v>
      </c>
    </row>
    <row r="25449" spans="1:3" x14ac:dyDescent="0.25">
      <c r="A25449">
        <v>41151423</v>
      </c>
      <c r="B25449" s="56">
        <v>480.000045</v>
      </c>
      <c r="C25449" t="s">
        <v>83</v>
      </c>
    </row>
    <row r="25450" spans="1:3" x14ac:dyDescent="0.25">
      <c r="A25450">
        <v>41151364</v>
      </c>
      <c r="B25450" s="56">
        <v>480.000045</v>
      </c>
      <c r="C25450" t="s">
        <v>83</v>
      </c>
    </row>
    <row r="25451" spans="1:3" x14ac:dyDescent="0.25">
      <c r="A25451">
        <v>41232179</v>
      </c>
      <c r="B25451" s="56">
        <v>480.000045</v>
      </c>
      <c r="C25451" t="s">
        <v>83</v>
      </c>
    </row>
    <row r="25452" spans="1:3" x14ac:dyDescent="0.25">
      <c r="A25452">
        <v>40023749</v>
      </c>
      <c r="B25452" s="56">
        <v>15628.555592999999</v>
      </c>
      <c r="C25452" t="s">
        <v>87</v>
      </c>
    </row>
    <row r="25453" spans="1:3" x14ac:dyDescent="0.25">
      <c r="A25453">
        <v>41235039</v>
      </c>
      <c r="B25453" s="56">
        <v>480.000045</v>
      </c>
      <c r="C25453" t="s">
        <v>83</v>
      </c>
    </row>
    <row r="25454" spans="1:3" x14ac:dyDescent="0.25">
      <c r="A25454">
        <v>40013677</v>
      </c>
      <c r="B25454" s="56">
        <v>11356.816977</v>
      </c>
      <c r="C25454" t="s">
        <v>87</v>
      </c>
    </row>
    <row r="25455" spans="1:3" x14ac:dyDescent="0.25">
      <c r="A25455">
        <v>41231696</v>
      </c>
      <c r="B25455" s="56">
        <v>480.000045</v>
      </c>
      <c r="C25455" t="s">
        <v>83</v>
      </c>
    </row>
    <row r="25456" spans="1:3" x14ac:dyDescent="0.25">
      <c r="A25456">
        <v>40021129</v>
      </c>
      <c r="B25456" s="56">
        <v>9871.9400339999993</v>
      </c>
      <c r="C25456" t="s">
        <v>87</v>
      </c>
    </row>
    <row r="25457" spans="1:3" x14ac:dyDescent="0.25">
      <c r="A25457">
        <v>40030215</v>
      </c>
      <c r="B25457" s="56">
        <v>7404.7219549999991</v>
      </c>
      <c r="C25457" t="s">
        <v>87</v>
      </c>
    </row>
    <row r="25458" spans="1:3" x14ac:dyDescent="0.25">
      <c r="A25458">
        <v>41231642</v>
      </c>
      <c r="B25458" s="56">
        <v>480.000045</v>
      </c>
      <c r="C25458" t="s">
        <v>83</v>
      </c>
    </row>
    <row r="25459" spans="1:3" x14ac:dyDescent="0.25">
      <c r="A25459">
        <v>41230860</v>
      </c>
      <c r="B25459" s="56">
        <v>480.000045</v>
      </c>
      <c r="C25459" t="s">
        <v>83</v>
      </c>
    </row>
    <row r="25460" spans="1:3" x14ac:dyDescent="0.25">
      <c r="A25460">
        <v>41228423</v>
      </c>
      <c r="B25460" s="56">
        <v>480.000045</v>
      </c>
      <c r="C25460" t="s">
        <v>83</v>
      </c>
    </row>
    <row r="25461" spans="1:3" x14ac:dyDescent="0.25">
      <c r="A25461">
        <v>41227913</v>
      </c>
      <c r="B25461" s="56">
        <v>480.000045</v>
      </c>
      <c r="C25461" t="s">
        <v>87</v>
      </c>
    </row>
    <row r="25462" spans="1:3" x14ac:dyDescent="0.25">
      <c r="A25462">
        <v>41231765</v>
      </c>
      <c r="B25462" s="56">
        <v>480.000045</v>
      </c>
      <c r="C25462" t="s">
        <v>83</v>
      </c>
    </row>
    <row r="25463" spans="1:3" x14ac:dyDescent="0.25">
      <c r="A25463">
        <v>41235296</v>
      </c>
      <c r="B25463" s="56">
        <v>480.000045</v>
      </c>
      <c r="C25463" t="s">
        <v>83</v>
      </c>
    </row>
    <row r="25464" spans="1:3" x14ac:dyDescent="0.25">
      <c r="A25464">
        <v>41227307</v>
      </c>
      <c r="B25464" s="56">
        <v>480.000045</v>
      </c>
      <c r="C25464" t="s">
        <v>83</v>
      </c>
    </row>
    <row r="25465" spans="1:3" x14ac:dyDescent="0.25">
      <c r="A25465">
        <v>41226992</v>
      </c>
      <c r="B25465" s="56">
        <v>480.000045</v>
      </c>
      <c r="C25465" t="s">
        <v>83</v>
      </c>
    </row>
    <row r="25466" spans="1:3" x14ac:dyDescent="0.25">
      <c r="A25466">
        <v>40031573</v>
      </c>
      <c r="B25466" s="56">
        <v>7781.2353899999998</v>
      </c>
      <c r="C25466" t="s">
        <v>82</v>
      </c>
    </row>
    <row r="25467" spans="1:3" x14ac:dyDescent="0.25">
      <c r="A25467">
        <v>41226391</v>
      </c>
      <c r="B25467" s="56">
        <v>480.000045</v>
      </c>
      <c r="C25467" t="s">
        <v>83</v>
      </c>
    </row>
    <row r="25468" spans="1:3" x14ac:dyDescent="0.25">
      <c r="A25468">
        <v>44000443</v>
      </c>
      <c r="B25468" s="56">
        <v>480.000045</v>
      </c>
      <c r="C25468" t="s">
        <v>87</v>
      </c>
    </row>
    <row r="25469" spans="1:3" x14ac:dyDescent="0.25">
      <c r="A25469">
        <v>40018095</v>
      </c>
      <c r="B25469" s="56">
        <v>7007.6437120000001</v>
      </c>
      <c r="C25469" t="s">
        <v>87</v>
      </c>
    </row>
    <row r="25470" spans="1:3" x14ac:dyDescent="0.25">
      <c r="A25470">
        <v>41228767</v>
      </c>
      <c r="B25470" s="56">
        <v>480.000045</v>
      </c>
      <c r="C25470" t="s">
        <v>83</v>
      </c>
    </row>
    <row r="25471" spans="1:3" x14ac:dyDescent="0.25">
      <c r="A25471">
        <v>44000444</v>
      </c>
      <c r="B25471" s="56">
        <v>480.000045</v>
      </c>
      <c r="C25471" t="s">
        <v>87</v>
      </c>
    </row>
    <row r="25472" spans="1:3" x14ac:dyDescent="0.25">
      <c r="A25472">
        <v>42811129</v>
      </c>
      <c r="B25472" s="56">
        <v>917984.92499999993</v>
      </c>
      <c r="C25472" t="s">
        <v>86</v>
      </c>
    </row>
    <row r="25473" spans="1:3" x14ac:dyDescent="0.25">
      <c r="A25473">
        <v>42823496</v>
      </c>
      <c r="B25473" s="56">
        <v>93046856.624369994</v>
      </c>
      <c r="C25473" t="s">
        <v>54</v>
      </c>
    </row>
    <row r="25474" spans="1:3" x14ac:dyDescent="0.25">
      <c r="A25474">
        <v>42929081</v>
      </c>
      <c r="B25474" s="56">
        <v>11392636.816</v>
      </c>
      <c r="C25474" t="s">
        <v>54</v>
      </c>
    </row>
    <row r="25475" spans="1:3" x14ac:dyDescent="0.25">
      <c r="A25475">
        <v>41234179</v>
      </c>
      <c r="B25475" s="56">
        <v>480.000045</v>
      </c>
      <c r="C25475" t="s">
        <v>83</v>
      </c>
    </row>
    <row r="25476" spans="1:3" x14ac:dyDescent="0.25">
      <c r="A25476">
        <v>41234639</v>
      </c>
      <c r="B25476" s="56">
        <v>480.000045</v>
      </c>
      <c r="C25476" t="s">
        <v>83</v>
      </c>
    </row>
    <row r="25477" spans="1:3" x14ac:dyDescent="0.25">
      <c r="A25477">
        <v>40016101</v>
      </c>
      <c r="B25477" s="56">
        <v>6336.6204959999995</v>
      </c>
      <c r="C25477" t="s">
        <v>87</v>
      </c>
    </row>
    <row r="25478" spans="1:3" x14ac:dyDescent="0.25">
      <c r="A25478">
        <v>40017029</v>
      </c>
      <c r="B25478" s="56">
        <v>3962.9390520000002</v>
      </c>
      <c r="C25478" t="s">
        <v>87</v>
      </c>
    </row>
    <row r="25479" spans="1:3" x14ac:dyDescent="0.25">
      <c r="A25479">
        <v>41954352</v>
      </c>
      <c r="B25479" s="56">
        <v>28778.756807999998</v>
      </c>
      <c r="C25479" t="s">
        <v>82</v>
      </c>
    </row>
    <row r="25480" spans="1:3" x14ac:dyDescent="0.25">
      <c r="A25480">
        <v>41954352</v>
      </c>
      <c r="B25480" s="56">
        <v>28778.756807999998</v>
      </c>
      <c r="C25480" t="s">
        <v>82</v>
      </c>
    </row>
    <row r="25481" spans="1:3" x14ac:dyDescent="0.25">
      <c r="A25481">
        <v>41226918</v>
      </c>
      <c r="B25481" s="56">
        <v>502.66670999999991</v>
      </c>
      <c r="C25481" t="s">
        <v>83</v>
      </c>
    </row>
    <row r="25482" spans="1:3" x14ac:dyDescent="0.25">
      <c r="A25482">
        <v>41226918</v>
      </c>
      <c r="B25482" s="56">
        <v>502.66670999999991</v>
      </c>
      <c r="C25482" t="s">
        <v>83</v>
      </c>
    </row>
    <row r="25483" spans="1:3" x14ac:dyDescent="0.25">
      <c r="A25483">
        <v>41947252</v>
      </c>
      <c r="B25483" s="56">
        <v>8344.7455409999984</v>
      </c>
      <c r="C25483" t="s">
        <v>87</v>
      </c>
    </row>
    <row r="25484" spans="1:3" x14ac:dyDescent="0.25">
      <c r="A25484">
        <v>41947380</v>
      </c>
      <c r="B25484" s="56">
        <v>21166.728660000001</v>
      </c>
      <c r="C25484" t="s">
        <v>87</v>
      </c>
    </row>
    <row r="25485" spans="1:3" x14ac:dyDescent="0.25">
      <c r="A25485">
        <v>42928147</v>
      </c>
      <c r="B25485" s="56">
        <v>480.000045</v>
      </c>
      <c r="C25485" t="s">
        <v>83</v>
      </c>
    </row>
    <row r="25486" spans="1:3" x14ac:dyDescent="0.25">
      <c r="A25486">
        <v>41229175</v>
      </c>
      <c r="B25486" s="56">
        <v>480.000045</v>
      </c>
      <c r="C25486" t="s">
        <v>83</v>
      </c>
    </row>
    <row r="25487" spans="1:3" x14ac:dyDescent="0.25">
      <c r="A25487">
        <v>42614548</v>
      </c>
      <c r="B25487" s="56">
        <v>13347.087831000001</v>
      </c>
      <c r="C25487" t="s">
        <v>87</v>
      </c>
    </row>
    <row r="25488" spans="1:3" x14ac:dyDescent="0.25">
      <c r="A25488">
        <v>41231542</v>
      </c>
      <c r="B25488" s="56">
        <v>480.000045</v>
      </c>
      <c r="C25488" t="s">
        <v>83</v>
      </c>
    </row>
    <row r="25489" spans="1:3" x14ac:dyDescent="0.25">
      <c r="A25489">
        <v>41236789</v>
      </c>
      <c r="B25489" s="56">
        <v>480.000045</v>
      </c>
      <c r="C25489" t="s">
        <v>83</v>
      </c>
    </row>
    <row r="25490" spans="1:3" x14ac:dyDescent="0.25">
      <c r="A25490">
        <v>40024541</v>
      </c>
      <c r="B25490" s="56">
        <v>5950.5205319999995</v>
      </c>
      <c r="C25490" t="s">
        <v>87</v>
      </c>
    </row>
    <row r="25491" spans="1:3" x14ac:dyDescent="0.25">
      <c r="A25491">
        <v>41232999</v>
      </c>
      <c r="B25491" s="56">
        <v>480.000045</v>
      </c>
      <c r="C25491" t="s">
        <v>83</v>
      </c>
    </row>
    <row r="25492" spans="1:3" x14ac:dyDescent="0.25">
      <c r="A25492">
        <v>40014357</v>
      </c>
      <c r="B25492" s="56">
        <v>14779.468478000001</v>
      </c>
      <c r="C25492" t="s">
        <v>87</v>
      </c>
    </row>
    <row r="25493" spans="1:3" x14ac:dyDescent="0.25">
      <c r="A25493">
        <v>40014357</v>
      </c>
      <c r="B25493" s="56">
        <v>14779.468478000001</v>
      </c>
      <c r="C25493" t="s">
        <v>87</v>
      </c>
    </row>
    <row r="25494" spans="1:3" x14ac:dyDescent="0.25">
      <c r="A25494">
        <v>40030161</v>
      </c>
      <c r="B25494" s="56">
        <v>6610.3378149999999</v>
      </c>
      <c r="C25494" t="s">
        <v>87</v>
      </c>
    </row>
    <row r="25495" spans="1:3" x14ac:dyDescent="0.25">
      <c r="A25495">
        <v>40014451</v>
      </c>
      <c r="B25495" s="56">
        <v>19226.876681999998</v>
      </c>
      <c r="C25495" t="s">
        <v>87</v>
      </c>
    </row>
    <row r="25496" spans="1:3" x14ac:dyDescent="0.25">
      <c r="A25496">
        <v>40016163</v>
      </c>
      <c r="B25496" s="56">
        <v>5553.7074720000001</v>
      </c>
      <c r="C25496" t="s">
        <v>87</v>
      </c>
    </row>
    <row r="25497" spans="1:3" x14ac:dyDescent="0.25">
      <c r="A25497">
        <v>41232828</v>
      </c>
      <c r="B25497" s="56">
        <v>480.000045</v>
      </c>
      <c r="C25497" t="s">
        <v>83</v>
      </c>
    </row>
    <row r="25498" spans="1:3" x14ac:dyDescent="0.25">
      <c r="A25498">
        <v>40025415</v>
      </c>
      <c r="B25498" s="56">
        <v>8629.7500799999998</v>
      </c>
      <c r="C25498" t="s">
        <v>87</v>
      </c>
    </row>
    <row r="25499" spans="1:3" x14ac:dyDescent="0.25">
      <c r="A25499">
        <v>41963647</v>
      </c>
      <c r="B25499" s="56">
        <v>79242.770499999999</v>
      </c>
      <c r="C25499" t="s">
        <v>82</v>
      </c>
    </row>
    <row r="25500" spans="1:3" x14ac:dyDescent="0.25">
      <c r="A25500">
        <v>40026723</v>
      </c>
      <c r="B25500" s="56">
        <v>11554.699959</v>
      </c>
      <c r="C25500" t="s">
        <v>87</v>
      </c>
    </row>
    <row r="25501" spans="1:3" x14ac:dyDescent="0.25">
      <c r="A25501">
        <v>40023521</v>
      </c>
      <c r="B25501" s="56">
        <v>10145.976204000001</v>
      </c>
      <c r="C25501" t="s">
        <v>87</v>
      </c>
    </row>
    <row r="25502" spans="1:3" x14ac:dyDescent="0.25">
      <c r="A25502">
        <v>41226147</v>
      </c>
      <c r="B25502" s="56">
        <v>480.000045</v>
      </c>
      <c r="C25502" t="s">
        <v>83</v>
      </c>
    </row>
    <row r="25503" spans="1:3" x14ac:dyDescent="0.25">
      <c r="A25503">
        <v>41226296</v>
      </c>
      <c r="B25503" s="56">
        <v>480.000045</v>
      </c>
      <c r="C25503" t="s">
        <v>83</v>
      </c>
    </row>
    <row r="25504" spans="1:3" x14ac:dyDescent="0.25">
      <c r="A25504">
        <v>41226878</v>
      </c>
      <c r="B25504" s="56">
        <v>480.000045</v>
      </c>
      <c r="C25504" t="s">
        <v>83</v>
      </c>
    </row>
    <row r="25505" spans="1:3" x14ac:dyDescent="0.25">
      <c r="A25505">
        <v>41227055</v>
      </c>
      <c r="B25505" s="56">
        <v>508.38711000000001</v>
      </c>
      <c r="C25505" t="s">
        <v>87</v>
      </c>
    </row>
    <row r="25506" spans="1:3" x14ac:dyDescent="0.25">
      <c r="A25506">
        <v>41227055</v>
      </c>
      <c r="B25506" s="56">
        <v>508.38711000000001</v>
      </c>
      <c r="C25506" t="s">
        <v>87</v>
      </c>
    </row>
    <row r="25507" spans="1:3" x14ac:dyDescent="0.25">
      <c r="A25507">
        <v>40009749</v>
      </c>
      <c r="B25507" s="56">
        <v>375478</v>
      </c>
      <c r="C25507" t="s">
        <v>84</v>
      </c>
    </row>
    <row r="25508" spans="1:3" x14ac:dyDescent="0.25">
      <c r="A25508">
        <v>41227160</v>
      </c>
      <c r="B25508" s="56">
        <v>480.000045</v>
      </c>
      <c r="C25508" t="s">
        <v>83</v>
      </c>
    </row>
    <row r="25509" spans="1:3" x14ac:dyDescent="0.25">
      <c r="A25509">
        <v>41227306</v>
      </c>
      <c r="B25509" s="56">
        <v>480.000045</v>
      </c>
      <c r="C25509" t="s">
        <v>83</v>
      </c>
    </row>
    <row r="25510" spans="1:3" x14ac:dyDescent="0.25">
      <c r="A25510">
        <v>41227647</v>
      </c>
      <c r="B25510" s="56">
        <v>480.000045</v>
      </c>
      <c r="C25510" t="s">
        <v>83</v>
      </c>
    </row>
    <row r="25511" spans="1:3" x14ac:dyDescent="0.25">
      <c r="A25511">
        <v>41227948</v>
      </c>
      <c r="B25511" s="56">
        <v>480.000045</v>
      </c>
      <c r="C25511" t="s">
        <v>83</v>
      </c>
    </row>
    <row r="25512" spans="1:3" x14ac:dyDescent="0.25">
      <c r="A25512">
        <v>41228603</v>
      </c>
      <c r="B25512" s="56">
        <v>480.000045</v>
      </c>
      <c r="C25512" t="s">
        <v>83</v>
      </c>
    </row>
    <row r="25513" spans="1:3" x14ac:dyDescent="0.25">
      <c r="A25513">
        <v>41229496</v>
      </c>
      <c r="B25513" s="56">
        <v>480.000045</v>
      </c>
      <c r="C25513" t="s">
        <v>83</v>
      </c>
    </row>
    <row r="25514" spans="1:3" x14ac:dyDescent="0.25">
      <c r="A25514">
        <v>41229496</v>
      </c>
      <c r="B25514" s="56">
        <v>480.000045</v>
      </c>
      <c r="C25514" t="s">
        <v>83</v>
      </c>
    </row>
    <row r="25515" spans="1:3" x14ac:dyDescent="0.25">
      <c r="A25515">
        <v>41231636</v>
      </c>
      <c r="B25515" s="56">
        <v>482.58062999999999</v>
      </c>
      <c r="C25515" t="s">
        <v>81</v>
      </c>
    </row>
    <row r="25516" spans="1:3" x14ac:dyDescent="0.25">
      <c r="A25516">
        <v>41231636</v>
      </c>
      <c r="B25516" s="56">
        <v>482.58062999999999</v>
      </c>
      <c r="C25516" t="s">
        <v>81</v>
      </c>
    </row>
    <row r="25517" spans="1:3" x14ac:dyDescent="0.25">
      <c r="A25517">
        <v>41230936</v>
      </c>
      <c r="B25517" s="56">
        <v>501.93549000000002</v>
      </c>
      <c r="C25517" t="s">
        <v>83</v>
      </c>
    </row>
    <row r="25518" spans="1:3" x14ac:dyDescent="0.25">
      <c r="A25518">
        <v>41231050</v>
      </c>
      <c r="B25518" s="56">
        <v>514.83873000000006</v>
      </c>
      <c r="C25518" t="s">
        <v>83</v>
      </c>
    </row>
    <row r="25519" spans="1:3" x14ac:dyDescent="0.25">
      <c r="A25519">
        <v>41231050</v>
      </c>
      <c r="B25519" s="56">
        <v>514.83873000000006</v>
      </c>
      <c r="C25519" t="s">
        <v>83</v>
      </c>
    </row>
    <row r="25520" spans="1:3" x14ac:dyDescent="0.25">
      <c r="A25520">
        <v>40028135</v>
      </c>
      <c r="B25520" s="56">
        <v>10642.220428000001</v>
      </c>
      <c r="C25520" t="s">
        <v>87</v>
      </c>
    </row>
    <row r="25521" spans="1:3" x14ac:dyDescent="0.25">
      <c r="A25521">
        <v>41235529</v>
      </c>
      <c r="B25521" s="56">
        <v>480.000045</v>
      </c>
      <c r="C25521" t="s">
        <v>83</v>
      </c>
    </row>
    <row r="25522" spans="1:3" x14ac:dyDescent="0.25">
      <c r="A25522">
        <v>44000451</v>
      </c>
      <c r="B25522" s="56">
        <v>480.000045</v>
      </c>
      <c r="C25522" t="s">
        <v>83</v>
      </c>
    </row>
    <row r="25523" spans="1:3" x14ac:dyDescent="0.25">
      <c r="A25523">
        <v>42562787</v>
      </c>
      <c r="B25523" s="56">
        <v>480.000045</v>
      </c>
      <c r="C25523" t="s">
        <v>83</v>
      </c>
    </row>
    <row r="25524" spans="1:3" x14ac:dyDescent="0.25">
      <c r="A25524">
        <v>43095886</v>
      </c>
      <c r="B25524" s="56">
        <v>183844.55465999999</v>
      </c>
      <c r="C25524" t="s">
        <v>82</v>
      </c>
    </row>
    <row r="25525" spans="1:3" x14ac:dyDescent="0.25">
      <c r="A25525">
        <v>42482140</v>
      </c>
      <c r="B25525" s="56">
        <v>480.000045</v>
      </c>
      <c r="C25525" t="s">
        <v>83</v>
      </c>
    </row>
    <row r="25526" spans="1:3" x14ac:dyDescent="0.25">
      <c r="A25526">
        <v>40015327</v>
      </c>
      <c r="B25526" s="56">
        <v>9026.0743679999996</v>
      </c>
      <c r="C25526" t="s">
        <v>87</v>
      </c>
    </row>
    <row r="25527" spans="1:3" x14ac:dyDescent="0.25">
      <c r="A25527">
        <v>41924149</v>
      </c>
      <c r="B25527" s="56">
        <v>9100.9957499999982</v>
      </c>
      <c r="C25527" t="s">
        <v>87</v>
      </c>
    </row>
    <row r="25528" spans="1:3" x14ac:dyDescent="0.25">
      <c r="A25528">
        <v>41231756</v>
      </c>
      <c r="B25528" s="56">
        <v>480.000045</v>
      </c>
      <c r="C25528" t="s">
        <v>83</v>
      </c>
    </row>
    <row r="25529" spans="1:3" x14ac:dyDescent="0.25">
      <c r="A25529">
        <v>41232138</v>
      </c>
      <c r="B25529" s="56">
        <v>480.000045</v>
      </c>
      <c r="C25529" t="s">
        <v>83</v>
      </c>
    </row>
    <row r="25530" spans="1:3" x14ac:dyDescent="0.25">
      <c r="A25530">
        <v>43091615</v>
      </c>
      <c r="B25530" s="56">
        <v>480.000045</v>
      </c>
      <c r="C25530" t="s">
        <v>83</v>
      </c>
    </row>
    <row r="25531" spans="1:3" x14ac:dyDescent="0.25">
      <c r="A25531">
        <v>41234922</v>
      </c>
      <c r="B25531" s="56">
        <v>480.000045</v>
      </c>
      <c r="C25531" t="s">
        <v>83</v>
      </c>
    </row>
    <row r="25532" spans="1:3" x14ac:dyDescent="0.25">
      <c r="A25532">
        <v>41235184</v>
      </c>
      <c r="B25532" s="56">
        <v>480.000045</v>
      </c>
      <c r="C25532" t="s">
        <v>83</v>
      </c>
    </row>
    <row r="25533" spans="1:3" x14ac:dyDescent="0.25">
      <c r="A25533">
        <v>43068200</v>
      </c>
      <c r="B25533" s="56">
        <v>480.000045</v>
      </c>
      <c r="C25533" t="s">
        <v>83</v>
      </c>
    </row>
    <row r="25534" spans="1:3" x14ac:dyDescent="0.25">
      <c r="A25534">
        <v>40020425</v>
      </c>
      <c r="B25534" s="56">
        <v>24972.238862999999</v>
      </c>
      <c r="C25534" t="s">
        <v>87</v>
      </c>
    </row>
    <row r="25535" spans="1:3" x14ac:dyDescent="0.25">
      <c r="A25535">
        <v>41234843</v>
      </c>
      <c r="B25535" s="56">
        <v>480.000045</v>
      </c>
      <c r="C25535" t="s">
        <v>83</v>
      </c>
    </row>
    <row r="25536" spans="1:3" x14ac:dyDescent="0.25">
      <c r="A25536">
        <v>40023549</v>
      </c>
      <c r="B25536" s="56">
        <v>9946.0433130000001</v>
      </c>
      <c r="C25536" t="s">
        <v>87</v>
      </c>
    </row>
    <row r="25537" spans="1:3" x14ac:dyDescent="0.25">
      <c r="A25537">
        <v>40021097</v>
      </c>
      <c r="B25537" s="56">
        <v>9462.8465909999995</v>
      </c>
      <c r="C25537" t="s">
        <v>87</v>
      </c>
    </row>
    <row r="25538" spans="1:3" x14ac:dyDescent="0.25">
      <c r="A25538">
        <v>40031455</v>
      </c>
      <c r="B25538" s="56">
        <v>8943.2631450000008</v>
      </c>
      <c r="C25538" t="s">
        <v>87</v>
      </c>
    </row>
    <row r="25539" spans="1:3" x14ac:dyDescent="0.25">
      <c r="A25539">
        <v>41233043</v>
      </c>
      <c r="B25539" s="56">
        <v>480.000045</v>
      </c>
      <c r="C25539" t="s">
        <v>83</v>
      </c>
    </row>
    <row r="25540" spans="1:3" x14ac:dyDescent="0.25">
      <c r="A25540">
        <v>41228078</v>
      </c>
      <c r="B25540" s="56">
        <v>480.000045</v>
      </c>
      <c r="C25540" t="s">
        <v>83</v>
      </c>
    </row>
    <row r="25541" spans="1:3" x14ac:dyDescent="0.25">
      <c r="A25541">
        <v>42800431</v>
      </c>
      <c r="B25541" s="56">
        <v>8626.223528999999</v>
      </c>
      <c r="C25541" t="s">
        <v>87</v>
      </c>
    </row>
    <row r="25542" spans="1:3" x14ac:dyDescent="0.25">
      <c r="A25542">
        <v>42800431</v>
      </c>
      <c r="B25542" s="56">
        <v>8626.223528999999</v>
      </c>
      <c r="C25542" t="s">
        <v>87</v>
      </c>
    </row>
    <row r="25543" spans="1:3" x14ac:dyDescent="0.25">
      <c r="A25543">
        <v>40032159</v>
      </c>
      <c r="B25543" s="56">
        <v>2587.6722960000002</v>
      </c>
      <c r="C25543" t="s">
        <v>87</v>
      </c>
    </row>
    <row r="25544" spans="1:3" x14ac:dyDescent="0.25">
      <c r="A25544">
        <v>41235714</v>
      </c>
      <c r="B25544" s="56">
        <v>480.000045</v>
      </c>
      <c r="C25544" t="s">
        <v>83</v>
      </c>
    </row>
    <row r="25545" spans="1:3" x14ac:dyDescent="0.25">
      <c r="A25545">
        <v>41232889</v>
      </c>
      <c r="B25545" s="56">
        <v>488.43018000000001</v>
      </c>
      <c r="C25545" t="s">
        <v>87</v>
      </c>
    </row>
    <row r="25546" spans="1:3" x14ac:dyDescent="0.25">
      <c r="A25546">
        <v>41232889</v>
      </c>
      <c r="B25546" s="56">
        <v>488.43018000000001</v>
      </c>
      <c r="C25546" t="s">
        <v>87</v>
      </c>
    </row>
    <row r="25547" spans="1:3" x14ac:dyDescent="0.25">
      <c r="A25547">
        <v>41231279</v>
      </c>
      <c r="B25547" s="56">
        <v>480.000045</v>
      </c>
      <c r="C25547" t="s">
        <v>83</v>
      </c>
    </row>
    <row r="25548" spans="1:3" x14ac:dyDescent="0.25">
      <c r="A25548">
        <v>41231706</v>
      </c>
      <c r="B25548" s="56">
        <v>480.000045</v>
      </c>
      <c r="C25548" t="s">
        <v>83</v>
      </c>
    </row>
    <row r="25549" spans="1:3" x14ac:dyDescent="0.25">
      <c r="A25549">
        <v>41232095</v>
      </c>
      <c r="B25549" s="56">
        <v>480.000045</v>
      </c>
      <c r="C25549" t="s">
        <v>81</v>
      </c>
    </row>
    <row r="25550" spans="1:3" x14ac:dyDescent="0.25">
      <c r="A25550">
        <v>44000453</v>
      </c>
      <c r="B25550" s="56">
        <v>57.950251999999999</v>
      </c>
      <c r="C25550" t="s">
        <v>87</v>
      </c>
    </row>
    <row r="25551" spans="1:3" x14ac:dyDescent="0.25">
      <c r="A25551">
        <v>41229527</v>
      </c>
      <c r="B25551" s="56">
        <v>480.000045</v>
      </c>
      <c r="C25551" t="s">
        <v>83</v>
      </c>
    </row>
    <row r="25552" spans="1:3" x14ac:dyDescent="0.25">
      <c r="A25552">
        <v>41232538</v>
      </c>
      <c r="B25552" s="56">
        <v>480.000045</v>
      </c>
      <c r="C25552" t="s">
        <v>83</v>
      </c>
    </row>
    <row r="25553" spans="1:3" x14ac:dyDescent="0.25">
      <c r="A25553">
        <v>41233284</v>
      </c>
      <c r="B25553" s="56">
        <v>480.000045</v>
      </c>
      <c r="C25553" t="s">
        <v>83</v>
      </c>
    </row>
    <row r="25554" spans="1:3" x14ac:dyDescent="0.25">
      <c r="A25554">
        <v>41233946</v>
      </c>
      <c r="B25554" s="56">
        <v>480.000045</v>
      </c>
      <c r="C25554" t="s">
        <v>87</v>
      </c>
    </row>
    <row r="25555" spans="1:3" x14ac:dyDescent="0.25">
      <c r="A25555">
        <v>41233996</v>
      </c>
      <c r="B25555" s="56">
        <v>480.000045</v>
      </c>
      <c r="C25555" t="s">
        <v>83</v>
      </c>
    </row>
    <row r="25556" spans="1:3" x14ac:dyDescent="0.25">
      <c r="A25556">
        <v>41234081</v>
      </c>
      <c r="B25556" s="56">
        <v>480.000045</v>
      </c>
      <c r="C25556" t="s">
        <v>83</v>
      </c>
    </row>
    <row r="25557" spans="1:3" x14ac:dyDescent="0.25">
      <c r="A25557">
        <v>41235219</v>
      </c>
      <c r="B25557" s="56">
        <v>480.000045</v>
      </c>
      <c r="C25557" t="s">
        <v>83</v>
      </c>
    </row>
    <row r="25558" spans="1:3" x14ac:dyDescent="0.25">
      <c r="A25558">
        <v>44000455</v>
      </c>
      <c r="B25558" s="56">
        <v>480.000045</v>
      </c>
      <c r="C25558" t="s">
        <v>83</v>
      </c>
    </row>
    <row r="25559" spans="1:3" x14ac:dyDescent="0.25">
      <c r="A25559">
        <v>41233346</v>
      </c>
      <c r="B25559" s="56">
        <v>480.000045</v>
      </c>
      <c r="C25559" t="s">
        <v>83</v>
      </c>
    </row>
    <row r="25560" spans="1:3" x14ac:dyDescent="0.25">
      <c r="A25560">
        <v>41226939</v>
      </c>
      <c r="B25560" s="56">
        <v>480.000045</v>
      </c>
      <c r="C25560" t="s">
        <v>83</v>
      </c>
    </row>
    <row r="25561" spans="1:3" x14ac:dyDescent="0.25">
      <c r="A25561">
        <v>41228587</v>
      </c>
      <c r="B25561" s="56">
        <v>480.000045</v>
      </c>
      <c r="C25561" t="s">
        <v>83</v>
      </c>
    </row>
    <row r="25562" spans="1:3" x14ac:dyDescent="0.25">
      <c r="A25562">
        <v>41226963</v>
      </c>
      <c r="B25562" s="56">
        <v>480.000045</v>
      </c>
      <c r="C25562" t="s">
        <v>83</v>
      </c>
    </row>
    <row r="25563" spans="1:3" x14ac:dyDescent="0.25">
      <c r="A25563">
        <v>41226963</v>
      </c>
      <c r="B25563" s="56">
        <v>480.000045</v>
      </c>
      <c r="C25563" t="s">
        <v>83</v>
      </c>
    </row>
    <row r="25564" spans="1:3" x14ac:dyDescent="0.25">
      <c r="A25564">
        <v>41237362</v>
      </c>
      <c r="B25564" s="56">
        <v>480.000045</v>
      </c>
      <c r="C25564" t="s">
        <v>83</v>
      </c>
    </row>
    <row r="25565" spans="1:3" x14ac:dyDescent="0.25">
      <c r="A25565">
        <v>41231464</v>
      </c>
      <c r="B25565" s="56">
        <v>480.000045</v>
      </c>
      <c r="C25565" t="s">
        <v>83</v>
      </c>
    </row>
    <row r="25566" spans="1:3" x14ac:dyDescent="0.25">
      <c r="A25566">
        <v>44000456</v>
      </c>
      <c r="B25566" s="56">
        <v>480.000045</v>
      </c>
      <c r="C25566" t="s">
        <v>83</v>
      </c>
    </row>
    <row r="25567" spans="1:3" x14ac:dyDescent="0.25">
      <c r="A25567">
        <v>42019634</v>
      </c>
      <c r="B25567" s="56">
        <v>11640.44385</v>
      </c>
      <c r="C25567" t="s">
        <v>87</v>
      </c>
    </row>
    <row r="25568" spans="1:3" x14ac:dyDescent="0.25">
      <c r="A25568">
        <v>41231031</v>
      </c>
      <c r="B25568" s="56">
        <v>480.000045</v>
      </c>
      <c r="C25568" t="s">
        <v>83</v>
      </c>
    </row>
    <row r="25569" spans="1:3" x14ac:dyDescent="0.25">
      <c r="A25569">
        <v>41234082</v>
      </c>
      <c r="B25569" s="56">
        <v>480.000045</v>
      </c>
      <c r="C25569" t="s">
        <v>83</v>
      </c>
    </row>
    <row r="25570" spans="1:3" x14ac:dyDescent="0.25">
      <c r="A25570">
        <v>40022111</v>
      </c>
      <c r="B25570" s="56">
        <v>7683.4391159999996</v>
      </c>
      <c r="C25570" t="s">
        <v>87</v>
      </c>
    </row>
    <row r="25571" spans="1:3" x14ac:dyDescent="0.25">
      <c r="A25571">
        <v>41230175</v>
      </c>
      <c r="B25571" s="56">
        <v>480.000045</v>
      </c>
      <c r="C25571" t="s">
        <v>83</v>
      </c>
    </row>
    <row r="25572" spans="1:3" x14ac:dyDescent="0.25">
      <c r="A25572">
        <v>44000457</v>
      </c>
      <c r="B25572" s="56">
        <v>480.000045</v>
      </c>
      <c r="C25572" t="s">
        <v>87</v>
      </c>
    </row>
    <row r="25573" spans="1:3" x14ac:dyDescent="0.25">
      <c r="A25573">
        <v>44000458</v>
      </c>
      <c r="B25573" s="56">
        <v>480.000045</v>
      </c>
      <c r="C25573" t="s">
        <v>83</v>
      </c>
    </row>
    <row r="25574" spans="1:3" x14ac:dyDescent="0.25">
      <c r="A25574">
        <v>40019205</v>
      </c>
      <c r="B25574" s="56">
        <v>707.60407799999996</v>
      </c>
      <c r="C25574" t="s">
        <v>87</v>
      </c>
    </row>
    <row r="25575" spans="1:3" x14ac:dyDescent="0.25">
      <c r="A25575">
        <v>41232189</v>
      </c>
      <c r="B25575" s="56">
        <v>480.000045</v>
      </c>
      <c r="C25575" t="s">
        <v>83</v>
      </c>
    </row>
    <row r="25576" spans="1:3" x14ac:dyDescent="0.25">
      <c r="A25576">
        <v>44000461</v>
      </c>
      <c r="B25576" s="56">
        <v>480.000045</v>
      </c>
      <c r="C25576" t="s">
        <v>83</v>
      </c>
    </row>
    <row r="25577" spans="1:3" x14ac:dyDescent="0.25">
      <c r="A25577">
        <v>41236621</v>
      </c>
      <c r="B25577" s="56">
        <v>480.000045</v>
      </c>
      <c r="C25577" t="s">
        <v>83</v>
      </c>
    </row>
    <row r="25578" spans="1:3" x14ac:dyDescent="0.25">
      <c r="A25578">
        <v>40023577</v>
      </c>
      <c r="B25578" s="56">
        <v>6636.9336479999984</v>
      </c>
      <c r="C25578" t="s">
        <v>82</v>
      </c>
    </row>
    <row r="25579" spans="1:3" x14ac:dyDescent="0.25">
      <c r="A25579">
        <v>40014479</v>
      </c>
      <c r="B25579" s="56">
        <v>9122.0237850000012</v>
      </c>
      <c r="C25579" t="s">
        <v>87</v>
      </c>
    </row>
    <row r="25580" spans="1:3" x14ac:dyDescent="0.25">
      <c r="A25580">
        <v>40014479</v>
      </c>
      <c r="B25580" s="56">
        <v>9122.0237850000012</v>
      </c>
      <c r="C25580" t="s">
        <v>87</v>
      </c>
    </row>
    <row r="25581" spans="1:3" x14ac:dyDescent="0.25">
      <c r="A25581">
        <v>40014995</v>
      </c>
      <c r="B25581" s="56">
        <v>10198.22364</v>
      </c>
      <c r="C25581" t="s">
        <v>87</v>
      </c>
    </row>
    <row r="25582" spans="1:3" x14ac:dyDescent="0.25">
      <c r="A25582">
        <v>40016395</v>
      </c>
      <c r="B25582" s="56">
        <v>6666.6205440000003</v>
      </c>
      <c r="C25582" t="s">
        <v>87</v>
      </c>
    </row>
    <row r="25583" spans="1:3" x14ac:dyDescent="0.25">
      <c r="A25583">
        <v>42698322</v>
      </c>
      <c r="B25583" s="56">
        <v>480.000045</v>
      </c>
      <c r="C25583" t="s">
        <v>83</v>
      </c>
    </row>
    <row r="25584" spans="1:3" x14ac:dyDescent="0.25">
      <c r="A25584">
        <v>40018623</v>
      </c>
      <c r="B25584" s="56">
        <v>5752.8849999999993</v>
      </c>
      <c r="C25584" t="s">
        <v>87</v>
      </c>
    </row>
    <row r="25585" spans="1:3" x14ac:dyDescent="0.25">
      <c r="A25585">
        <v>41229056</v>
      </c>
      <c r="B25585" s="56">
        <v>480.000045</v>
      </c>
      <c r="C25585" t="s">
        <v>83</v>
      </c>
    </row>
    <row r="25586" spans="1:3" x14ac:dyDescent="0.25">
      <c r="A25586">
        <v>40022399</v>
      </c>
      <c r="B25586" s="56">
        <v>9034.6339319999988</v>
      </c>
      <c r="C25586" t="s">
        <v>87</v>
      </c>
    </row>
    <row r="25587" spans="1:3" x14ac:dyDescent="0.25">
      <c r="A25587">
        <v>40025493</v>
      </c>
      <c r="B25587" s="56">
        <v>6049.9656000000004</v>
      </c>
      <c r="C25587" t="s">
        <v>87</v>
      </c>
    </row>
    <row r="25588" spans="1:3" x14ac:dyDescent="0.25">
      <c r="A25588">
        <v>40025495</v>
      </c>
      <c r="B25588" s="56">
        <v>8839.12176</v>
      </c>
      <c r="C25588" t="s">
        <v>87</v>
      </c>
    </row>
    <row r="25589" spans="1:3" x14ac:dyDescent="0.25">
      <c r="A25589">
        <v>41236843</v>
      </c>
      <c r="B25589" s="56">
        <v>502.66670999999991</v>
      </c>
      <c r="C25589" t="s">
        <v>83</v>
      </c>
    </row>
    <row r="25590" spans="1:3" x14ac:dyDescent="0.25">
      <c r="A25590">
        <v>40020377</v>
      </c>
      <c r="B25590" s="56">
        <v>22827.055185000001</v>
      </c>
      <c r="C25590" t="s">
        <v>87</v>
      </c>
    </row>
    <row r="25591" spans="1:3" x14ac:dyDescent="0.25">
      <c r="A25591">
        <v>40021547</v>
      </c>
      <c r="B25591" s="56">
        <v>11699.609526</v>
      </c>
      <c r="C25591" t="s">
        <v>87</v>
      </c>
    </row>
    <row r="25592" spans="1:3" x14ac:dyDescent="0.25">
      <c r="A25592">
        <v>40014391</v>
      </c>
      <c r="B25592" s="56">
        <v>16919.505509999999</v>
      </c>
      <c r="C25592" t="s">
        <v>87</v>
      </c>
    </row>
    <row r="25593" spans="1:3" x14ac:dyDescent="0.25">
      <c r="A25593">
        <v>41229916</v>
      </c>
      <c r="B25593" s="56">
        <v>480.000045</v>
      </c>
      <c r="C25593" t="s">
        <v>87</v>
      </c>
    </row>
    <row r="25594" spans="1:3" x14ac:dyDescent="0.25">
      <c r="A25594">
        <v>41229916</v>
      </c>
      <c r="B25594" s="56">
        <v>480.000045</v>
      </c>
      <c r="C25594" t="s">
        <v>87</v>
      </c>
    </row>
    <row r="25595" spans="1:3" x14ac:dyDescent="0.25">
      <c r="A25595">
        <v>42801794</v>
      </c>
      <c r="B25595" s="56">
        <v>480.000045</v>
      </c>
      <c r="C25595" t="s">
        <v>83</v>
      </c>
    </row>
    <row r="25596" spans="1:3" x14ac:dyDescent="0.25">
      <c r="A25596">
        <v>41229349</v>
      </c>
      <c r="B25596" s="56">
        <v>480.000045</v>
      </c>
      <c r="C25596" t="s">
        <v>83</v>
      </c>
    </row>
    <row r="25597" spans="1:3" x14ac:dyDescent="0.25">
      <c r="A25597">
        <v>41228373</v>
      </c>
      <c r="B25597" s="56">
        <v>480.000045</v>
      </c>
      <c r="C25597" t="s">
        <v>83</v>
      </c>
    </row>
    <row r="25598" spans="1:3" x14ac:dyDescent="0.25">
      <c r="A25598">
        <v>40025705</v>
      </c>
      <c r="B25598" s="56">
        <v>8922.8091839999997</v>
      </c>
      <c r="C25598" t="s">
        <v>87</v>
      </c>
    </row>
    <row r="25599" spans="1:3" x14ac:dyDescent="0.25">
      <c r="A25599">
        <v>41235999</v>
      </c>
      <c r="B25599" s="56">
        <v>480.000045</v>
      </c>
      <c r="C25599" t="s">
        <v>87</v>
      </c>
    </row>
    <row r="25600" spans="1:3" x14ac:dyDescent="0.25">
      <c r="A25600">
        <v>41235999</v>
      </c>
      <c r="B25600" s="56">
        <v>480.000045</v>
      </c>
      <c r="C25600" t="s">
        <v>87</v>
      </c>
    </row>
    <row r="25601" spans="1:3" x14ac:dyDescent="0.25">
      <c r="A25601">
        <v>41234569</v>
      </c>
      <c r="B25601" s="56">
        <v>480.000045</v>
      </c>
      <c r="C25601" t="s">
        <v>83</v>
      </c>
    </row>
    <row r="25602" spans="1:3" x14ac:dyDescent="0.25">
      <c r="A25602">
        <v>40025133</v>
      </c>
      <c r="B25602" s="56">
        <v>6782.2675200000003</v>
      </c>
      <c r="C25602" t="s">
        <v>87</v>
      </c>
    </row>
    <row r="25603" spans="1:3" x14ac:dyDescent="0.25">
      <c r="A25603">
        <v>42858639</v>
      </c>
      <c r="B25603" s="56">
        <v>8364.9656999999988</v>
      </c>
      <c r="C25603" t="s">
        <v>87</v>
      </c>
    </row>
    <row r="25604" spans="1:3" x14ac:dyDescent="0.25">
      <c r="A25604">
        <v>41230502</v>
      </c>
      <c r="B25604" s="56">
        <v>480.000045</v>
      </c>
      <c r="C25604" t="s">
        <v>83</v>
      </c>
    </row>
    <row r="25605" spans="1:3" x14ac:dyDescent="0.25">
      <c r="A25605">
        <v>40022333</v>
      </c>
      <c r="B25605" s="56">
        <v>11705.370983999999</v>
      </c>
      <c r="C25605" t="s">
        <v>87</v>
      </c>
    </row>
    <row r="25606" spans="1:3" x14ac:dyDescent="0.25">
      <c r="A25606">
        <v>40024757</v>
      </c>
      <c r="B25606" s="56">
        <v>5624.1145619999998</v>
      </c>
      <c r="C25606" t="s">
        <v>87</v>
      </c>
    </row>
    <row r="25607" spans="1:3" x14ac:dyDescent="0.25">
      <c r="A25607">
        <v>41237063</v>
      </c>
      <c r="B25607" s="56">
        <v>480.000045</v>
      </c>
      <c r="C25607" t="s">
        <v>83</v>
      </c>
    </row>
    <row r="25608" spans="1:3" x14ac:dyDescent="0.25">
      <c r="A25608">
        <v>41232421</v>
      </c>
      <c r="B25608" s="56">
        <v>480.000045</v>
      </c>
      <c r="C25608" t="s">
        <v>83</v>
      </c>
    </row>
    <row r="25609" spans="1:3" x14ac:dyDescent="0.25">
      <c r="A25609">
        <v>40015611</v>
      </c>
      <c r="B25609" s="56">
        <v>7109.6673600000004</v>
      </c>
      <c r="C25609" t="s">
        <v>87</v>
      </c>
    </row>
    <row r="25610" spans="1:3" x14ac:dyDescent="0.25">
      <c r="A25610">
        <v>40026063</v>
      </c>
      <c r="B25610" s="56">
        <v>17529.897230999999</v>
      </c>
      <c r="C25610" t="s">
        <v>87</v>
      </c>
    </row>
    <row r="25611" spans="1:3" x14ac:dyDescent="0.25">
      <c r="A25611">
        <v>40016217</v>
      </c>
      <c r="B25611" s="56">
        <v>9211.2719040000011</v>
      </c>
      <c r="C25611" t="s">
        <v>87</v>
      </c>
    </row>
    <row r="25612" spans="1:3" x14ac:dyDescent="0.25">
      <c r="A25612">
        <v>44000462</v>
      </c>
      <c r="B25612" s="56">
        <v>480.000045</v>
      </c>
      <c r="C25612" t="s">
        <v>83</v>
      </c>
    </row>
    <row r="25613" spans="1:3" x14ac:dyDescent="0.25">
      <c r="A25613">
        <v>44000463</v>
      </c>
      <c r="B25613" s="56">
        <v>480.000045</v>
      </c>
      <c r="C25613" t="s">
        <v>83</v>
      </c>
    </row>
    <row r="25614" spans="1:3" x14ac:dyDescent="0.25">
      <c r="A25614">
        <v>44000464</v>
      </c>
      <c r="B25614" s="56">
        <v>480.000045</v>
      </c>
      <c r="C25614" t="s">
        <v>83</v>
      </c>
    </row>
    <row r="25615" spans="1:3" x14ac:dyDescent="0.25">
      <c r="A25615">
        <v>40023403</v>
      </c>
      <c r="B25615" s="56">
        <v>6683.9695290000009</v>
      </c>
      <c r="C25615" t="s">
        <v>87</v>
      </c>
    </row>
    <row r="25616" spans="1:3" x14ac:dyDescent="0.25">
      <c r="A25616">
        <v>41228395</v>
      </c>
      <c r="B25616" s="56">
        <v>480.000045</v>
      </c>
      <c r="C25616" t="s">
        <v>83</v>
      </c>
    </row>
    <row r="25617" spans="1:3" x14ac:dyDescent="0.25">
      <c r="A25617">
        <v>44000465</v>
      </c>
      <c r="B25617" s="56">
        <v>480.000045</v>
      </c>
      <c r="C25617" t="s">
        <v>87</v>
      </c>
    </row>
    <row r="25618" spans="1:3" x14ac:dyDescent="0.25">
      <c r="A25618">
        <v>44000466</v>
      </c>
      <c r="B25618" s="56">
        <v>480.000045</v>
      </c>
      <c r="C25618" t="s">
        <v>87</v>
      </c>
    </row>
    <row r="25619" spans="1:3" x14ac:dyDescent="0.25">
      <c r="A25619">
        <v>41236299</v>
      </c>
      <c r="B25619" s="56">
        <v>480.000045</v>
      </c>
      <c r="C25619" t="s">
        <v>83</v>
      </c>
    </row>
    <row r="25620" spans="1:3" x14ac:dyDescent="0.25">
      <c r="A25620">
        <v>41227258</v>
      </c>
      <c r="B25620" s="56">
        <v>480.000045</v>
      </c>
      <c r="C25620" t="s">
        <v>83</v>
      </c>
    </row>
    <row r="25621" spans="1:3" x14ac:dyDescent="0.25">
      <c r="A25621">
        <v>41230142</v>
      </c>
      <c r="B25621" s="56">
        <v>480.000045</v>
      </c>
      <c r="C25621" t="s">
        <v>83</v>
      </c>
    </row>
    <row r="25622" spans="1:3" x14ac:dyDescent="0.25">
      <c r="A25622">
        <v>41233388</v>
      </c>
      <c r="B25622" s="56">
        <v>480.000045</v>
      </c>
      <c r="C25622" t="s">
        <v>82</v>
      </c>
    </row>
    <row r="25623" spans="1:3" x14ac:dyDescent="0.25">
      <c r="A25623">
        <v>40031461</v>
      </c>
      <c r="B25623" s="56">
        <v>15526.687635</v>
      </c>
      <c r="C25623" t="s">
        <v>87</v>
      </c>
    </row>
    <row r="25624" spans="1:3" x14ac:dyDescent="0.25">
      <c r="A25624">
        <v>41229916</v>
      </c>
      <c r="B25624" s="56">
        <v>480.000045</v>
      </c>
      <c r="C25624" t="s">
        <v>87</v>
      </c>
    </row>
    <row r="25625" spans="1:3" x14ac:dyDescent="0.25">
      <c r="A25625">
        <v>41229916</v>
      </c>
      <c r="B25625" s="56">
        <v>480.000045</v>
      </c>
      <c r="C25625" t="s">
        <v>87</v>
      </c>
    </row>
    <row r="25626" spans="1:3" x14ac:dyDescent="0.25">
      <c r="A25626">
        <v>41229331</v>
      </c>
      <c r="B25626" s="56">
        <v>480.000045</v>
      </c>
      <c r="C25626" t="s">
        <v>83</v>
      </c>
    </row>
    <row r="25627" spans="1:3" x14ac:dyDescent="0.25">
      <c r="A25627">
        <v>41237903</v>
      </c>
      <c r="B25627" s="56">
        <v>480.000045</v>
      </c>
      <c r="C25627" t="s">
        <v>83</v>
      </c>
    </row>
    <row r="25628" spans="1:3" x14ac:dyDescent="0.25">
      <c r="A25628">
        <v>41225750</v>
      </c>
      <c r="B25628" s="56">
        <v>480.000045</v>
      </c>
      <c r="C25628" t="s">
        <v>83</v>
      </c>
    </row>
    <row r="25629" spans="1:3" x14ac:dyDescent="0.25">
      <c r="A25629">
        <v>41225750</v>
      </c>
      <c r="B25629" s="56">
        <v>480.000045</v>
      </c>
      <c r="C25629" t="s">
        <v>83</v>
      </c>
    </row>
    <row r="25630" spans="1:3" x14ac:dyDescent="0.25">
      <c r="A25630">
        <v>40029021</v>
      </c>
      <c r="B25630" s="56">
        <v>21369.614399999999</v>
      </c>
      <c r="C25630" t="s">
        <v>87</v>
      </c>
    </row>
    <row r="25631" spans="1:3" x14ac:dyDescent="0.25">
      <c r="A25631">
        <v>44000467</v>
      </c>
      <c r="B25631" s="56">
        <v>480.000045</v>
      </c>
      <c r="C25631" t="s">
        <v>83</v>
      </c>
    </row>
    <row r="25632" spans="1:3" x14ac:dyDescent="0.25">
      <c r="A25632">
        <v>41236412</v>
      </c>
      <c r="B25632" s="56">
        <v>480.000045</v>
      </c>
      <c r="C25632" t="s">
        <v>83</v>
      </c>
    </row>
    <row r="25633" spans="1:3" x14ac:dyDescent="0.25">
      <c r="A25633">
        <v>40011203</v>
      </c>
      <c r="B25633" s="56">
        <v>249620.650356</v>
      </c>
      <c r="C25633" t="s">
        <v>84</v>
      </c>
    </row>
    <row r="25634" spans="1:3" x14ac:dyDescent="0.25">
      <c r="A25634">
        <v>40021117</v>
      </c>
      <c r="B25634" s="56">
        <v>10024.476957000001</v>
      </c>
      <c r="C25634" t="s">
        <v>87</v>
      </c>
    </row>
    <row r="25635" spans="1:3" x14ac:dyDescent="0.25">
      <c r="A25635">
        <v>41226627</v>
      </c>
      <c r="B25635" s="56">
        <v>480.000045</v>
      </c>
      <c r="C25635" t="s">
        <v>83</v>
      </c>
    </row>
    <row r="25636" spans="1:3" x14ac:dyDescent="0.25">
      <c r="A25636">
        <v>41235179</v>
      </c>
      <c r="B25636" s="56">
        <v>480.000045</v>
      </c>
      <c r="C25636" t="s">
        <v>83</v>
      </c>
    </row>
    <row r="25637" spans="1:3" x14ac:dyDescent="0.25">
      <c r="A25637">
        <v>41236885</v>
      </c>
      <c r="B25637" s="56">
        <v>480.000045</v>
      </c>
      <c r="C25637" t="s">
        <v>83</v>
      </c>
    </row>
    <row r="25638" spans="1:3" x14ac:dyDescent="0.25">
      <c r="A25638">
        <v>41237718</v>
      </c>
      <c r="B25638" s="56">
        <v>480.000045</v>
      </c>
      <c r="C25638" t="s">
        <v>83</v>
      </c>
    </row>
    <row r="25639" spans="1:3" x14ac:dyDescent="0.25">
      <c r="A25639">
        <v>40032043</v>
      </c>
      <c r="B25639" s="56">
        <v>13947.118752</v>
      </c>
      <c r="C25639" t="s">
        <v>87</v>
      </c>
    </row>
    <row r="25640" spans="1:3" x14ac:dyDescent="0.25">
      <c r="A25640">
        <v>40013699</v>
      </c>
      <c r="B25640" s="56">
        <v>12627.669087</v>
      </c>
      <c r="C25640" t="s">
        <v>87</v>
      </c>
    </row>
    <row r="25641" spans="1:3" x14ac:dyDescent="0.25">
      <c r="A25641">
        <v>41229671</v>
      </c>
      <c r="B25641" s="56">
        <v>480.000045</v>
      </c>
      <c r="C25641" t="s">
        <v>83</v>
      </c>
    </row>
    <row r="25642" spans="1:3" x14ac:dyDescent="0.25">
      <c r="A25642">
        <v>41236920</v>
      </c>
      <c r="B25642" s="56">
        <v>480.000045</v>
      </c>
      <c r="C25642" t="s">
        <v>83</v>
      </c>
    </row>
    <row r="25643" spans="1:3" x14ac:dyDescent="0.25">
      <c r="A25643">
        <v>41226896</v>
      </c>
      <c r="B25643" s="56">
        <v>480.000045</v>
      </c>
      <c r="C25643" t="s">
        <v>83</v>
      </c>
    </row>
    <row r="25644" spans="1:3" x14ac:dyDescent="0.25">
      <c r="A25644">
        <v>44000468</v>
      </c>
      <c r="B25644" s="56">
        <v>480.000045</v>
      </c>
      <c r="C25644" t="s">
        <v>87</v>
      </c>
    </row>
    <row r="25645" spans="1:3" x14ac:dyDescent="0.25">
      <c r="A25645">
        <v>41232649</v>
      </c>
      <c r="B25645" s="56">
        <v>480.000045</v>
      </c>
      <c r="C25645" t="s">
        <v>83</v>
      </c>
    </row>
    <row r="25646" spans="1:3" x14ac:dyDescent="0.25">
      <c r="A25646">
        <v>42436049</v>
      </c>
      <c r="B25646" s="56">
        <v>10460.204964</v>
      </c>
      <c r="C25646" t="s">
        <v>87</v>
      </c>
    </row>
    <row r="25647" spans="1:3" x14ac:dyDescent="0.25">
      <c r="A25647">
        <v>43017977</v>
      </c>
      <c r="B25647" s="56">
        <v>11337.765074999999</v>
      </c>
      <c r="C25647" t="s">
        <v>87</v>
      </c>
    </row>
    <row r="25648" spans="1:3" x14ac:dyDescent="0.25">
      <c r="A25648">
        <v>41226076</v>
      </c>
      <c r="B25648" s="56">
        <v>480.000045</v>
      </c>
      <c r="C25648" t="s">
        <v>83</v>
      </c>
    </row>
    <row r="25649" spans="1:3" x14ac:dyDescent="0.25">
      <c r="A25649">
        <v>40020763</v>
      </c>
      <c r="B25649" s="56">
        <v>14450.647959</v>
      </c>
      <c r="C25649" t="s">
        <v>87</v>
      </c>
    </row>
    <row r="25650" spans="1:3" x14ac:dyDescent="0.25">
      <c r="A25650">
        <v>40023233</v>
      </c>
      <c r="B25650" s="56">
        <v>16606.069425000002</v>
      </c>
      <c r="C25650" t="s">
        <v>87</v>
      </c>
    </row>
    <row r="25651" spans="1:3" x14ac:dyDescent="0.25">
      <c r="A25651">
        <v>40010233</v>
      </c>
      <c r="B25651" s="56">
        <v>0</v>
      </c>
      <c r="C25651" t="s">
        <v>86</v>
      </c>
    </row>
    <row r="25652" spans="1:3" x14ac:dyDescent="0.25">
      <c r="A25652">
        <v>40010233</v>
      </c>
      <c r="B25652" s="56">
        <v>0</v>
      </c>
      <c r="C25652" t="s">
        <v>86</v>
      </c>
    </row>
    <row r="25653" spans="1:3" x14ac:dyDescent="0.25">
      <c r="A25653">
        <v>41771132</v>
      </c>
      <c r="B25653" s="56">
        <v>51755.549639999997</v>
      </c>
      <c r="C25653" t="s">
        <v>84</v>
      </c>
    </row>
    <row r="25654" spans="1:3" x14ac:dyDescent="0.25">
      <c r="A25654">
        <v>41233104</v>
      </c>
      <c r="B25654" s="56">
        <v>480.000045</v>
      </c>
      <c r="C25654" t="s">
        <v>83</v>
      </c>
    </row>
    <row r="25655" spans="1:3" x14ac:dyDescent="0.25">
      <c r="A25655">
        <v>41274726</v>
      </c>
      <c r="B25655" s="56">
        <v>4637.700468</v>
      </c>
      <c r="C25655" t="s">
        <v>87</v>
      </c>
    </row>
    <row r="25656" spans="1:3" x14ac:dyDescent="0.25">
      <c r="A25656">
        <v>41233596</v>
      </c>
      <c r="B25656" s="56">
        <v>480.000045</v>
      </c>
      <c r="C25656" t="s">
        <v>83</v>
      </c>
    </row>
    <row r="25657" spans="1:3" x14ac:dyDescent="0.25">
      <c r="A25657">
        <v>41233596</v>
      </c>
      <c r="B25657" s="56">
        <v>480.000045</v>
      </c>
      <c r="C25657" t="s">
        <v>83</v>
      </c>
    </row>
    <row r="25658" spans="1:3" x14ac:dyDescent="0.25">
      <c r="A25658">
        <v>41233609</v>
      </c>
      <c r="B25658" s="56">
        <v>480.000045</v>
      </c>
      <c r="C25658" t="s">
        <v>83</v>
      </c>
    </row>
    <row r="25659" spans="1:3" x14ac:dyDescent="0.25">
      <c r="A25659">
        <v>41232562</v>
      </c>
      <c r="B25659" s="56">
        <v>480.000045</v>
      </c>
      <c r="C25659" t="s">
        <v>83</v>
      </c>
    </row>
    <row r="25660" spans="1:3" x14ac:dyDescent="0.25">
      <c r="A25660">
        <v>41228737</v>
      </c>
      <c r="B25660" s="56">
        <v>480.000045</v>
      </c>
      <c r="C25660" t="s">
        <v>83</v>
      </c>
    </row>
    <row r="25661" spans="1:3" x14ac:dyDescent="0.25">
      <c r="A25661">
        <v>41765127</v>
      </c>
      <c r="B25661" s="56">
        <v>13733.941617</v>
      </c>
      <c r="C25661" t="s">
        <v>87</v>
      </c>
    </row>
    <row r="25662" spans="1:3" x14ac:dyDescent="0.25">
      <c r="A25662">
        <v>41234503</v>
      </c>
      <c r="B25662" s="56">
        <v>480.000045</v>
      </c>
      <c r="C25662" t="s">
        <v>83</v>
      </c>
    </row>
    <row r="25663" spans="1:3" x14ac:dyDescent="0.25">
      <c r="A25663">
        <v>41235753</v>
      </c>
      <c r="B25663" s="56">
        <v>480.000045</v>
      </c>
      <c r="C25663" t="s">
        <v>83</v>
      </c>
    </row>
    <row r="25664" spans="1:3" x14ac:dyDescent="0.25">
      <c r="A25664">
        <v>41229836</v>
      </c>
      <c r="B25664" s="56">
        <v>480.000045</v>
      </c>
      <c r="C25664" t="s">
        <v>83</v>
      </c>
    </row>
    <row r="25665" spans="1:3" x14ac:dyDescent="0.25">
      <c r="A25665">
        <v>40025809</v>
      </c>
      <c r="B25665" s="56">
        <v>18645.931485000001</v>
      </c>
      <c r="C25665" t="s">
        <v>87</v>
      </c>
    </row>
    <row r="25666" spans="1:3" x14ac:dyDescent="0.25">
      <c r="A25666">
        <v>40027377</v>
      </c>
      <c r="B25666" s="56">
        <v>12379.085944</v>
      </c>
      <c r="C25666" t="s">
        <v>87</v>
      </c>
    </row>
    <row r="25667" spans="1:3" x14ac:dyDescent="0.25">
      <c r="A25667">
        <v>40031447</v>
      </c>
      <c r="B25667" s="56">
        <v>9962.0663850000001</v>
      </c>
      <c r="C25667" t="s">
        <v>87</v>
      </c>
    </row>
    <row r="25668" spans="1:3" x14ac:dyDescent="0.25">
      <c r="A25668">
        <v>40020823</v>
      </c>
      <c r="B25668" s="56">
        <v>8087.7097619999986</v>
      </c>
      <c r="C25668" t="s">
        <v>87</v>
      </c>
    </row>
    <row r="25669" spans="1:3" x14ac:dyDescent="0.25">
      <c r="A25669">
        <v>41229427</v>
      </c>
      <c r="B25669" s="56">
        <v>480.000045</v>
      </c>
      <c r="C25669" t="s">
        <v>83</v>
      </c>
    </row>
    <row r="25670" spans="1:3" x14ac:dyDescent="0.25">
      <c r="A25670">
        <v>41230148</v>
      </c>
      <c r="B25670" s="56">
        <v>480.000045</v>
      </c>
      <c r="C25670" t="s">
        <v>83</v>
      </c>
    </row>
    <row r="25671" spans="1:3" x14ac:dyDescent="0.25">
      <c r="A25671">
        <v>42746288</v>
      </c>
      <c r="B25671" s="56">
        <v>77163.340022999997</v>
      </c>
      <c r="C25671" t="s">
        <v>82</v>
      </c>
    </row>
    <row r="25672" spans="1:3" x14ac:dyDescent="0.25">
      <c r="A25672">
        <v>42746288</v>
      </c>
      <c r="B25672" s="56">
        <v>77163.340022999997</v>
      </c>
      <c r="C25672" t="s">
        <v>82</v>
      </c>
    </row>
    <row r="25673" spans="1:3" x14ac:dyDescent="0.25">
      <c r="A25673">
        <v>41235217</v>
      </c>
      <c r="B25673" s="56">
        <v>480.000045</v>
      </c>
      <c r="C25673" t="s">
        <v>83</v>
      </c>
    </row>
    <row r="25674" spans="1:3" x14ac:dyDescent="0.25">
      <c r="A25674">
        <v>41756737</v>
      </c>
      <c r="B25674" s="56">
        <v>47645.258166</v>
      </c>
      <c r="C25674" t="s">
        <v>85</v>
      </c>
    </row>
    <row r="25675" spans="1:3" x14ac:dyDescent="0.25">
      <c r="A25675">
        <v>40030249</v>
      </c>
      <c r="B25675" s="56">
        <v>11994.965247</v>
      </c>
      <c r="C25675" t="s">
        <v>87</v>
      </c>
    </row>
    <row r="25676" spans="1:3" x14ac:dyDescent="0.25">
      <c r="A25676">
        <v>40013051</v>
      </c>
      <c r="B25676" s="56">
        <v>0</v>
      </c>
      <c r="C25676" t="s">
        <v>88</v>
      </c>
    </row>
    <row r="25677" spans="1:3" x14ac:dyDescent="0.25">
      <c r="A25677">
        <v>40013051</v>
      </c>
      <c r="B25677" s="56">
        <v>0</v>
      </c>
      <c r="C25677" t="s">
        <v>88</v>
      </c>
    </row>
    <row r="25678" spans="1:3" x14ac:dyDescent="0.25">
      <c r="A25678">
        <v>40021739</v>
      </c>
      <c r="B25678" s="56">
        <v>19966.269695999999</v>
      </c>
      <c r="C25678" t="s">
        <v>87</v>
      </c>
    </row>
    <row r="25679" spans="1:3" x14ac:dyDescent="0.25">
      <c r="A25679">
        <v>41226249</v>
      </c>
      <c r="B25679" s="56">
        <v>480.000045</v>
      </c>
      <c r="C25679" t="s">
        <v>83</v>
      </c>
    </row>
    <row r="25680" spans="1:3" x14ac:dyDescent="0.25">
      <c r="A25680">
        <v>41965027</v>
      </c>
      <c r="B25680" s="56">
        <v>27251.054226</v>
      </c>
      <c r="C25680" t="s">
        <v>87</v>
      </c>
    </row>
    <row r="25681" spans="1:3" x14ac:dyDescent="0.25">
      <c r="A25681">
        <v>41233119</v>
      </c>
      <c r="B25681" s="56">
        <v>480.000045</v>
      </c>
      <c r="C25681" t="s">
        <v>83</v>
      </c>
    </row>
    <row r="25682" spans="1:3" x14ac:dyDescent="0.25">
      <c r="A25682">
        <v>40021093</v>
      </c>
      <c r="B25682" s="56">
        <v>9484.8211259999989</v>
      </c>
      <c r="C25682" t="s">
        <v>87</v>
      </c>
    </row>
    <row r="25683" spans="1:3" x14ac:dyDescent="0.25">
      <c r="A25683">
        <v>41234635</v>
      </c>
      <c r="B25683" s="56">
        <v>480.000045</v>
      </c>
      <c r="C25683" t="s">
        <v>83</v>
      </c>
    </row>
    <row r="25684" spans="1:3" x14ac:dyDescent="0.25">
      <c r="A25684">
        <v>41233116</v>
      </c>
      <c r="B25684" s="56">
        <v>480.000045</v>
      </c>
      <c r="C25684" t="s">
        <v>83</v>
      </c>
    </row>
    <row r="25685" spans="1:3" x14ac:dyDescent="0.25">
      <c r="A25685">
        <v>41228749</v>
      </c>
      <c r="B25685" s="56">
        <v>480.000045</v>
      </c>
      <c r="C25685" t="s">
        <v>83</v>
      </c>
    </row>
    <row r="25686" spans="1:3" x14ac:dyDescent="0.25">
      <c r="A25686">
        <v>40022353</v>
      </c>
      <c r="B25686" s="56">
        <v>9186.0823920000003</v>
      </c>
      <c r="C25686" t="s">
        <v>87</v>
      </c>
    </row>
    <row r="25687" spans="1:3" x14ac:dyDescent="0.25">
      <c r="A25687">
        <v>40030149</v>
      </c>
      <c r="B25687" s="56">
        <v>9906.5410039999988</v>
      </c>
      <c r="C25687" t="s">
        <v>87</v>
      </c>
    </row>
    <row r="25688" spans="1:3" x14ac:dyDescent="0.25">
      <c r="A25688">
        <v>41226946</v>
      </c>
      <c r="B25688" s="56">
        <v>480.000045</v>
      </c>
      <c r="C25688" t="s">
        <v>83</v>
      </c>
    </row>
    <row r="25689" spans="1:3" x14ac:dyDescent="0.25">
      <c r="A25689">
        <v>41226659</v>
      </c>
      <c r="B25689" s="56">
        <v>480.000045</v>
      </c>
      <c r="C25689" t="s">
        <v>83</v>
      </c>
    </row>
    <row r="25690" spans="1:3" x14ac:dyDescent="0.25">
      <c r="A25690">
        <v>40026597</v>
      </c>
      <c r="B25690" s="56">
        <v>10390.895955</v>
      </c>
      <c r="C25690" t="s">
        <v>87</v>
      </c>
    </row>
    <row r="25691" spans="1:3" x14ac:dyDescent="0.25">
      <c r="A25691">
        <v>40022865</v>
      </c>
      <c r="B25691" s="56">
        <v>9899.3468639999992</v>
      </c>
      <c r="C25691" t="s">
        <v>87</v>
      </c>
    </row>
    <row r="25692" spans="1:3" x14ac:dyDescent="0.25">
      <c r="A25692">
        <v>41769724</v>
      </c>
      <c r="B25692" s="56">
        <v>243230.03246399999</v>
      </c>
      <c r="C25692" t="s">
        <v>82</v>
      </c>
    </row>
    <row r="25693" spans="1:3" x14ac:dyDescent="0.25">
      <c r="A25693">
        <v>41232441</v>
      </c>
      <c r="B25693" s="56">
        <v>480.000045</v>
      </c>
      <c r="C25693" t="s">
        <v>81</v>
      </c>
    </row>
    <row r="25694" spans="1:3" x14ac:dyDescent="0.25">
      <c r="A25694">
        <v>41232441</v>
      </c>
      <c r="B25694" s="56">
        <v>480.000045</v>
      </c>
      <c r="C25694" t="s">
        <v>81</v>
      </c>
    </row>
    <row r="25695" spans="1:3" x14ac:dyDescent="0.25">
      <c r="A25695">
        <v>44000471</v>
      </c>
      <c r="B25695" s="56">
        <v>57789.631448999993</v>
      </c>
      <c r="C25695" t="s">
        <v>87</v>
      </c>
    </row>
    <row r="25696" spans="1:3" x14ac:dyDescent="0.25">
      <c r="A25696">
        <v>40030793</v>
      </c>
      <c r="B25696" s="56">
        <v>11725.308349000001</v>
      </c>
      <c r="C25696" t="s">
        <v>87</v>
      </c>
    </row>
    <row r="25697" spans="1:3" x14ac:dyDescent="0.25">
      <c r="A25697">
        <v>42960505</v>
      </c>
      <c r="B25697" s="56">
        <v>480.000045</v>
      </c>
      <c r="C25697" t="s">
        <v>83</v>
      </c>
    </row>
    <row r="25698" spans="1:3" x14ac:dyDescent="0.25">
      <c r="A25698">
        <v>41235244</v>
      </c>
      <c r="B25698" s="56">
        <v>480.000045</v>
      </c>
      <c r="C25698" t="s">
        <v>83</v>
      </c>
    </row>
    <row r="25699" spans="1:3" x14ac:dyDescent="0.25">
      <c r="A25699">
        <v>41226087</v>
      </c>
      <c r="B25699" s="56">
        <v>480.000045</v>
      </c>
      <c r="C25699" t="s">
        <v>87</v>
      </c>
    </row>
    <row r="25700" spans="1:3" x14ac:dyDescent="0.25">
      <c r="A25700">
        <v>41964125</v>
      </c>
      <c r="B25700" s="56">
        <v>92161.858410000001</v>
      </c>
      <c r="C25700" t="s">
        <v>82</v>
      </c>
    </row>
    <row r="25701" spans="1:3" x14ac:dyDescent="0.25">
      <c r="A25701">
        <v>40019267</v>
      </c>
      <c r="B25701" s="56">
        <v>6331.4396640000004</v>
      </c>
      <c r="C25701" t="s">
        <v>87</v>
      </c>
    </row>
    <row r="25702" spans="1:3" x14ac:dyDescent="0.25">
      <c r="A25702">
        <v>40017539</v>
      </c>
      <c r="B25702" s="56">
        <v>10900.28709</v>
      </c>
      <c r="C25702" t="s">
        <v>87</v>
      </c>
    </row>
    <row r="25703" spans="1:3" x14ac:dyDescent="0.25">
      <c r="A25703">
        <v>41236411</v>
      </c>
      <c r="B25703" s="56">
        <v>480.000045</v>
      </c>
      <c r="C25703" t="s">
        <v>83</v>
      </c>
    </row>
    <row r="25704" spans="1:3" x14ac:dyDescent="0.25">
      <c r="A25704">
        <v>42909121</v>
      </c>
      <c r="B25704" s="56">
        <v>6422.2675109999991</v>
      </c>
      <c r="C25704" t="s">
        <v>87</v>
      </c>
    </row>
    <row r="25705" spans="1:3" x14ac:dyDescent="0.25">
      <c r="A25705">
        <v>41231874</v>
      </c>
      <c r="B25705" s="56">
        <v>480.000045</v>
      </c>
      <c r="C25705" t="s">
        <v>83</v>
      </c>
    </row>
    <row r="25706" spans="1:3" x14ac:dyDescent="0.25">
      <c r="A25706">
        <v>40028639</v>
      </c>
      <c r="B25706" s="56">
        <v>13292.9892</v>
      </c>
      <c r="C25706" t="s">
        <v>87</v>
      </c>
    </row>
    <row r="25707" spans="1:3" x14ac:dyDescent="0.25">
      <c r="A25707">
        <v>40028639</v>
      </c>
      <c r="B25707" s="56">
        <v>13292.9892</v>
      </c>
      <c r="C25707" t="s">
        <v>87</v>
      </c>
    </row>
    <row r="25708" spans="1:3" x14ac:dyDescent="0.25">
      <c r="A25708">
        <v>41234396</v>
      </c>
      <c r="B25708" s="56">
        <v>480.000045</v>
      </c>
      <c r="C25708" t="s">
        <v>83</v>
      </c>
    </row>
    <row r="25709" spans="1:3" x14ac:dyDescent="0.25">
      <c r="A25709">
        <v>41227942</v>
      </c>
      <c r="B25709" s="56">
        <v>480.000045</v>
      </c>
      <c r="C25709" t="s">
        <v>83</v>
      </c>
    </row>
    <row r="25710" spans="1:3" x14ac:dyDescent="0.25">
      <c r="A25710">
        <v>40022133</v>
      </c>
      <c r="B25710" s="56">
        <v>5619.2958600000002</v>
      </c>
      <c r="C25710" t="s">
        <v>87</v>
      </c>
    </row>
    <row r="25711" spans="1:3" x14ac:dyDescent="0.25">
      <c r="A25711">
        <v>41234906</v>
      </c>
      <c r="B25711" s="56">
        <v>480.000045</v>
      </c>
      <c r="C25711" t="s">
        <v>83</v>
      </c>
    </row>
    <row r="25712" spans="1:3" x14ac:dyDescent="0.25">
      <c r="A25712">
        <v>41769728</v>
      </c>
      <c r="B25712" s="56">
        <v>29636.641712000001</v>
      </c>
      <c r="C25712" t="s">
        <v>82</v>
      </c>
    </row>
    <row r="25713" spans="1:3" x14ac:dyDescent="0.25">
      <c r="A25713">
        <v>41229762</v>
      </c>
      <c r="B25713" s="56">
        <v>480.000045</v>
      </c>
      <c r="C25713" t="s">
        <v>83</v>
      </c>
    </row>
    <row r="25714" spans="1:3" x14ac:dyDescent="0.25">
      <c r="A25714">
        <v>41229762</v>
      </c>
      <c r="B25714" s="56">
        <v>480.000045</v>
      </c>
      <c r="C25714" t="s">
        <v>83</v>
      </c>
    </row>
    <row r="25715" spans="1:3" x14ac:dyDescent="0.25">
      <c r="A25715">
        <v>42587323</v>
      </c>
      <c r="B25715" s="56">
        <v>0.757988</v>
      </c>
      <c r="C25715" t="s">
        <v>87</v>
      </c>
    </row>
    <row r="25716" spans="1:3" x14ac:dyDescent="0.25">
      <c r="A25716">
        <v>41231712</v>
      </c>
      <c r="B25716" s="56">
        <v>480.000045</v>
      </c>
      <c r="C25716" t="s">
        <v>83</v>
      </c>
    </row>
    <row r="25717" spans="1:3" x14ac:dyDescent="0.25">
      <c r="A25717">
        <v>42421391</v>
      </c>
      <c r="B25717" s="56">
        <v>27460.227641000001</v>
      </c>
      <c r="C25717" t="s">
        <v>87</v>
      </c>
    </row>
    <row r="25718" spans="1:3" x14ac:dyDescent="0.25">
      <c r="A25718">
        <v>41226227</v>
      </c>
      <c r="B25718" s="56">
        <v>480.000045</v>
      </c>
      <c r="C25718" t="s">
        <v>83</v>
      </c>
    </row>
    <row r="25719" spans="1:3" x14ac:dyDescent="0.25">
      <c r="A25719">
        <v>41229547</v>
      </c>
      <c r="B25719" s="56">
        <v>480.000045</v>
      </c>
      <c r="C25719" t="s">
        <v>83</v>
      </c>
    </row>
    <row r="25720" spans="1:3" x14ac:dyDescent="0.25">
      <c r="A25720">
        <v>41922898</v>
      </c>
      <c r="B25720" s="56">
        <v>27923.629548000001</v>
      </c>
      <c r="C25720" t="s">
        <v>82</v>
      </c>
    </row>
    <row r="25721" spans="1:3" x14ac:dyDescent="0.25">
      <c r="A25721">
        <v>44000472</v>
      </c>
      <c r="B25721" s="56">
        <v>480.000045</v>
      </c>
      <c r="C25721" t="s">
        <v>87</v>
      </c>
    </row>
    <row r="25722" spans="1:3" x14ac:dyDescent="0.25">
      <c r="A25722">
        <v>40025587</v>
      </c>
      <c r="B25722" s="56">
        <v>19926.722474999999</v>
      </c>
      <c r="C25722" t="s">
        <v>87</v>
      </c>
    </row>
    <row r="25723" spans="1:3" x14ac:dyDescent="0.25">
      <c r="A25723">
        <v>40029557</v>
      </c>
      <c r="B25723" s="56">
        <v>15893.146851</v>
      </c>
      <c r="C25723" t="s">
        <v>87</v>
      </c>
    </row>
    <row r="25724" spans="1:3" x14ac:dyDescent="0.25">
      <c r="A25724">
        <v>41228290</v>
      </c>
      <c r="B25724" s="56">
        <v>480.000045</v>
      </c>
      <c r="C25724" t="s">
        <v>83</v>
      </c>
    </row>
    <row r="25725" spans="1:3" x14ac:dyDescent="0.25">
      <c r="A25725">
        <v>41236685</v>
      </c>
      <c r="B25725" s="56">
        <v>480.000045</v>
      </c>
      <c r="C25725" t="s">
        <v>83</v>
      </c>
    </row>
    <row r="25726" spans="1:3" x14ac:dyDescent="0.25">
      <c r="A25726">
        <v>40029201</v>
      </c>
      <c r="B25726" s="56">
        <v>8380.8232499999995</v>
      </c>
      <c r="C25726" t="s">
        <v>87</v>
      </c>
    </row>
    <row r="25727" spans="1:3" x14ac:dyDescent="0.25">
      <c r="A25727">
        <v>40029103</v>
      </c>
      <c r="B25727" s="56">
        <v>4850.3274000000001</v>
      </c>
      <c r="C25727" t="s">
        <v>87</v>
      </c>
    </row>
    <row r="25728" spans="1:3" x14ac:dyDescent="0.25">
      <c r="A25728">
        <v>40030435</v>
      </c>
      <c r="B25728" s="56">
        <v>6810.7546119999988</v>
      </c>
      <c r="C25728" t="s">
        <v>87</v>
      </c>
    </row>
    <row r="25729" spans="1:3" x14ac:dyDescent="0.25">
      <c r="A25729">
        <v>40016491</v>
      </c>
      <c r="B25729" s="56">
        <v>7259.4285120000004</v>
      </c>
      <c r="C25729" t="s">
        <v>87</v>
      </c>
    </row>
    <row r="25730" spans="1:3" x14ac:dyDescent="0.25">
      <c r="A25730">
        <v>40028163</v>
      </c>
      <c r="B25730" s="56">
        <v>7467.0086959999999</v>
      </c>
      <c r="C25730" t="s">
        <v>87</v>
      </c>
    </row>
    <row r="25731" spans="1:3" x14ac:dyDescent="0.25">
      <c r="A25731">
        <v>44000474</v>
      </c>
      <c r="B25731" s="56">
        <v>480.000045</v>
      </c>
      <c r="C25731" t="s">
        <v>83</v>
      </c>
    </row>
    <row r="25732" spans="1:3" x14ac:dyDescent="0.25">
      <c r="A25732">
        <v>44000475</v>
      </c>
      <c r="B25732" s="56">
        <v>480.000045</v>
      </c>
      <c r="C25732" t="s">
        <v>81</v>
      </c>
    </row>
    <row r="25733" spans="1:3" x14ac:dyDescent="0.25">
      <c r="A25733">
        <v>40032329</v>
      </c>
      <c r="B25733" s="56">
        <v>6284.0134169999983</v>
      </c>
      <c r="C25733" t="s">
        <v>87</v>
      </c>
    </row>
    <row r="25734" spans="1:3" x14ac:dyDescent="0.25">
      <c r="A25734">
        <v>41227152</v>
      </c>
      <c r="B25734" s="56">
        <v>480.000045</v>
      </c>
      <c r="C25734" t="s">
        <v>81</v>
      </c>
    </row>
    <row r="25735" spans="1:3" x14ac:dyDescent="0.25">
      <c r="A25735">
        <v>40018225</v>
      </c>
      <c r="B25735" s="56">
        <v>33751.998620999999</v>
      </c>
      <c r="C25735" t="s">
        <v>82</v>
      </c>
    </row>
    <row r="25736" spans="1:3" x14ac:dyDescent="0.25">
      <c r="A25736">
        <v>44000476</v>
      </c>
      <c r="B25736" s="56">
        <v>480.000045</v>
      </c>
      <c r="C25736" t="s">
        <v>87</v>
      </c>
    </row>
    <row r="25737" spans="1:3" x14ac:dyDescent="0.25">
      <c r="A25737">
        <v>41225735</v>
      </c>
      <c r="B25737" s="56">
        <v>480.000045</v>
      </c>
      <c r="C25737" t="s">
        <v>83</v>
      </c>
    </row>
    <row r="25738" spans="1:3" x14ac:dyDescent="0.25">
      <c r="A25738">
        <v>41225767</v>
      </c>
      <c r="B25738" s="56">
        <v>480.000045</v>
      </c>
      <c r="C25738" t="s">
        <v>83</v>
      </c>
    </row>
    <row r="25739" spans="1:3" x14ac:dyDescent="0.25">
      <c r="A25739">
        <v>41225801</v>
      </c>
      <c r="B25739" s="56">
        <v>480.000045</v>
      </c>
      <c r="C25739" t="s">
        <v>83</v>
      </c>
    </row>
    <row r="25740" spans="1:3" x14ac:dyDescent="0.25">
      <c r="A25740">
        <v>41225808</v>
      </c>
      <c r="B25740" s="56">
        <v>480.000045</v>
      </c>
      <c r="C25740" t="s">
        <v>87</v>
      </c>
    </row>
    <row r="25741" spans="1:3" x14ac:dyDescent="0.25">
      <c r="A25741">
        <v>41225819</v>
      </c>
      <c r="B25741" s="56">
        <v>480.000045</v>
      </c>
      <c r="C25741" t="s">
        <v>83</v>
      </c>
    </row>
    <row r="25742" spans="1:3" x14ac:dyDescent="0.25">
      <c r="A25742">
        <v>40032319</v>
      </c>
      <c r="B25742" s="56">
        <v>6153.5428019999999</v>
      </c>
      <c r="C25742" t="s">
        <v>87</v>
      </c>
    </row>
    <row r="25743" spans="1:3" x14ac:dyDescent="0.25">
      <c r="A25743">
        <v>41228197</v>
      </c>
      <c r="B25743" s="56">
        <v>480.000045</v>
      </c>
      <c r="C25743" t="s">
        <v>83</v>
      </c>
    </row>
    <row r="25744" spans="1:3" x14ac:dyDescent="0.25">
      <c r="A25744">
        <v>41229446</v>
      </c>
      <c r="B25744" s="56">
        <v>510.96769499999999</v>
      </c>
      <c r="C25744" t="s">
        <v>83</v>
      </c>
    </row>
    <row r="25745" spans="1:3" x14ac:dyDescent="0.25">
      <c r="A25745">
        <v>41229446</v>
      </c>
      <c r="B25745" s="56">
        <v>510.96769499999999</v>
      </c>
      <c r="C25745" t="s">
        <v>83</v>
      </c>
    </row>
    <row r="25746" spans="1:3" x14ac:dyDescent="0.25">
      <c r="A25746">
        <v>41944904</v>
      </c>
      <c r="B25746" s="56">
        <v>36115.407176000001</v>
      </c>
      <c r="C25746" t="s">
        <v>82</v>
      </c>
    </row>
    <row r="25747" spans="1:3" x14ac:dyDescent="0.25">
      <c r="A25747">
        <v>41950142</v>
      </c>
      <c r="B25747" s="56">
        <v>22782.381984</v>
      </c>
      <c r="C25747" t="s">
        <v>87</v>
      </c>
    </row>
    <row r="25748" spans="1:3" x14ac:dyDescent="0.25">
      <c r="A25748">
        <v>41228484</v>
      </c>
      <c r="B25748" s="56">
        <v>480.000045</v>
      </c>
      <c r="C25748" t="s">
        <v>83</v>
      </c>
    </row>
    <row r="25749" spans="1:3" x14ac:dyDescent="0.25">
      <c r="A25749">
        <v>41237221</v>
      </c>
      <c r="B25749" s="56">
        <v>480.000045</v>
      </c>
      <c r="C25749" t="s">
        <v>83</v>
      </c>
    </row>
    <row r="25750" spans="1:3" x14ac:dyDescent="0.25">
      <c r="A25750">
        <v>40028101</v>
      </c>
      <c r="B25750" s="56">
        <v>6466.553132</v>
      </c>
      <c r="C25750" t="s">
        <v>87</v>
      </c>
    </row>
    <row r="25751" spans="1:3" x14ac:dyDescent="0.25">
      <c r="A25751">
        <v>42501865</v>
      </c>
      <c r="B25751" s="56">
        <v>24770.460627</v>
      </c>
      <c r="C25751" t="s">
        <v>87</v>
      </c>
    </row>
    <row r="25752" spans="1:3" x14ac:dyDescent="0.25">
      <c r="A25752">
        <v>41232986</v>
      </c>
      <c r="B25752" s="56">
        <v>480.000045</v>
      </c>
      <c r="C25752" t="s">
        <v>83</v>
      </c>
    </row>
    <row r="25753" spans="1:3" x14ac:dyDescent="0.25">
      <c r="A25753">
        <v>40019167</v>
      </c>
      <c r="B25753" s="56">
        <v>3857.6168729999999</v>
      </c>
      <c r="C25753" t="s">
        <v>85</v>
      </c>
    </row>
    <row r="25754" spans="1:3" x14ac:dyDescent="0.25">
      <c r="A25754">
        <v>41225914</v>
      </c>
      <c r="B25754" s="56">
        <v>480.000045</v>
      </c>
      <c r="C25754" t="s">
        <v>83</v>
      </c>
    </row>
    <row r="25755" spans="1:3" x14ac:dyDescent="0.25">
      <c r="A25755">
        <v>41151386</v>
      </c>
      <c r="B25755" s="56">
        <v>480.000045</v>
      </c>
      <c r="C25755" t="s">
        <v>83</v>
      </c>
    </row>
    <row r="25756" spans="1:3" x14ac:dyDescent="0.25">
      <c r="A25756">
        <v>40019071</v>
      </c>
      <c r="B25756" s="56">
        <v>6665.3914139999997</v>
      </c>
      <c r="C25756" t="s">
        <v>87</v>
      </c>
    </row>
    <row r="25757" spans="1:3" x14ac:dyDescent="0.25">
      <c r="A25757">
        <v>41226714</v>
      </c>
      <c r="B25757" s="56">
        <v>480.000045</v>
      </c>
      <c r="C25757" t="s">
        <v>83</v>
      </c>
    </row>
    <row r="25758" spans="1:3" x14ac:dyDescent="0.25">
      <c r="A25758">
        <v>44000477</v>
      </c>
      <c r="B25758" s="56">
        <v>480.000045</v>
      </c>
      <c r="C25758" t="s">
        <v>87</v>
      </c>
    </row>
    <row r="25759" spans="1:3" x14ac:dyDescent="0.25">
      <c r="A25759">
        <v>41228947</v>
      </c>
      <c r="B25759" s="56">
        <v>480.000045</v>
      </c>
      <c r="C25759" t="s">
        <v>83</v>
      </c>
    </row>
    <row r="25760" spans="1:3" x14ac:dyDescent="0.25">
      <c r="A25760">
        <v>41228961</v>
      </c>
      <c r="B25760" s="56">
        <v>480.000045</v>
      </c>
      <c r="C25760" t="s">
        <v>83</v>
      </c>
    </row>
    <row r="25761" spans="1:3" x14ac:dyDescent="0.25">
      <c r="A25761">
        <v>40020313</v>
      </c>
      <c r="B25761" s="56">
        <v>19960.553027999998</v>
      </c>
      <c r="C25761" t="s">
        <v>87</v>
      </c>
    </row>
    <row r="25762" spans="1:3" x14ac:dyDescent="0.25">
      <c r="A25762">
        <v>40022123</v>
      </c>
      <c r="B25762" s="56">
        <v>5653.8223559999997</v>
      </c>
      <c r="C25762" t="s">
        <v>87</v>
      </c>
    </row>
    <row r="25763" spans="1:3" x14ac:dyDescent="0.25">
      <c r="A25763">
        <v>41227641</v>
      </c>
      <c r="B25763" s="56">
        <v>480.000045</v>
      </c>
      <c r="C25763" t="s">
        <v>83</v>
      </c>
    </row>
    <row r="25764" spans="1:3" x14ac:dyDescent="0.25">
      <c r="A25764">
        <v>41230433</v>
      </c>
      <c r="B25764" s="56">
        <v>480.000045</v>
      </c>
      <c r="C25764" t="s">
        <v>83</v>
      </c>
    </row>
    <row r="25765" spans="1:3" x14ac:dyDescent="0.25">
      <c r="A25765">
        <v>41230433</v>
      </c>
      <c r="B25765" s="56">
        <v>480.000045</v>
      </c>
      <c r="C25765" t="s">
        <v>83</v>
      </c>
    </row>
    <row r="25766" spans="1:3" x14ac:dyDescent="0.25">
      <c r="A25766">
        <v>40030257</v>
      </c>
      <c r="B25766" s="56">
        <v>11126.498292</v>
      </c>
      <c r="C25766" t="s">
        <v>87</v>
      </c>
    </row>
    <row r="25767" spans="1:3" x14ac:dyDescent="0.25">
      <c r="A25767">
        <v>40014715</v>
      </c>
      <c r="B25767" s="56">
        <v>13881.823548</v>
      </c>
      <c r="C25767" t="s">
        <v>87</v>
      </c>
    </row>
    <row r="25768" spans="1:3" x14ac:dyDescent="0.25">
      <c r="A25768">
        <v>40014715</v>
      </c>
      <c r="B25768" s="56">
        <v>13881.823548</v>
      </c>
      <c r="C25768" t="s">
        <v>87</v>
      </c>
    </row>
    <row r="25769" spans="1:3" x14ac:dyDescent="0.25">
      <c r="A25769">
        <v>41234537</v>
      </c>
      <c r="B25769" s="56">
        <v>480.000045</v>
      </c>
      <c r="C25769" t="s">
        <v>87</v>
      </c>
    </row>
    <row r="25770" spans="1:3" x14ac:dyDescent="0.25">
      <c r="A25770">
        <v>41228250</v>
      </c>
      <c r="B25770" s="56">
        <v>480.000045</v>
      </c>
      <c r="C25770" t="s">
        <v>83</v>
      </c>
    </row>
    <row r="25771" spans="1:3" x14ac:dyDescent="0.25">
      <c r="A25771">
        <v>41233297</v>
      </c>
      <c r="B25771" s="56">
        <v>480.000045</v>
      </c>
      <c r="C25771" t="s">
        <v>83</v>
      </c>
    </row>
    <row r="25772" spans="1:3" x14ac:dyDescent="0.25">
      <c r="A25772">
        <v>42816705</v>
      </c>
      <c r="B25772" s="56">
        <v>14566.869225</v>
      </c>
      <c r="C25772" t="s">
        <v>87</v>
      </c>
    </row>
    <row r="25773" spans="1:3" x14ac:dyDescent="0.25">
      <c r="A25773">
        <v>41233188</v>
      </c>
      <c r="B25773" s="56">
        <v>480.000045</v>
      </c>
      <c r="C25773" t="s">
        <v>83</v>
      </c>
    </row>
    <row r="25774" spans="1:3" x14ac:dyDescent="0.25">
      <c r="A25774">
        <v>41226010</v>
      </c>
      <c r="B25774" s="56">
        <v>480.000045</v>
      </c>
      <c r="C25774" t="s">
        <v>83</v>
      </c>
    </row>
    <row r="25775" spans="1:3" x14ac:dyDescent="0.25">
      <c r="A25775">
        <v>40020475</v>
      </c>
      <c r="B25775" s="56">
        <v>10716.883847999999</v>
      </c>
      <c r="C25775" t="s">
        <v>87</v>
      </c>
    </row>
    <row r="25776" spans="1:3" x14ac:dyDescent="0.25">
      <c r="A25776">
        <v>40014701</v>
      </c>
      <c r="B25776" s="56">
        <v>19095.2071</v>
      </c>
      <c r="C25776" t="s">
        <v>87</v>
      </c>
    </row>
    <row r="25777" spans="1:3" x14ac:dyDescent="0.25">
      <c r="A25777">
        <v>40025905</v>
      </c>
      <c r="B25777" s="56">
        <v>6080.906375999999</v>
      </c>
      <c r="C25777" t="s">
        <v>87</v>
      </c>
    </row>
    <row r="25778" spans="1:3" x14ac:dyDescent="0.25">
      <c r="A25778">
        <v>40010439</v>
      </c>
      <c r="B25778" s="56">
        <v>748.26605699999982</v>
      </c>
      <c r="C25778" t="s">
        <v>82</v>
      </c>
    </row>
    <row r="25779" spans="1:3" x14ac:dyDescent="0.25">
      <c r="A25779">
        <v>40010439</v>
      </c>
      <c r="B25779" s="56">
        <v>748.26605699999982</v>
      </c>
      <c r="C25779" t="s">
        <v>82</v>
      </c>
    </row>
    <row r="25780" spans="1:3" x14ac:dyDescent="0.25">
      <c r="A25780">
        <v>41237305</v>
      </c>
      <c r="B25780" s="56">
        <v>480.000045</v>
      </c>
      <c r="C25780" t="s">
        <v>87</v>
      </c>
    </row>
    <row r="25781" spans="1:3" x14ac:dyDescent="0.25">
      <c r="A25781">
        <v>41916533</v>
      </c>
      <c r="B25781" s="56">
        <v>23134.7703</v>
      </c>
      <c r="C25781" t="s">
        <v>82</v>
      </c>
    </row>
    <row r="25782" spans="1:3" x14ac:dyDescent="0.25">
      <c r="A25782">
        <v>41235717</v>
      </c>
      <c r="B25782" s="56">
        <v>480.000045</v>
      </c>
      <c r="C25782" t="s">
        <v>83</v>
      </c>
    </row>
    <row r="25783" spans="1:3" x14ac:dyDescent="0.25">
      <c r="A25783">
        <v>41235299</v>
      </c>
      <c r="B25783" s="56">
        <v>480.000045</v>
      </c>
      <c r="C25783" t="s">
        <v>83</v>
      </c>
    </row>
    <row r="25784" spans="1:3" x14ac:dyDescent="0.25">
      <c r="A25784">
        <v>41954352</v>
      </c>
      <c r="B25784" s="56">
        <v>28778.756807999998</v>
      </c>
      <c r="C25784" t="s">
        <v>82</v>
      </c>
    </row>
    <row r="25785" spans="1:3" x14ac:dyDescent="0.25">
      <c r="A25785">
        <v>42538647</v>
      </c>
      <c r="B25785" s="56">
        <v>12272.727432</v>
      </c>
      <c r="C25785" t="s">
        <v>87</v>
      </c>
    </row>
    <row r="25786" spans="1:3" x14ac:dyDescent="0.25">
      <c r="A25786">
        <v>44000487</v>
      </c>
      <c r="B25786" s="56">
        <v>7147.1078909999997</v>
      </c>
      <c r="C25786" t="s">
        <v>83</v>
      </c>
    </row>
    <row r="25787" spans="1:3" x14ac:dyDescent="0.25">
      <c r="A25787">
        <v>41227075</v>
      </c>
      <c r="B25787" s="56">
        <v>480.000045</v>
      </c>
      <c r="C25787" t="s">
        <v>83</v>
      </c>
    </row>
    <row r="25788" spans="1:3" x14ac:dyDescent="0.25">
      <c r="A25788">
        <v>41228836</v>
      </c>
      <c r="B25788" s="56">
        <v>470.66669999999999</v>
      </c>
      <c r="C25788" t="s">
        <v>83</v>
      </c>
    </row>
    <row r="25789" spans="1:3" x14ac:dyDescent="0.25">
      <c r="A25789">
        <v>41236863</v>
      </c>
      <c r="B25789" s="56">
        <v>480.000045</v>
      </c>
      <c r="C25789" t="s">
        <v>83</v>
      </c>
    </row>
    <row r="25790" spans="1:3" x14ac:dyDescent="0.25">
      <c r="A25790">
        <v>40012347</v>
      </c>
      <c r="B25790" s="56">
        <v>78603.839999999997</v>
      </c>
      <c r="C25790" t="s">
        <v>84</v>
      </c>
    </row>
    <row r="25791" spans="1:3" x14ac:dyDescent="0.25">
      <c r="A25791">
        <v>40012347</v>
      </c>
      <c r="B25791" s="56">
        <v>78603.839999999997</v>
      </c>
      <c r="C25791" t="s">
        <v>84</v>
      </c>
    </row>
    <row r="25792" spans="1:3" x14ac:dyDescent="0.25">
      <c r="A25792">
        <v>41235265</v>
      </c>
      <c r="B25792" s="56">
        <v>480.000045</v>
      </c>
      <c r="C25792" t="s">
        <v>83</v>
      </c>
    </row>
    <row r="25793" spans="1:3" x14ac:dyDescent="0.25">
      <c r="A25793">
        <v>42946207</v>
      </c>
      <c r="B25793" s="56">
        <v>480.000045</v>
      </c>
      <c r="C25793" t="s">
        <v>83</v>
      </c>
    </row>
    <row r="25794" spans="1:3" x14ac:dyDescent="0.25">
      <c r="A25794">
        <v>40027577</v>
      </c>
      <c r="B25794" s="56">
        <v>7445.962223999999</v>
      </c>
      <c r="C25794" t="s">
        <v>87</v>
      </c>
    </row>
    <row r="25795" spans="1:3" x14ac:dyDescent="0.25">
      <c r="A25795">
        <v>42010963</v>
      </c>
      <c r="B25795" s="56">
        <v>16067.484279</v>
      </c>
      <c r="C25795" t="s">
        <v>82</v>
      </c>
    </row>
    <row r="25796" spans="1:3" x14ac:dyDescent="0.25">
      <c r="A25796">
        <v>41230166</v>
      </c>
      <c r="B25796" s="56">
        <v>480.000045</v>
      </c>
      <c r="C25796" t="s">
        <v>83</v>
      </c>
    </row>
    <row r="25797" spans="1:3" x14ac:dyDescent="0.25">
      <c r="A25797">
        <v>40033116</v>
      </c>
      <c r="B25797" s="56">
        <v>2604.311076</v>
      </c>
      <c r="C25797" t="s">
        <v>82</v>
      </c>
    </row>
    <row r="25798" spans="1:3" x14ac:dyDescent="0.25">
      <c r="A25798">
        <v>40024677</v>
      </c>
      <c r="B25798" s="56">
        <v>6153.6529919999984</v>
      </c>
      <c r="C25798" t="s">
        <v>87</v>
      </c>
    </row>
    <row r="25799" spans="1:3" x14ac:dyDescent="0.25">
      <c r="A25799">
        <v>41226105</v>
      </c>
      <c r="B25799" s="56">
        <v>480.000045</v>
      </c>
      <c r="C25799" t="s">
        <v>83</v>
      </c>
    </row>
    <row r="25800" spans="1:3" x14ac:dyDescent="0.25">
      <c r="A25800">
        <v>41226105</v>
      </c>
      <c r="B25800" s="56">
        <v>480.000045</v>
      </c>
      <c r="C25800" t="s">
        <v>83</v>
      </c>
    </row>
    <row r="25801" spans="1:3" x14ac:dyDescent="0.25">
      <c r="A25801">
        <v>41229652</v>
      </c>
      <c r="B25801" s="56">
        <v>480.000045</v>
      </c>
      <c r="C25801" t="s">
        <v>83</v>
      </c>
    </row>
    <row r="25802" spans="1:3" x14ac:dyDescent="0.25">
      <c r="A25802">
        <v>44000478</v>
      </c>
      <c r="B25802" s="56">
        <v>480.000045</v>
      </c>
      <c r="C25802" t="s">
        <v>82</v>
      </c>
    </row>
    <row r="25803" spans="1:3" x14ac:dyDescent="0.25">
      <c r="A25803">
        <v>40018153</v>
      </c>
      <c r="B25803" s="56">
        <v>10697.372380000001</v>
      </c>
      <c r="C25803" t="s">
        <v>87</v>
      </c>
    </row>
    <row r="25804" spans="1:3" x14ac:dyDescent="0.25">
      <c r="A25804">
        <v>44000479</v>
      </c>
      <c r="B25804" s="56">
        <v>480.000045</v>
      </c>
      <c r="C25804" t="s">
        <v>83</v>
      </c>
    </row>
    <row r="25805" spans="1:3" x14ac:dyDescent="0.25">
      <c r="A25805">
        <v>41236978</v>
      </c>
      <c r="B25805" s="56">
        <v>480.000045</v>
      </c>
      <c r="C25805" t="s">
        <v>83</v>
      </c>
    </row>
    <row r="25806" spans="1:3" x14ac:dyDescent="0.25">
      <c r="A25806">
        <v>41234332</v>
      </c>
      <c r="B25806" s="56">
        <v>480.000045</v>
      </c>
      <c r="C25806" t="s">
        <v>83</v>
      </c>
    </row>
    <row r="25807" spans="1:3" x14ac:dyDescent="0.25">
      <c r="A25807">
        <v>41232537</v>
      </c>
      <c r="B25807" s="56">
        <v>480.000045</v>
      </c>
      <c r="C25807" t="s">
        <v>83</v>
      </c>
    </row>
    <row r="25808" spans="1:3" x14ac:dyDescent="0.25">
      <c r="A25808">
        <v>40032305</v>
      </c>
      <c r="B25808" s="56">
        <v>10170.538785000001</v>
      </c>
      <c r="C25808" t="s">
        <v>87</v>
      </c>
    </row>
    <row r="25809" spans="1:3" x14ac:dyDescent="0.25">
      <c r="A25809">
        <v>41236378</v>
      </c>
      <c r="B25809" s="56">
        <v>480.000045</v>
      </c>
      <c r="C25809" t="s">
        <v>83</v>
      </c>
    </row>
    <row r="25810" spans="1:3" x14ac:dyDescent="0.25">
      <c r="A25810">
        <v>41225946</v>
      </c>
      <c r="B25810" s="56">
        <v>480.000045</v>
      </c>
      <c r="C25810" t="s">
        <v>83</v>
      </c>
    </row>
    <row r="25811" spans="1:3" x14ac:dyDescent="0.25">
      <c r="A25811">
        <v>40012317</v>
      </c>
      <c r="B25811" s="56">
        <v>48622.66416</v>
      </c>
      <c r="C25811" t="s">
        <v>82</v>
      </c>
    </row>
    <row r="25812" spans="1:3" x14ac:dyDescent="0.25">
      <c r="A25812">
        <v>41227226</v>
      </c>
      <c r="B25812" s="56">
        <v>480.000045</v>
      </c>
      <c r="C25812" t="s">
        <v>83</v>
      </c>
    </row>
    <row r="25813" spans="1:3" x14ac:dyDescent="0.25">
      <c r="A25813">
        <v>41234067</v>
      </c>
      <c r="B25813" s="56">
        <v>480.000045</v>
      </c>
      <c r="C25813" t="s">
        <v>83</v>
      </c>
    </row>
    <row r="25814" spans="1:3" x14ac:dyDescent="0.25">
      <c r="A25814">
        <v>40020923</v>
      </c>
      <c r="B25814" s="56">
        <v>17769.404366999999</v>
      </c>
      <c r="C25814" t="s">
        <v>87</v>
      </c>
    </row>
    <row r="25815" spans="1:3" x14ac:dyDescent="0.25">
      <c r="A25815">
        <v>40029225</v>
      </c>
      <c r="B25815" s="56">
        <v>6715.8984</v>
      </c>
      <c r="C25815" t="s">
        <v>87</v>
      </c>
    </row>
    <row r="25816" spans="1:3" x14ac:dyDescent="0.25">
      <c r="A25816">
        <v>40029225</v>
      </c>
      <c r="B25816" s="56">
        <v>6715.8984</v>
      </c>
      <c r="C25816" t="s">
        <v>87</v>
      </c>
    </row>
    <row r="25817" spans="1:3" x14ac:dyDescent="0.25">
      <c r="A25817">
        <v>41226876</v>
      </c>
      <c r="B25817" s="56">
        <v>480.000045</v>
      </c>
      <c r="C25817" t="s">
        <v>83</v>
      </c>
    </row>
    <row r="25818" spans="1:3" x14ac:dyDescent="0.25">
      <c r="A25818">
        <v>41233369</v>
      </c>
      <c r="B25818" s="56">
        <v>480.000045</v>
      </c>
      <c r="C25818" t="s">
        <v>83</v>
      </c>
    </row>
    <row r="25819" spans="1:3" x14ac:dyDescent="0.25">
      <c r="A25819">
        <v>41232305</v>
      </c>
      <c r="B25819" s="56">
        <v>480.000045</v>
      </c>
      <c r="C25819" t="s">
        <v>83</v>
      </c>
    </row>
    <row r="25820" spans="1:3" x14ac:dyDescent="0.25">
      <c r="A25820">
        <v>41228238</v>
      </c>
      <c r="B25820" s="56">
        <v>480.000045</v>
      </c>
      <c r="C25820" t="s">
        <v>83</v>
      </c>
    </row>
    <row r="25821" spans="1:3" x14ac:dyDescent="0.25">
      <c r="A25821">
        <v>41229589</v>
      </c>
      <c r="B25821" s="56">
        <v>480.000045</v>
      </c>
      <c r="C25821" t="s">
        <v>83</v>
      </c>
    </row>
    <row r="25822" spans="1:3" x14ac:dyDescent="0.25">
      <c r="A25822">
        <v>41225940</v>
      </c>
      <c r="B25822" s="56">
        <v>480.000045</v>
      </c>
      <c r="C25822" t="s">
        <v>83</v>
      </c>
    </row>
    <row r="25823" spans="1:3" x14ac:dyDescent="0.25">
      <c r="A25823">
        <v>41234537</v>
      </c>
      <c r="B25823" s="56">
        <v>480.000045</v>
      </c>
      <c r="C25823" t="s">
        <v>87</v>
      </c>
    </row>
    <row r="25824" spans="1:3" x14ac:dyDescent="0.25">
      <c r="A25824">
        <v>40020137</v>
      </c>
      <c r="B25824" s="56">
        <v>7815.3161879999998</v>
      </c>
      <c r="C25824" t="s">
        <v>87</v>
      </c>
    </row>
    <row r="25825" spans="1:3" x14ac:dyDescent="0.25">
      <c r="A25825">
        <v>40023353</v>
      </c>
      <c r="B25825" s="56">
        <v>10240.160463</v>
      </c>
      <c r="C25825" t="s">
        <v>87</v>
      </c>
    </row>
    <row r="25826" spans="1:3" x14ac:dyDescent="0.25">
      <c r="A25826">
        <v>43133160</v>
      </c>
      <c r="B25826" s="56">
        <v>179639.01292499999</v>
      </c>
      <c r="C25826" t="s">
        <v>82</v>
      </c>
    </row>
    <row r="25827" spans="1:3" x14ac:dyDescent="0.25">
      <c r="A25827">
        <v>40017195</v>
      </c>
      <c r="B25827" s="56">
        <v>17798.923031999999</v>
      </c>
      <c r="C25827" t="s">
        <v>87</v>
      </c>
    </row>
    <row r="25828" spans="1:3" x14ac:dyDescent="0.25">
      <c r="A25828">
        <v>40017195</v>
      </c>
      <c r="B25828" s="56">
        <v>17798.923031999999</v>
      </c>
      <c r="C25828" t="s">
        <v>87</v>
      </c>
    </row>
    <row r="25829" spans="1:3" x14ac:dyDescent="0.25">
      <c r="A25829">
        <v>40020167</v>
      </c>
      <c r="B25829" s="56">
        <v>4649.1683910000002</v>
      </c>
      <c r="C25829" t="s">
        <v>82</v>
      </c>
    </row>
    <row r="25830" spans="1:3" x14ac:dyDescent="0.25">
      <c r="A25830">
        <v>40022891</v>
      </c>
      <c r="B25830" s="56">
        <v>6030.8880360000003</v>
      </c>
      <c r="C25830" t="s">
        <v>87</v>
      </c>
    </row>
    <row r="25831" spans="1:3" x14ac:dyDescent="0.25">
      <c r="A25831">
        <v>41230266</v>
      </c>
      <c r="B25831" s="56">
        <v>480.000045</v>
      </c>
      <c r="C25831" t="s">
        <v>87</v>
      </c>
    </row>
    <row r="25832" spans="1:3" x14ac:dyDescent="0.25">
      <c r="A25832">
        <v>42448291</v>
      </c>
      <c r="B25832" s="56">
        <v>14467.597425</v>
      </c>
      <c r="C25832" t="s">
        <v>87</v>
      </c>
    </row>
    <row r="25833" spans="1:3" x14ac:dyDescent="0.25">
      <c r="A25833">
        <v>41226624</v>
      </c>
      <c r="B25833" s="56">
        <v>480.000045</v>
      </c>
      <c r="C25833" t="s">
        <v>83</v>
      </c>
    </row>
    <row r="25834" spans="1:3" x14ac:dyDescent="0.25">
      <c r="A25834">
        <v>40013635</v>
      </c>
      <c r="B25834" s="56">
        <v>9706.363124999998</v>
      </c>
      <c r="C25834" t="s">
        <v>87</v>
      </c>
    </row>
    <row r="25835" spans="1:3" x14ac:dyDescent="0.25">
      <c r="A25835">
        <v>40026913</v>
      </c>
      <c r="B25835" s="56">
        <v>21417.890966999999</v>
      </c>
      <c r="C25835" t="s">
        <v>82</v>
      </c>
    </row>
    <row r="25836" spans="1:3" x14ac:dyDescent="0.25">
      <c r="A25836">
        <v>41230464</v>
      </c>
      <c r="B25836" s="56">
        <v>480.000045</v>
      </c>
      <c r="C25836" t="s">
        <v>83</v>
      </c>
    </row>
    <row r="25837" spans="1:3" x14ac:dyDescent="0.25">
      <c r="A25837">
        <v>40018021</v>
      </c>
      <c r="B25837" s="56">
        <v>7264.3562240000001</v>
      </c>
      <c r="C25837" t="s">
        <v>87</v>
      </c>
    </row>
    <row r="25838" spans="1:3" x14ac:dyDescent="0.25">
      <c r="A25838">
        <v>44000482</v>
      </c>
      <c r="B25838" s="56">
        <v>480.000045</v>
      </c>
      <c r="C25838" t="s">
        <v>83</v>
      </c>
    </row>
    <row r="25839" spans="1:3" x14ac:dyDescent="0.25">
      <c r="A25839">
        <v>44000483</v>
      </c>
      <c r="B25839" s="56">
        <v>480.000045</v>
      </c>
      <c r="C25839" t="s">
        <v>87</v>
      </c>
    </row>
    <row r="25840" spans="1:3" x14ac:dyDescent="0.25">
      <c r="A25840">
        <v>44000484</v>
      </c>
      <c r="B25840" s="56">
        <v>480.000045</v>
      </c>
      <c r="C25840" t="s">
        <v>83</v>
      </c>
    </row>
    <row r="25841" spans="1:3" x14ac:dyDescent="0.25">
      <c r="A25841">
        <v>40024473</v>
      </c>
      <c r="B25841" s="56">
        <v>7781.2287299999998</v>
      </c>
      <c r="C25841" t="s">
        <v>87</v>
      </c>
    </row>
    <row r="25842" spans="1:3" x14ac:dyDescent="0.25">
      <c r="A25842">
        <v>44000485</v>
      </c>
      <c r="B25842" s="56">
        <v>480.000045</v>
      </c>
      <c r="C25842" t="s">
        <v>83</v>
      </c>
    </row>
    <row r="25843" spans="1:3" x14ac:dyDescent="0.25">
      <c r="A25843">
        <v>44000486</v>
      </c>
      <c r="B25843" s="56">
        <v>480.000045</v>
      </c>
      <c r="C25843" t="s">
        <v>83</v>
      </c>
    </row>
    <row r="25844" spans="1:3" x14ac:dyDescent="0.25">
      <c r="A25844">
        <v>41234699</v>
      </c>
      <c r="B25844" s="56">
        <v>480.000045</v>
      </c>
      <c r="C25844" t="s">
        <v>83</v>
      </c>
    </row>
    <row r="25845" spans="1:3" x14ac:dyDescent="0.25">
      <c r="A25845">
        <v>42436463</v>
      </c>
      <c r="B25845" s="56">
        <v>10237.48209</v>
      </c>
      <c r="C25845" t="s">
        <v>87</v>
      </c>
    </row>
    <row r="25846" spans="1:3" x14ac:dyDescent="0.25">
      <c r="A25846">
        <v>42538796</v>
      </c>
      <c r="B25846" s="56">
        <v>480.000045</v>
      </c>
      <c r="C25846" t="s">
        <v>83</v>
      </c>
    </row>
    <row r="25847" spans="1:3" x14ac:dyDescent="0.25">
      <c r="A25847">
        <v>41233457</v>
      </c>
      <c r="B25847" s="56">
        <v>480.000045</v>
      </c>
      <c r="C25847" t="s">
        <v>83</v>
      </c>
    </row>
    <row r="25848" spans="1:3" x14ac:dyDescent="0.25">
      <c r="A25848">
        <v>41226217</v>
      </c>
      <c r="B25848" s="56">
        <v>480.000045</v>
      </c>
      <c r="C25848" t="s">
        <v>83</v>
      </c>
    </row>
    <row r="25849" spans="1:3" x14ac:dyDescent="0.25">
      <c r="A25849">
        <v>41233225</v>
      </c>
      <c r="B25849" s="56">
        <v>480.000045</v>
      </c>
      <c r="C25849" t="s">
        <v>83</v>
      </c>
    </row>
    <row r="25850" spans="1:3" x14ac:dyDescent="0.25">
      <c r="A25850">
        <v>41230358</v>
      </c>
      <c r="B25850" s="56">
        <v>480.000045</v>
      </c>
      <c r="C25850" t="s">
        <v>83</v>
      </c>
    </row>
    <row r="25851" spans="1:3" x14ac:dyDescent="0.25">
      <c r="A25851">
        <v>41234576</v>
      </c>
      <c r="B25851" s="56">
        <v>480.000045</v>
      </c>
      <c r="C25851" t="s">
        <v>83</v>
      </c>
    </row>
    <row r="25852" spans="1:3" x14ac:dyDescent="0.25">
      <c r="A25852">
        <v>41230081</v>
      </c>
      <c r="B25852" s="56">
        <v>480.000045</v>
      </c>
      <c r="C25852" t="s">
        <v>83</v>
      </c>
    </row>
    <row r="25853" spans="1:3" x14ac:dyDescent="0.25">
      <c r="A25853">
        <v>41235584</v>
      </c>
      <c r="B25853" s="56">
        <v>480.000045</v>
      </c>
      <c r="C25853" t="s">
        <v>83</v>
      </c>
    </row>
    <row r="25854" spans="1:3" x14ac:dyDescent="0.25">
      <c r="A25854">
        <v>41228841</v>
      </c>
      <c r="B25854" s="56">
        <v>480.000045</v>
      </c>
      <c r="C25854" t="s">
        <v>83</v>
      </c>
    </row>
    <row r="25855" spans="1:3" x14ac:dyDescent="0.25">
      <c r="A25855">
        <v>41234217</v>
      </c>
      <c r="B25855" s="56">
        <v>480.000045</v>
      </c>
      <c r="C25855" t="s">
        <v>83</v>
      </c>
    </row>
    <row r="25856" spans="1:3" x14ac:dyDescent="0.25">
      <c r="A25856">
        <v>41229675</v>
      </c>
      <c r="B25856" s="56">
        <v>480.000045</v>
      </c>
      <c r="C25856" t="s">
        <v>83</v>
      </c>
    </row>
    <row r="25857" spans="1:3" x14ac:dyDescent="0.25">
      <c r="A25857">
        <v>41230072</v>
      </c>
      <c r="B25857" s="56">
        <v>480.000045</v>
      </c>
      <c r="C25857" t="s">
        <v>83</v>
      </c>
    </row>
    <row r="25858" spans="1:3" x14ac:dyDescent="0.25">
      <c r="A25858">
        <v>40017535</v>
      </c>
      <c r="B25858" s="56">
        <v>10521.743859</v>
      </c>
      <c r="C25858" t="s">
        <v>87</v>
      </c>
    </row>
    <row r="25859" spans="1:3" x14ac:dyDescent="0.25">
      <c r="A25859">
        <v>41228162</v>
      </c>
      <c r="B25859" s="56">
        <v>480.000045</v>
      </c>
      <c r="C25859" t="s">
        <v>83</v>
      </c>
    </row>
    <row r="25860" spans="1:3" x14ac:dyDescent="0.25">
      <c r="A25860">
        <v>40013569</v>
      </c>
      <c r="B25860" s="56">
        <v>1250.1817000000001</v>
      </c>
      <c r="C25860" t="s">
        <v>87</v>
      </c>
    </row>
    <row r="25861" spans="1:3" x14ac:dyDescent="0.25">
      <c r="A25861">
        <v>40013569</v>
      </c>
      <c r="B25861" s="56">
        <v>1250.1817000000001</v>
      </c>
      <c r="C25861" t="s">
        <v>87</v>
      </c>
    </row>
    <row r="25862" spans="1:3" x14ac:dyDescent="0.25">
      <c r="A25862">
        <v>41225811</v>
      </c>
      <c r="B25862" s="56">
        <v>480.000045</v>
      </c>
      <c r="C25862" t="s">
        <v>83</v>
      </c>
    </row>
    <row r="25863" spans="1:3" x14ac:dyDescent="0.25">
      <c r="A25863">
        <v>41236832</v>
      </c>
      <c r="B25863" s="56">
        <v>480.000045</v>
      </c>
      <c r="C25863" t="s">
        <v>83</v>
      </c>
    </row>
    <row r="25864" spans="1:3" x14ac:dyDescent="0.25">
      <c r="A25864">
        <v>40031011</v>
      </c>
      <c r="B25864" s="56">
        <v>17524.706957999999</v>
      </c>
      <c r="C25864" t="s">
        <v>87</v>
      </c>
    </row>
    <row r="25865" spans="1:3" x14ac:dyDescent="0.25">
      <c r="A25865">
        <v>40023375</v>
      </c>
      <c r="B25865" s="56">
        <v>4468.2836700000007</v>
      </c>
      <c r="C25865" t="s">
        <v>87</v>
      </c>
    </row>
    <row r="25866" spans="1:3" x14ac:dyDescent="0.25">
      <c r="A25866">
        <v>41234392</v>
      </c>
      <c r="B25866" s="56">
        <v>480.000045</v>
      </c>
      <c r="C25866" t="s">
        <v>83</v>
      </c>
    </row>
    <row r="25867" spans="1:3" x14ac:dyDescent="0.25">
      <c r="A25867">
        <v>41227701</v>
      </c>
      <c r="B25867" s="56">
        <v>480.000045</v>
      </c>
      <c r="C25867" t="s">
        <v>83</v>
      </c>
    </row>
    <row r="25868" spans="1:3" x14ac:dyDescent="0.25">
      <c r="A25868">
        <v>43083648</v>
      </c>
      <c r="B25868" s="56">
        <v>65569.672349999993</v>
      </c>
      <c r="C25868" t="s">
        <v>82</v>
      </c>
    </row>
    <row r="25869" spans="1:3" x14ac:dyDescent="0.25">
      <c r="A25869">
        <v>41234048</v>
      </c>
      <c r="B25869" s="56">
        <v>480.000045</v>
      </c>
      <c r="C25869" t="s">
        <v>83</v>
      </c>
    </row>
    <row r="25870" spans="1:3" x14ac:dyDescent="0.25">
      <c r="A25870">
        <v>41230401</v>
      </c>
      <c r="B25870" s="56">
        <v>480.000045</v>
      </c>
      <c r="C25870" t="s">
        <v>83</v>
      </c>
    </row>
    <row r="25871" spans="1:3" x14ac:dyDescent="0.25">
      <c r="A25871">
        <v>41230993</v>
      </c>
      <c r="B25871" s="56">
        <v>480.000045</v>
      </c>
      <c r="C25871" t="s">
        <v>81</v>
      </c>
    </row>
    <row r="25872" spans="1:3" x14ac:dyDescent="0.25">
      <c r="A25872">
        <v>41230993</v>
      </c>
      <c r="B25872" s="56">
        <v>480.000045</v>
      </c>
      <c r="C25872" t="s">
        <v>81</v>
      </c>
    </row>
    <row r="25873" spans="1:3" x14ac:dyDescent="0.25">
      <c r="A25873">
        <v>40028831</v>
      </c>
      <c r="B25873" s="56">
        <v>9188.32035</v>
      </c>
      <c r="C25873" t="s">
        <v>87</v>
      </c>
    </row>
    <row r="25874" spans="1:3" x14ac:dyDescent="0.25">
      <c r="A25874">
        <v>41234818</v>
      </c>
      <c r="B25874" s="56">
        <v>480.000045</v>
      </c>
      <c r="C25874" t="s">
        <v>83</v>
      </c>
    </row>
    <row r="25875" spans="1:3" x14ac:dyDescent="0.25">
      <c r="A25875">
        <v>41230724</v>
      </c>
      <c r="B25875" s="56">
        <v>480.000045</v>
      </c>
      <c r="C25875" t="s">
        <v>83</v>
      </c>
    </row>
    <row r="25876" spans="1:3" x14ac:dyDescent="0.25">
      <c r="A25876">
        <v>41236953</v>
      </c>
      <c r="B25876" s="56">
        <v>480.000045</v>
      </c>
      <c r="C25876" t="s">
        <v>83</v>
      </c>
    </row>
    <row r="25877" spans="1:3" x14ac:dyDescent="0.25">
      <c r="A25877">
        <v>41234244</v>
      </c>
      <c r="B25877" s="56">
        <v>480.000045</v>
      </c>
      <c r="C25877" t="s">
        <v>83</v>
      </c>
    </row>
    <row r="25878" spans="1:3" x14ac:dyDescent="0.25">
      <c r="A25878">
        <v>41229860</v>
      </c>
      <c r="B25878" s="56">
        <v>480.000045</v>
      </c>
      <c r="C25878" t="s">
        <v>82</v>
      </c>
    </row>
    <row r="25879" spans="1:3" x14ac:dyDescent="0.25">
      <c r="A25879">
        <v>42014895</v>
      </c>
      <c r="B25879" s="56">
        <v>480.000045</v>
      </c>
      <c r="C25879" t="s">
        <v>83</v>
      </c>
    </row>
    <row r="25880" spans="1:3" x14ac:dyDescent="0.25">
      <c r="A25880">
        <v>41232464</v>
      </c>
      <c r="B25880" s="56">
        <v>480.000045</v>
      </c>
      <c r="C25880" t="s">
        <v>83</v>
      </c>
    </row>
    <row r="25881" spans="1:3" x14ac:dyDescent="0.25">
      <c r="A25881">
        <v>41234901</v>
      </c>
      <c r="B25881" s="56">
        <v>480.000045</v>
      </c>
      <c r="C25881" t="s">
        <v>83</v>
      </c>
    </row>
    <row r="25882" spans="1:3" x14ac:dyDescent="0.25">
      <c r="A25882">
        <v>41228997</v>
      </c>
      <c r="B25882" s="56">
        <v>480.000045</v>
      </c>
      <c r="C25882" t="s">
        <v>83</v>
      </c>
    </row>
    <row r="25883" spans="1:3" x14ac:dyDescent="0.25">
      <c r="A25883">
        <v>40015907</v>
      </c>
      <c r="B25883" s="56">
        <v>10257.749424</v>
      </c>
      <c r="C25883" t="s">
        <v>87</v>
      </c>
    </row>
    <row r="25884" spans="1:3" x14ac:dyDescent="0.25">
      <c r="A25884">
        <v>42462329</v>
      </c>
      <c r="B25884" s="56">
        <v>6336.0385109999997</v>
      </c>
      <c r="C25884" t="s">
        <v>87</v>
      </c>
    </row>
    <row r="25885" spans="1:3" x14ac:dyDescent="0.25">
      <c r="A25885">
        <v>41964116</v>
      </c>
      <c r="B25885" s="56">
        <v>11424.04657</v>
      </c>
      <c r="C25885" t="s">
        <v>87</v>
      </c>
    </row>
    <row r="25886" spans="1:3" x14ac:dyDescent="0.25">
      <c r="A25886">
        <v>41964116</v>
      </c>
      <c r="B25886" s="56">
        <v>11424.04657</v>
      </c>
      <c r="C25886" t="s">
        <v>87</v>
      </c>
    </row>
    <row r="25887" spans="1:3" x14ac:dyDescent="0.25">
      <c r="A25887">
        <v>41227570</v>
      </c>
      <c r="B25887" s="56">
        <v>514.83873000000006</v>
      </c>
      <c r="C25887" t="s">
        <v>83</v>
      </c>
    </row>
    <row r="25888" spans="1:3" x14ac:dyDescent="0.25">
      <c r="A25888">
        <v>41227570</v>
      </c>
      <c r="B25888" s="56">
        <v>514.83873000000006</v>
      </c>
      <c r="C25888" t="s">
        <v>83</v>
      </c>
    </row>
    <row r="25889" spans="1:3" x14ac:dyDescent="0.25">
      <c r="A25889">
        <v>41232151</v>
      </c>
      <c r="B25889" s="56">
        <v>480.000045</v>
      </c>
      <c r="C25889" t="s">
        <v>87</v>
      </c>
    </row>
    <row r="25890" spans="1:3" x14ac:dyDescent="0.25">
      <c r="A25890">
        <v>41226481</v>
      </c>
      <c r="B25890" s="56">
        <v>480.000045</v>
      </c>
      <c r="C25890" t="s">
        <v>83</v>
      </c>
    </row>
    <row r="25891" spans="1:3" x14ac:dyDescent="0.25">
      <c r="A25891">
        <v>42946205</v>
      </c>
      <c r="B25891" s="56">
        <v>480.000045</v>
      </c>
      <c r="C25891" t="s">
        <v>83</v>
      </c>
    </row>
    <row r="25892" spans="1:3" x14ac:dyDescent="0.25">
      <c r="A25892">
        <v>40028791</v>
      </c>
      <c r="B25892" s="56">
        <v>5559.112724999999</v>
      </c>
      <c r="C25892" t="s">
        <v>87</v>
      </c>
    </row>
    <row r="25893" spans="1:3" x14ac:dyDescent="0.25">
      <c r="A25893">
        <v>41229623</v>
      </c>
      <c r="B25893" s="56">
        <v>480.000045</v>
      </c>
      <c r="C25893" t="s">
        <v>83</v>
      </c>
    </row>
    <row r="25894" spans="1:3" x14ac:dyDescent="0.25">
      <c r="A25894">
        <v>42689674</v>
      </c>
      <c r="B25894" s="56">
        <v>38489.840927999998</v>
      </c>
      <c r="C25894" t="s">
        <v>87</v>
      </c>
    </row>
    <row r="25895" spans="1:3" x14ac:dyDescent="0.25">
      <c r="A25895">
        <v>41235774</v>
      </c>
      <c r="B25895" s="56">
        <v>480.000045</v>
      </c>
      <c r="C25895" t="s">
        <v>87</v>
      </c>
    </row>
    <row r="25896" spans="1:3" x14ac:dyDescent="0.25">
      <c r="A25896">
        <v>41231076</v>
      </c>
      <c r="B25896" s="56">
        <v>480.000045</v>
      </c>
      <c r="C25896" t="s">
        <v>83</v>
      </c>
    </row>
    <row r="25897" spans="1:3" x14ac:dyDescent="0.25">
      <c r="A25897">
        <v>41234666</v>
      </c>
      <c r="B25897" s="56">
        <v>480.000045</v>
      </c>
      <c r="C25897" t="s">
        <v>83</v>
      </c>
    </row>
    <row r="25898" spans="1:3" x14ac:dyDescent="0.25">
      <c r="A25898">
        <v>41234666</v>
      </c>
      <c r="B25898" s="56">
        <v>480.000045</v>
      </c>
      <c r="C25898" t="s">
        <v>83</v>
      </c>
    </row>
    <row r="25899" spans="1:3" x14ac:dyDescent="0.25">
      <c r="A25899">
        <v>44000489</v>
      </c>
      <c r="B25899" s="56">
        <v>52968.826350000003</v>
      </c>
      <c r="C25899" t="s">
        <v>87</v>
      </c>
    </row>
    <row r="25900" spans="1:3" x14ac:dyDescent="0.25">
      <c r="A25900">
        <v>42462319</v>
      </c>
      <c r="B25900" s="56">
        <v>5993.1032039999991</v>
      </c>
      <c r="C25900" t="s">
        <v>87</v>
      </c>
    </row>
    <row r="25901" spans="1:3" x14ac:dyDescent="0.25">
      <c r="A25901">
        <v>41229524</v>
      </c>
      <c r="B25901" s="56">
        <v>480.000045</v>
      </c>
      <c r="C25901" t="s">
        <v>83</v>
      </c>
    </row>
    <row r="25902" spans="1:3" x14ac:dyDescent="0.25">
      <c r="A25902">
        <v>41233944</v>
      </c>
      <c r="B25902" s="56">
        <v>480.000045</v>
      </c>
      <c r="C25902" t="s">
        <v>83</v>
      </c>
    </row>
    <row r="25903" spans="1:3" x14ac:dyDescent="0.25">
      <c r="A25903">
        <v>41233372</v>
      </c>
      <c r="B25903" s="56">
        <v>480.000045</v>
      </c>
      <c r="C25903" t="s">
        <v>83</v>
      </c>
    </row>
    <row r="25904" spans="1:3" x14ac:dyDescent="0.25">
      <c r="A25904">
        <v>41229749</v>
      </c>
      <c r="B25904" s="56">
        <v>480.000045</v>
      </c>
      <c r="C25904" t="s">
        <v>87</v>
      </c>
    </row>
    <row r="25905" spans="1:3" x14ac:dyDescent="0.25">
      <c r="A25905">
        <v>41229749</v>
      </c>
      <c r="B25905" s="56">
        <v>480.000045</v>
      </c>
      <c r="C25905" t="s">
        <v>87</v>
      </c>
    </row>
    <row r="25906" spans="1:3" x14ac:dyDescent="0.25">
      <c r="A25906">
        <v>41235681</v>
      </c>
      <c r="B25906" s="56">
        <v>480.000045</v>
      </c>
      <c r="C25906" t="s">
        <v>83</v>
      </c>
    </row>
    <row r="25907" spans="1:3" x14ac:dyDescent="0.25">
      <c r="A25907">
        <v>41228570</v>
      </c>
      <c r="B25907" s="56">
        <v>480.000045</v>
      </c>
      <c r="C25907" t="s">
        <v>82</v>
      </c>
    </row>
    <row r="25908" spans="1:3" x14ac:dyDescent="0.25">
      <c r="A25908">
        <v>41233596</v>
      </c>
      <c r="B25908" s="56">
        <v>480.000045</v>
      </c>
      <c r="C25908" t="s">
        <v>83</v>
      </c>
    </row>
    <row r="25909" spans="1:3" x14ac:dyDescent="0.25">
      <c r="A25909">
        <v>41234418</v>
      </c>
      <c r="B25909" s="56">
        <v>480.000045</v>
      </c>
      <c r="C25909" t="s">
        <v>83</v>
      </c>
    </row>
    <row r="25910" spans="1:3" x14ac:dyDescent="0.25">
      <c r="A25910">
        <v>40024511</v>
      </c>
      <c r="B25910" s="56">
        <v>8400.2478119999996</v>
      </c>
      <c r="C25910" t="s">
        <v>82</v>
      </c>
    </row>
    <row r="25911" spans="1:3" x14ac:dyDescent="0.25">
      <c r="A25911">
        <v>40008800</v>
      </c>
      <c r="B25911" s="56">
        <v>44926.478442999993</v>
      </c>
      <c r="C25911" t="s">
        <v>82</v>
      </c>
    </row>
    <row r="25912" spans="1:3" x14ac:dyDescent="0.25">
      <c r="A25912">
        <v>41235294</v>
      </c>
      <c r="B25912" s="56">
        <v>480.000045</v>
      </c>
      <c r="C25912" t="s">
        <v>83</v>
      </c>
    </row>
    <row r="25913" spans="1:3" x14ac:dyDescent="0.25">
      <c r="A25913">
        <v>40015757</v>
      </c>
      <c r="B25913" s="56">
        <v>8655.74064</v>
      </c>
      <c r="C25913" t="s">
        <v>87</v>
      </c>
    </row>
    <row r="25914" spans="1:3" x14ac:dyDescent="0.25">
      <c r="A25914">
        <v>40035073</v>
      </c>
      <c r="B25914" s="56">
        <v>122587.76136</v>
      </c>
      <c r="C25914" t="s">
        <v>82</v>
      </c>
    </row>
    <row r="25915" spans="1:3" x14ac:dyDescent="0.25">
      <c r="A25915">
        <v>41957564</v>
      </c>
      <c r="B25915" s="56">
        <v>41509.983999999997</v>
      </c>
      <c r="C25915" t="s">
        <v>82</v>
      </c>
    </row>
    <row r="25916" spans="1:3" x14ac:dyDescent="0.25">
      <c r="A25916">
        <v>41235876</v>
      </c>
      <c r="B25916" s="56">
        <v>480.000045</v>
      </c>
      <c r="C25916" t="s">
        <v>83</v>
      </c>
    </row>
    <row r="25917" spans="1:3" x14ac:dyDescent="0.25">
      <c r="A25917">
        <v>40028639</v>
      </c>
      <c r="B25917" s="56">
        <v>13292.9892</v>
      </c>
      <c r="C25917" t="s">
        <v>87</v>
      </c>
    </row>
    <row r="25918" spans="1:3" x14ac:dyDescent="0.25">
      <c r="A25918">
        <v>41233669</v>
      </c>
      <c r="B25918" s="56">
        <v>480.000045</v>
      </c>
      <c r="C25918" t="s">
        <v>83</v>
      </c>
    </row>
    <row r="25919" spans="1:3" x14ac:dyDescent="0.25">
      <c r="A25919">
        <v>41226334</v>
      </c>
      <c r="B25919" s="56">
        <v>480.000045</v>
      </c>
      <c r="C25919" t="s">
        <v>83</v>
      </c>
    </row>
    <row r="25920" spans="1:3" x14ac:dyDescent="0.25">
      <c r="A25920">
        <v>44000496</v>
      </c>
      <c r="B25920" s="56">
        <v>27130.743192000002</v>
      </c>
      <c r="C25920" t="s">
        <v>87</v>
      </c>
    </row>
    <row r="25921" spans="1:3" x14ac:dyDescent="0.25">
      <c r="A25921">
        <v>40028807</v>
      </c>
      <c r="B25921" s="56">
        <v>7393.695674999999</v>
      </c>
      <c r="C25921" t="s">
        <v>87</v>
      </c>
    </row>
    <row r="25922" spans="1:3" x14ac:dyDescent="0.25">
      <c r="A25922">
        <v>41226932</v>
      </c>
      <c r="B25922" s="56">
        <v>480.000045</v>
      </c>
      <c r="C25922" t="s">
        <v>83</v>
      </c>
    </row>
    <row r="25923" spans="1:3" x14ac:dyDescent="0.25">
      <c r="A25923">
        <v>41232082</v>
      </c>
      <c r="B25923" s="56">
        <v>480.000045</v>
      </c>
      <c r="C25923" t="s">
        <v>83</v>
      </c>
    </row>
    <row r="25924" spans="1:3" x14ac:dyDescent="0.25">
      <c r="A25924">
        <v>41236512</v>
      </c>
      <c r="B25924" s="56">
        <v>480.000045</v>
      </c>
      <c r="C25924" t="s">
        <v>83</v>
      </c>
    </row>
    <row r="25925" spans="1:3" x14ac:dyDescent="0.25">
      <c r="A25925">
        <v>41227427</v>
      </c>
      <c r="B25925" s="56">
        <v>480.000045</v>
      </c>
      <c r="C25925" t="s">
        <v>83</v>
      </c>
    </row>
    <row r="25926" spans="1:3" x14ac:dyDescent="0.25">
      <c r="A25926">
        <v>41229546</v>
      </c>
      <c r="B25926" s="56">
        <v>480.000045</v>
      </c>
      <c r="C25926" t="s">
        <v>81</v>
      </c>
    </row>
    <row r="25927" spans="1:3" x14ac:dyDescent="0.25">
      <c r="A25927">
        <v>40020489</v>
      </c>
      <c r="B25927" s="56">
        <v>9991.4794650000003</v>
      </c>
      <c r="C25927" t="s">
        <v>87</v>
      </c>
    </row>
    <row r="25928" spans="1:3" x14ac:dyDescent="0.25">
      <c r="A25928">
        <v>41231640</v>
      </c>
      <c r="B25928" s="56">
        <v>480.000045</v>
      </c>
      <c r="C25928" t="s">
        <v>83</v>
      </c>
    </row>
    <row r="25929" spans="1:3" x14ac:dyDescent="0.25">
      <c r="A25929">
        <v>42702519</v>
      </c>
      <c r="B25929" s="56">
        <v>8940.5154629999997</v>
      </c>
      <c r="C25929" t="s">
        <v>87</v>
      </c>
    </row>
    <row r="25930" spans="1:3" x14ac:dyDescent="0.25">
      <c r="A25930">
        <v>41229617</v>
      </c>
      <c r="B25930" s="56">
        <v>480.000045</v>
      </c>
      <c r="C25930" t="s">
        <v>83</v>
      </c>
    </row>
    <row r="25931" spans="1:3" x14ac:dyDescent="0.25">
      <c r="A25931">
        <v>41233139</v>
      </c>
      <c r="B25931" s="56">
        <v>480.000045</v>
      </c>
      <c r="C25931" t="s">
        <v>83</v>
      </c>
    </row>
    <row r="25932" spans="1:3" x14ac:dyDescent="0.25">
      <c r="A25932">
        <v>41233139</v>
      </c>
      <c r="B25932" s="56">
        <v>480.000045</v>
      </c>
      <c r="C25932" t="s">
        <v>83</v>
      </c>
    </row>
    <row r="25933" spans="1:3" x14ac:dyDescent="0.25">
      <c r="A25933">
        <v>41756536</v>
      </c>
      <c r="B25933" s="56">
        <v>28675.984992000002</v>
      </c>
      <c r="C25933" t="s">
        <v>87</v>
      </c>
    </row>
    <row r="25934" spans="1:3" x14ac:dyDescent="0.25">
      <c r="A25934">
        <v>41233200</v>
      </c>
      <c r="B25934" s="56">
        <v>480.000045</v>
      </c>
      <c r="C25934" t="s">
        <v>83</v>
      </c>
    </row>
    <row r="25935" spans="1:3" x14ac:dyDescent="0.25">
      <c r="A25935">
        <v>41236215</v>
      </c>
      <c r="B25935" s="56">
        <v>480.000045</v>
      </c>
      <c r="C25935" t="s">
        <v>83</v>
      </c>
    </row>
    <row r="25936" spans="1:3" x14ac:dyDescent="0.25">
      <c r="A25936">
        <v>44000493</v>
      </c>
      <c r="B25936" s="56">
        <v>57055.75344</v>
      </c>
      <c r="C25936" t="s">
        <v>87</v>
      </c>
    </row>
    <row r="25937" spans="1:3" x14ac:dyDescent="0.25">
      <c r="A25937">
        <v>44000493</v>
      </c>
      <c r="B25937" s="56">
        <v>57055.75344</v>
      </c>
      <c r="C25937" t="s">
        <v>87</v>
      </c>
    </row>
    <row r="25938" spans="1:3" x14ac:dyDescent="0.25">
      <c r="A25938">
        <v>44000097</v>
      </c>
      <c r="B25938" s="56">
        <v>513.54838500000005</v>
      </c>
      <c r="C25938" t="s">
        <v>87</v>
      </c>
    </row>
    <row r="25939" spans="1:3" x14ac:dyDescent="0.25">
      <c r="A25939">
        <v>41230575</v>
      </c>
      <c r="B25939" s="56">
        <v>480.000045</v>
      </c>
      <c r="C25939" t="s">
        <v>83</v>
      </c>
    </row>
    <row r="25940" spans="1:3" x14ac:dyDescent="0.25">
      <c r="A25940">
        <v>41228154</v>
      </c>
      <c r="B25940" s="56">
        <v>480.000045</v>
      </c>
      <c r="C25940" t="s">
        <v>87</v>
      </c>
    </row>
    <row r="25941" spans="1:3" x14ac:dyDescent="0.25">
      <c r="A25941">
        <v>44000494</v>
      </c>
      <c r="B25941" s="56">
        <v>480.000045</v>
      </c>
      <c r="C25941" t="s">
        <v>83</v>
      </c>
    </row>
    <row r="25942" spans="1:3" x14ac:dyDescent="0.25">
      <c r="A25942">
        <v>41232283</v>
      </c>
      <c r="B25942" s="56">
        <v>480.000045</v>
      </c>
      <c r="C25942" t="s">
        <v>83</v>
      </c>
    </row>
    <row r="25943" spans="1:3" x14ac:dyDescent="0.25">
      <c r="A25943">
        <v>44000495</v>
      </c>
      <c r="B25943" s="56">
        <v>480.000045</v>
      </c>
      <c r="C25943" t="s">
        <v>87</v>
      </c>
    </row>
    <row r="25944" spans="1:3" x14ac:dyDescent="0.25">
      <c r="A25944">
        <v>41237067</v>
      </c>
      <c r="B25944" s="56">
        <v>480.000045</v>
      </c>
      <c r="C25944" t="s">
        <v>83</v>
      </c>
    </row>
    <row r="25945" spans="1:3" x14ac:dyDescent="0.25">
      <c r="A25945">
        <v>41237176</v>
      </c>
      <c r="B25945" s="56">
        <v>480.000045</v>
      </c>
      <c r="C25945" t="s">
        <v>83</v>
      </c>
    </row>
    <row r="25946" spans="1:3" x14ac:dyDescent="0.25">
      <c r="A25946">
        <v>41237034</v>
      </c>
      <c r="B25946" s="56">
        <v>494.66676000000001</v>
      </c>
      <c r="C25946" t="s">
        <v>83</v>
      </c>
    </row>
    <row r="25947" spans="1:3" x14ac:dyDescent="0.25">
      <c r="A25947">
        <v>41227273</v>
      </c>
      <c r="B25947" s="56">
        <v>480.000045</v>
      </c>
      <c r="C25947" t="s">
        <v>83</v>
      </c>
    </row>
    <row r="25948" spans="1:3" x14ac:dyDescent="0.25">
      <c r="A25948">
        <v>40018557</v>
      </c>
      <c r="B25948" s="56">
        <v>24832.695240000001</v>
      </c>
      <c r="C25948" t="s">
        <v>82</v>
      </c>
    </row>
    <row r="25949" spans="1:3" x14ac:dyDescent="0.25">
      <c r="A25949">
        <v>40018557</v>
      </c>
      <c r="B25949" s="56">
        <v>24832.695240000001</v>
      </c>
      <c r="C25949" t="s">
        <v>82</v>
      </c>
    </row>
    <row r="25950" spans="1:3" x14ac:dyDescent="0.25">
      <c r="A25950">
        <v>42978911</v>
      </c>
      <c r="B25950" s="56">
        <v>480.000045</v>
      </c>
      <c r="C25950" t="s">
        <v>83</v>
      </c>
    </row>
    <row r="25951" spans="1:3" x14ac:dyDescent="0.25">
      <c r="A25951">
        <v>41235593</v>
      </c>
      <c r="B25951" s="56">
        <v>480.000045</v>
      </c>
      <c r="C25951" t="s">
        <v>83</v>
      </c>
    </row>
    <row r="25952" spans="1:3" x14ac:dyDescent="0.25">
      <c r="A25952">
        <v>41232271</v>
      </c>
      <c r="B25952" s="56">
        <v>480.000045</v>
      </c>
      <c r="C25952" t="s">
        <v>83</v>
      </c>
    </row>
    <row r="25953" spans="1:3" x14ac:dyDescent="0.25">
      <c r="A25953">
        <v>41236550</v>
      </c>
      <c r="B25953" s="56">
        <v>480.000045</v>
      </c>
      <c r="C25953" t="s">
        <v>83</v>
      </c>
    </row>
    <row r="25954" spans="1:3" x14ac:dyDescent="0.25">
      <c r="A25954">
        <v>41236550</v>
      </c>
      <c r="B25954" s="56">
        <v>480.000045</v>
      </c>
      <c r="C25954" t="s">
        <v>83</v>
      </c>
    </row>
    <row r="25955" spans="1:3" x14ac:dyDescent="0.25">
      <c r="A25955">
        <v>41234727</v>
      </c>
      <c r="B25955" s="56">
        <v>480.000045</v>
      </c>
      <c r="C25955" t="s">
        <v>83</v>
      </c>
    </row>
    <row r="25956" spans="1:3" x14ac:dyDescent="0.25">
      <c r="A25956">
        <v>41237710</v>
      </c>
      <c r="B25956" s="56">
        <v>480.000045</v>
      </c>
      <c r="C25956" t="s">
        <v>83</v>
      </c>
    </row>
    <row r="25957" spans="1:3" x14ac:dyDescent="0.25">
      <c r="A25957">
        <v>41776220</v>
      </c>
      <c r="B25957" s="56">
        <v>8265.1273649999985</v>
      </c>
      <c r="C25957" t="s">
        <v>87</v>
      </c>
    </row>
    <row r="25958" spans="1:3" x14ac:dyDescent="0.25">
      <c r="A25958">
        <v>41228337</v>
      </c>
      <c r="B25958" s="56">
        <v>480.000045</v>
      </c>
      <c r="C25958" t="s">
        <v>83</v>
      </c>
    </row>
    <row r="25959" spans="1:3" x14ac:dyDescent="0.25">
      <c r="A25959">
        <v>41234347</v>
      </c>
      <c r="B25959" s="56">
        <v>480.000045</v>
      </c>
      <c r="C25959" t="s">
        <v>83</v>
      </c>
    </row>
    <row r="25960" spans="1:3" x14ac:dyDescent="0.25">
      <c r="A25960">
        <v>41226074</v>
      </c>
      <c r="B25960" s="56">
        <v>480.000045</v>
      </c>
      <c r="C25960" t="s">
        <v>83</v>
      </c>
    </row>
    <row r="25961" spans="1:3" x14ac:dyDescent="0.25">
      <c r="A25961">
        <v>42453515</v>
      </c>
      <c r="B25961" s="56">
        <v>91306.682324999987</v>
      </c>
      <c r="C25961" t="s">
        <v>82</v>
      </c>
    </row>
    <row r="25962" spans="1:3" x14ac:dyDescent="0.25">
      <c r="A25962">
        <v>41151404</v>
      </c>
      <c r="B25962" s="56">
        <v>480.000045</v>
      </c>
      <c r="C25962" t="s">
        <v>83</v>
      </c>
    </row>
    <row r="25963" spans="1:3" x14ac:dyDescent="0.25">
      <c r="A25963">
        <v>44000497</v>
      </c>
      <c r="B25963" s="56">
        <v>480.000045</v>
      </c>
      <c r="C25963" t="s">
        <v>83</v>
      </c>
    </row>
    <row r="25964" spans="1:3" x14ac:dyDescent="0.25">
      <c r="A25964">
        <v>41235035</v>
      </c>
      <c r="B25964" s="56">
        <v>480.000045</v>
      </c>
      <c r="C25964" t="s">
        <v>83</v>
      </c>
    </row>
    <row r="25965" spans="1:3" x14ac:dyDescent="0.25">
      <c r="A25965">
        <v>41229873</v>
      </c>
      <c r="B25965" s="56">
        <v>480.000045</v>
      </c>
      <c r="C25965" t="s">
        <v>83</v>
      </c>
    </row>
    <row r="25966" spans="1:3" x14ac:dyDescent="0.25">
      <c r="A25966">
        <v>40011887</v>
      </c>
      <c r="B25966" s="56">
        <v>32849.705979999999</v>
      </c>
      <c r="C25966" t="s">
        <v>87</v>
      </c>
    </row>
    <row r="25967" spans="1:3" x14ac:dyDescent="0.25">
      <c r="A25967">
        <v>40028321</v>
      </c>
      <c r="B25967" s="56">
        <v>6997.6172999999999</v>
      </c>
      <c r="C25967" t="s">
        <v>87</v>
      </c>
    </row>
    <row r="25968" spans="1:3" x14ac:dyDescent="0.25">
      <c r="A25968">
        <v>41229537</v>
      </c>
      <c r="B25968" s="56">
        <v>480.000045</v>
      </c>
      <c r="C25968" t="s">
        <v>83</v>
      </c>
    </row>
    <row r="25969" spans="1:3" x14ac:dyDescent="0.25">
      <c r="A25969">
        <v>41234440</v>
      </c>
      <c r="B25969" s="56">
        <v>480.000045</v>
      </c>
      <c r="C25969" t="s">
        <v>83</v>
      </c>
    </row>
    <row r="25970" spans="1:3" x14ac:dyDescent="0.25">
      <c r="A25970">
        <v>41151389</v>
      </c>
      <c r="B25970" s="56">
        <v>480.000045</v>
      </c>
      <c r="C25970" t="s">
        <v>83</v>
      </c>
    </row>
    <row r="25971" spans="1:3" x14ac:dyDescent="0.25">
      <c r="A25971">
        <v>41264684</v>
      </c>
      <c r="B25971" s="56">
        <v>75470.487327999988</v>
      </c>
      <c r="C25971" t="s">
        <v>82</v>
      </c>
    </row>
    <row r="25972" spans="1:3" x14ac:dyDescent="0.25">
      <c r="A25972">
        <v>41230221</v>
      </c>
      <c r="B25972" s="56">
        <v>480.000045</v>
      </c>
      <c r="C25972" t="s">
        <v>83</v>
      </c>
    </row>
    <row r="25973" spans="1:3" x14ac:dyDescent="0.25">
      <c r="A25973">
        <v>40022485</v>
      </c>
      <c r="B25973" s="56">
        <v>12417.282444</v>
      </c>
      <c r="C25973" t="s">
        <v>87</v>
      </c>
    </row>
    <row r="25974" spans="1:3" x14ac:dyDescent="0.25">
      <c r="A25974">
        <v>41235170</v>
      </c>
      <c r="B25974" s="56">
        <v>480.000045</v>
      </c>
      <c r="C25974" t="s">
        <v>83</v>
      </c>
    </row>
    <row r="25975" spans="1:3" x14ac:dyDescent="0.25">
      <c r="A25975">
        <v>42964797</v>
      </c>
      <c r="B25975" s="56">
        <v>480.000045</v>
      </c>
      <c r="C25975" t="s">
        <v>83</v>
      </c>
    </row>
    <row r="25976" spans="1:3" x14ac:dyDescent="0.25">
      <c r="A25976">
        <v>41234045</v>
      </c>
      <c r="B25976" s="56">
        <v>480.000045</v>
      </c>
      <c r="C25976" t="s">
        <v>83</v>
      </c>
    </row>
    <row r="25977" spans="1:3" x14ac:dyDescent="0.25">
      <c r="A25977">
        <v>41230813</v>
      </c>
      <c r="B25977" s="56">
        <v>480.000045</v>
      </c>
      <c r="C25977" t="s">
        <v>83</v>
      </c>
    </row>
    <row r="25978" spans="1:3" x14ac:dyDescent="0.25">
      <c r="A25978">
        <v>41227341</v>
      </c>
      <c r="B25978" s="56">
        <v>480.000045</v>
      </c>
      <c r="C25978" t="s">
        <v>87</v>
      </c>
    </row>
    <row r="25979" spans="1:3" x14ac:dyDescent="0.25">
      <c r="A25979">
        <v>41235401</v>
      </c>
      <c r="B25979" s="56">
        <v>480.000045</v>
      </c>
      <c r="C25979" t="s">
        <v>83</v>
      </c>
    </row>
    <row r="25980" spans="1:3" x14ac:dyDescent="0.25">
      <c r="A25980">
        <v>40030091</v>
      </c>
      <c r="B25980" s="56">
        <v>8016.4366129999999</v>
      </c>
      <c r="C25980" t="s">
        <v>87</v>
      </c>
    </row>
    <row r="25981" spans="1:3" x14ac:dyDescent="0.25">
      <c r="A25981">
        <v>41229000</v>
      </c>
      <c r="B25981" s="56">
        <v>480.000045</v>
      </c>
      <c r="C25981" t="s">
        <v>87</v>
      </c>
    </row>
    <row r="25982" spans="1:3" x14ac:dyDescent="0.25">
      <c r="A25982">
        <v>41236148</v>
      </c>
      <c r="B25982" s="56">
        <v>480.000045</v>
      </c>
      <c r="C25982" t="s">
        <v>83</v>
      </c>
    </row>
    <row r="25983" spans="1:3" x14ac:dyDescent="0.25">
      <c r="A25983">
        <v>41234693</v>
      </c>
      <c r="B25983" s="56">
        <v>480.000045</v>
      </c>
      <c r="C25983" t="s">
        <v>83</v>
      </c>
    </row>
    <row r="25984" spans="1:3" x14ac:dyDescent="0.25">
      <c r="A25984">
        <v>42994591</v>
      </c>
      <c r="B25984" s="56">
        <v>10530.513279000001</v>
      </c>
      <c r="C25984" t="s">
        <v>87</v>
      </c>
    </row>
    <row r="25985" spans="1:3" x14ac:dyDescent="0.25">
      <c r="A25985">
        <v>41228497</v>
      </c>
      <c r="B25985" s="56">
        <v>480.000045</v>
      </c>
      <c r="C25985" t="s">
        <v>83</v>
      </c>
    </row>
    <row r="25986" spans="1:3" x14ac:dyDescent="0.25">
      <c r="A25986">
        <v>41234708</v>
      </c>
      <c r="B25986" s="56">
        <v>480.000045</v>
      </c>
      <c r="C25986" t="s">
        <v>83</v>
      </c>
    </row>
    <row r="25987" spans="1:3" x14ac:dyDescent="0.25">
      <c r="A25987">
        <v>42782484</v>
      </c>
      <c r="B25987" s="56">
        <v>56141.520111999991</v>
      </c>
      <c r="C25987" t="s">
        <v>82</v>
      </c>
    </row>
    <row r="25988" spans="1:3" x14ac:dyDescent="0.25">
      <c r="A25988">
        <v>41964178</v>
      </c>
      <c r="B25988" s="56">
        <v>91615.715907999984</v>
      </c>
      <c r="C25988" t="s">
        <v>82</v>
      </c>
    </row>
    <row r="25989" spans="1:3" x14ac:dyDescent="0.25">
      <c r="A25989">
        <v>41751902</v>
      </c>
      <c r="B25989" s="56">
        <v>7560.770109</v>
      </c>
      <c r="C25989" t="s">
        <v>87</v>
      </c>
    </row>
    <row r="25990" spans="1:3" x14ac:dyDescent="0.25">
      <c r="A25990">
        <v>41234457</v>
      </c>
      <c r="B25990" s="56">
        <v>480.000045</v>
      </c>
      <c r="C25990" t="s">
        <v>83</v>
      </c>
    </row>
    <row r="25991" spans="1:3" x14ac:dyDescent="0.25">
      <c r="A25991">
        <v>41231577</v>
      </c>
      <c r="B25991" s="56">
        <v>480.000045</v>
      </c>
      <c r="C25991" t="s">
        <v>83</v>
      </c>
    </row>
    <row r="25992" spans="1:3" x14ac:dyDescent="0.25">
      <c r="A25992">
        <v>41234926</v>
      </c>
      <c r="B25992" s="56">
        <v>480.000045</v>
      </c>
      <c r="C25992" t="s">
        <v>83</v>
      </c>
    </row>
    <row r="25993" spans="1:3" x14ac:dyDescent="0.25">
      <c r="A25993">
        <v>40016081</v>
      </c>
      <c r="B25993" s="56">
        <v>8141.5143360000002</v>
      </c>
      <c r="C25993" t="s">
        <v>87</v>
      </c>
    </row>
    <row r="25994" spans="1:3" x14ac:dyDescent="0.25">
      <c r="A25994">
        <v>41232103</v>
      </c>
      <c r="B25994" s="56">
        <v>480.000045</v>
      </c>
      <c r="C25994" t="s">
        <v>83</v>
      </c>
    </row>
    <row r="25995" spans="1:3" x14ac:dyDescent="0.25">
      <c r="A25995">
        <v>41234080</v>
      </c>
      <c r="B25995" s="56">
        <v>480.000045</v>
      </c>
      <c r="C25995" t="s">
        <v>83</v>
      </c>
    </row>
    <row r="25996" spans="1:3" x14ac:dyDescent="0.25">
      <c r="A25996">
        <v>41234312</v>
      </c>
      <c r="B25996" s="56">
        <v>481.29028499999998</v>
      </c>
      <c r="C25996" t="s">
        <v>83</v>
      </c>
    </row>
    <row r="25997" spans="1:3" x14ac:dyDescent="0.25">
      <c r="A25997">
        <v>41234312</v>
      </c>
      <c r="B25997" s="56">
        <v>481.29028499999998</v>
      </c>
      <c r="C25997" t="s">
        <v>83</v>
      </c>
    </row>
    <row r="25998" spans="1:3" x14ac:dyDescent="0.25">
      <c r="A25998">
        <v>41234350</v>
      </c>
      <c r="B25998" s="56">
        <v>480.000045</v>
      </c>
      <c r="C25998" t="s">
        <v>83</v>
      </c>
    </row>
    <row r="25999" spans="1:3" x14ac:dyDescent="0.25">
      <c r="A25999">
        <v>40031815</v>
      </c>
      <c r="B25999" s="56">
        <v>16154.235945</v>
      </c>
      <c r="C25999" t="s">
        <v>87</v>
      </c>
    </row>
    <row r="26000" spans="1:3" x14ac:dyDescent="0.25">
      <c r="A26000">
        <v>41226224</v>
      </c>
      <c r="B26000" s="56">
        <v>480.000045</v>
      </c>
      <c r="C26000" t="s">
        <v>83</v>
      </c>
    </row>
    <row r="26001" spans="1:3" x14ac:dyDescent="0.25">
      <c r="A26001">
        <v>41229783</v>
      </c>
      <c r="B26001" s="56">
        <v>478.7097</v>
      </c>
      <c r="C26001" t="s">
        <v>83</v>
      </c>
    </row>
    <row r="26002" spans="1:3" x14ac:dyDescent="0.25">
      <c r="A26002">
        <v>41228165</v>
      </c>
      <c r="B26002" s="56">
        <v>480.000045</v>
      </c>
      <c r="C26002" t="s">
        <v>83</v>
      </c>
    </row>
    <row r="26003" spans="1:3" x14ac:dyDescent="0.25">
      <c r="A26003">
        <v>40023571</v>
      </c>
      <c r="B26003" s="56">
        <v>8631.2914799999999</v>
      </c>
      <c r="C26003" t="s">
        <v>87</v>
      </c>
    </row>
    <row r="26004" spans="1:3" x14ac:dyDescent="0.25">
      <c r="A26004">
        <v>41235121</v>
      </c>
      <c r="B26004" s="56">
        <v>480.000045</v>
      </c>
      <c r="C26004" t="s">
        <v>83</v>
      </c>
    </row>
    <row r="26005" spans="1:3" x14ac:dyDescent="0.25">
      <c r="A26005">
        <v>41235173</v>
      </c>
      <c r="B26005" s="56">
        <v>480.000045</v>
      </c>
      <c r="C26005" t="s">
        <v>83</v>
      </c>
    </row>
    <row r="26006" spans="1:3" x14ac:dyDescent="0.25">
      <c r="A26006">
        <v>41226066</v>
      </c>
      <c r="B26006" s="56">
        <v>480.000045</v>
      </c>
      <c r="C26006" t="s">
        <v>83</v>
      </c>
    </row>
    <row r="26007" spans="1:3" x14ac:dyDescent="0.25">
      <c r="A26007">
        <v>40022385</v>
      </c>
      <c r="B26007" s="56">
        <v>6082.3024919999989</v>
      </c>
      <c r="C26007" t="s">
        <v>87</v>
      </c>
    </row>
    <row r="26008" spans="1:3" x14ac:dyDescent="0.25">
      <c r="A26008">
        <v>40026775</v>
      </c>
      <c r="B26008" s="56">
        <v>5492.0124269999997</v>
      </c>
      <c r="C26008" t="s">
        <v>81</v>
      </c>
    </row>
    <row r="26009" spans="1:3" x14ac:dyDescent="0.25">
      <c r="A26009">
        <v>40026775</v>
      </c>
      <c r="B26009" s="56">
        <v>5492.0124269999997</v>
      </c>
      <c r="C26009" t="s">
        <v>81</v>
      </c>
    </row>
    <row r="26010" spans="1:3" x14ac:dyDescent="0.25">
      <c r="A26010">
        <v>40009511</v>
      </c>
      <c r="B26010" s="56">
        <v>142.89056099999999</v>
      </c>
      <c r="C26010" t="s">
        <v>83</v>
      </c>
    </row>
    <row r="26011" spans="1:3" x14ac:dyDescent="0.25">
      <c r="A26011">
        <v>41233292</v>
      </c>
      <c r="B26011" s="56">
        <v>480.000045</v>
      </c>
      <c r="C26011" t="s">
        <v>83</v>
      </c>
    </row>
    <row r="26012" spans="1:3" x14ac:dyDescent="0.25">
      <c r="A26012">
        <v>40029739</v>
      </c>
      <c r="B26012" s="56">
        <v>12056.090475000001</v>
      </c>
      <c r="C26012" t="s">
        <v>87</v>
      </c>
    </row>
    <row r="26013" spans="1:3" x14ac:dyDescent="0.25">
      <c r="A26013">
        <v>41234408</v>
      </c>
      <c r="B26013" s="56">
        <v>480.000045</v>
      </c>
      <c r="C26013" t="s">
        <v>83</v>
      </c>
    </row>
    <row r="26014" spans="1:3" x14ac:dyDescent="0.25">
      <c r="A26014">
        <v>40025739</v>
      </c>
      <c r="B26014" s="56">
        <v>25558.963931999999</v>
      </c>
      <c r="C26014" t="s">
        <v>82</v>
      </c>
    </row>
    <row r="26015" spans="1:3" x14ac:dyDescent="0.25">
      <c r="A26015">
        <v>41151454</v>
      </c>
      <c r="B26015" s="56">
        <v>480.000045</v>
      </c>
      <c r="C26015" t="s">
        <v>83</v>
      </c>
    </row>
    <row r="26016" spans="1:3" x14ac:dyDescent="0.25">
      <c r="A26016">
        <v>41151633</v>
      </c>
      <c r="B26016" s="56">
        <v>480.000045</v>
      </c>
      <c r="C26016" t="s">
        <v>83</v>
      </c>
    </row>
    <row r="26017" spans="1:3" x14ac:dyDescent="0.25">
      <c r="A26017">
        <v>41235619</v>
      </c>
      <c r="B26017" s="56">
        <v>480.000045</v>
      </c>
      <c r="C26017" t="s">
        <v>83</v>
      </c>
    </row>
    <row r="26018" spans="1:3" x14ac:dyDescent="0.25">
      <c r="A26018">
        <v>41234331</v>
      </c>
      <c r="B26018" s="56">
        <v>480.000045</v>
      </c>
      <c r="C26018" t="s">
        <v>83</v>
      </c>
    </row>
    <row r="26019" spans="1:3" x14ac:dyDescent="0.25">
      <c r="A26019">
        <v>41226825</v>
      </c>
      <c r="B26019" s="56">
        <v>480.000045</v>
      </c>
      <c r="C26019" t="s">
        <v>83</v>
      </c>
    </row>
    <row r="26020" spans="1:3" x14ac:dyDescent="0.25">
      <c r="A26020">
        <v>42710944</v>
      </c>
      <c r="B26020" s="56">
        <v>480.000045</v>
      </c>
      <c r="C26020" t="s">
        <v>83</v>
      </c>
    </row>
    <row r="26021" spans="1:3" x14ac:dyDescent="0.25">
      <c r="A26021">
        <v>41228819</v>
      </c>
      <c r="B26021" s="56">
        <v>480.000045</v>
      </c>
      <c r="C26021" t="s">
        <v>83</v>
      </c>
    </row>
    <row r="26022" spans="1:3" x14ac:dyDescent="0.25">
      <c r="A26022">
        <v>40011315</v>
      </c>
      <c r="B26022" s="56">
        <v>244.73215999999999</v>
      </c>
      <c r="C26022" t="s">
        <v>82</v>
      </c>
    </row>
    <row r="26023" spans="1:3" x14ac:dyDescent="0.25">
      <c r="A26023">
        <v>40032557</v>
      </c>
      <c r="B26023" s="56">
        <v>16420.402449000001</v>
      </c>
      <c r="C26023" t="s">
        <v>87</v>
      </c>
    </row>
    <row r="26024" spans="1:3" x14ac:dyDescent="0.25">
      <c r="A26024">
        <v>41236957</v>
      </c>
      <c r="B26024" s="56">
        <v>480.000045</v>
      </c>
      <c r="C26024" t="s">
        <v>83</v>
      </c>
    </row>
    <row r="26025" spans="1:3" x14ac:dyDescent="0.25">
      <c r="A26025">
        <v>40015879</v>
      </c>
      <c r="B26025" s="56">
        <v>8431.7839199999999</v>
      </c>
      <c r="C26025" t="s">
        <v>87</v>
      </c>
    </row>
    <row r="26026" spans="1:3" x14ac:dyDescent="0.25">
      <c r="A26026">
        <v>42018132</v>
      </c>
      <c r="B26026" s="56">
        <v>17887.271489999999</v>
      </c>
      <c r="C26026" t="s">
        <v>82</v>
      </c>
    </row>
    <row r="26027" spans="1:3" x14ac:dyDescent="0.25">
      <c r="A26027">
        <v>41236938</v>
      </c>
      <c r="B26027" s="56">
        <v>480.000045</v>
      </c>
      <c r="C26027" t="s">
        <v>83</v>
      </c>
    </row>
    <row r="26028" spans="1:3" x14ac:dyDescent="0.25">
      <c r="A26028">
        <v>41236938</v>
      </c>
      <c r="B26028" s="56">
        <v>480.000045</v>
      </c>
      <c r="C26028" t="s">
        <v>83</v>
      </c>
    </row>
    <row r="26029" spans="1:3" x14ac:dyDescent="0.25">
      <c r="A26029">
        <v>41225820</v>
      </c>
      <c r="B26029" s="56">
        <v>480.000045</v>
      </c>
      <c r="C26029" t="s">
        <v>83</v>
      </c>
    </row>
    <row r="26030" spans="1:3" x14ac:dyDescent="0.25">
      <c r="A26030">
        <v>44000501</v>
      </c>
      <c r="B26030" s="56">
        <v>480.000045</v>
      </c>
      <c r="C26030" t="s">
        <v>87</v>
      </c>
    </row>
    <row r="26031" spans="1:3" x14ac:dyDescent="0.25">
      <c r="A26031">
        <v>40018991</v>
      </c>
      <c r="B26031" s="56">
        <v>9152.8985789999988</v>
      </c>
      <c r="C26031" t="s">
        <v>87</v>
      </c>
    </row>
    <row r="26032" spans="1:3" x14ac:dyDescent="0.25">
      <c r="A26032">
        <v>41232961</v>
      </c>
      <c r="B26032" s="56">
        <v>480.000045</v>
      </c>
      <c r="C26032" t="s">
        <v>83</v>
      </c>
    </row>
    <row r="26033" spans="1:3" x14ac:dyDescent="0.25">
      <c r="A26033">
        <v>41234132</v>
      </c>
      <c r="B26033" s="56">
        <v>480.000045</v>
      </c>
      <c r="C26033" t="s">
        <v>83</v>
      </c>
    </row>
    <row r="26034" spans="1:3" x14ac:dyDescent="0.25">
      <c r="A26034">
        <v>41230106</v>
      </c>
      <c r="B26034" s="56">
        <v>480.000045</v>
      </c>
      <c r="C26034" t="s">
        <v>83</v>
      </c>
    </row>
    <row r="26035" spans="1:3" x14ac:dyDescent="0.25">
      <c r="A26035">
        <v>41234208</v>
      </c>
      <c r="B26035" s="56">
        <v>480.000045</v>
      </c>
      <c r="C26035" t="s">
        <v>83</v>
      </c>
    </row>
    <row r="26036" spans="1:3" x14ac:dyDescent="0.25">
      <c r="A26036">
        <v>40030961</v>
      </c>
      <c r="B26036" s="56">
        <v>6708.6164969999991</v>
      </c>
      <c r="C26036" t="s">
        <v>87</v>
      </c>
    </row>
    <row r="26037" spans="1:3" x14ac:dyDescent="0.25">
      <c r="A26037">
        <v>41231656</v>
      </c>
      <c r="B26037" s="56">
        <v>480.000045</v>
      </c>
      <c r="C26037" t="s">
        <v>83</v>
      </c>
    </row>
    <row r="26038" spans="1:3" x14ac:dyDescent="0.25">
      <c r="A26038">
        <v>41231869</v>
      </c>
      <c r="B26038" s="56">
        <v>480.000045</v>
      </c>
      <c r="C26038" t="s">
        <v>83</v>
      </c>
    </row>
    <row r="26039" spans="1:3" x14ac:dyDescent="0.25">
      <c r="A26039">
        <v>41231869</v>
      </c>
      <c r="B26039" s="56">
        <v>480.000045</v>
      </c>
      <c r="C26039" t="s">
        <v>83</v>
      </c>
    </row>
    <row r="26040" spans="1:3" x14ac:dyDescent="0.25">
      <c r="A26040">
        <v>41235590</v>
      </c>
      <c r="B26040" s="56">
        <v>480.000045</v>
      </c>
      <c r="C26040" t="s">
        <v>83</v>
      </c>
    </row>
    <row r="26041" spans="1:3" x14ac:dyDescent="0.25">
      <c r="A26041">
        <v>41236833</v>
      </c>
      <c r="B26041" s="56">
        <v>480.000045</v>
      </c>
      <c r="C26041" t="s">
        <v>83</v>
      </c>
    </row>
    <row r="26042" spans="1:3" x14ac:dyDescent="0.25">
      <c r="A26042">
        <v>42533603</v>
      </c>
      <c r="B26042" s="56">
        <v>18409.446375</v>
      </c>
      <c r="C26042" t="s">
        <v>87</v>
      </c>
    </row>
    <row r="26043" spans="1:3" x14ac:dyDescent="0.25">
      <c r="A26043">
        <v>41235639</v>
      </c>
      <c r="B26043" s="56">
        <v>480.000045</v>
      </c>
      <c r="C26043" t="s">
        <v>83</v>
      </c>
    </row>
    <row r="26044" spans="1:3" x14ac:dyDescent="0.25">
      <c r="A26044">
        <v>41234510</v>
      </c>
      <c r="B26044" s="56">
        <v>480.000045</v>
      </c>
      <c r="C26044" t="s">
        <v>83</v>
      </c>
    </row>
    <row r="26045" spans="1:3" x14ac:dyDescent="0.25">
      <c r="A26045">
        <v>41762097</v>
      </c>
      <c r="B26045" s="56">
        <v>19540.881948999999</v>
      </c>
      <c r="C26045" t="s">
        <v>87</v>
      </c>
    </row>
    <row r="26046" spans="1:3" x14ac:dyDescent="0.25">
      <c r="A26046">
        <v>41232169</v>
      </c>
      <c r="B26046" s="56">
        <v>480.000045</v>
      </c>
      <c r="C26046" t="s">
        <v>85</v>
      </c>
    </row>
    <row r="26047" spans="1:3" x14ac:dyDescent="0.25">
      <c r="A26047">
        <v>42352895</v>
      </c>
      <c r="B26047" s="56">
        <v>480.000045</v>
      </c>
      <c r="C26047" t="s">
        <v>83</v>
      </c>
    </row>
    <row r="26048" spans="1:3" x14ac:dyDescent="0.25">
      <c r="A26048">
        <v>40025597</v>
      </c>
      <c r="B26048" s="56">
        <v>10338.077643000001</v>
      </c>
      <c r="C26048" t="s">
        <v>87</v>
      </c>
    </row>
    <row r="26049" spans="1:3" x14ac:dyDescent="0.25">
      <c r="A26049">
        <v>40015649</v>
      </c>
      <c r="B26049" s="56">
        <v>5777.4290400000009</v>
      </c>
      <c r="C26049" t="s">
        <v>87</v>
      </c>
    </row>
    <row r="26050" spans="1:3" x14ac:dyDescent="0.25">
      <c r="A26050">
        <v>44000112</v>
      </c>
      <c r="B26050" s="56">
        <v>517.14284999999995</v>
      </c>
      <c r="C26050" t="s">
        <v>87</v>
      </c>
    </row>
    <row r="26051" spans="1:3" x14ac:dyDescent="0.25">
      <c r="A26051">
        <v>40017027</v>
      </c>
      <c r="B26051" s="56">
        <v>5086.7904360000002</v>
      </c>
      <c r="C26051" t="s">
        <v>87</v>
      </c>
    </row>
    <row r="26052" spans="1:3" x14ac:dyDescent="0.25">
      <c r="A26052">
        <v>40010165</v>
      </c>
      <c r="B26052" s="56">
        <v>35577.373787999997</v>
      </c>
      <c r="C26052" t="s">
        <v>82</v>
      </c>
    </row>
    <row r="26053" spans="1:3" x14ac:dyDescent="0.25">
      <c r="A26053">
        <v>40010165</v>
      </c>
      <c r="B26053" s="56">
        <v>35577.373787999997</v>
      </c>
      <c r="C26053" t="s">
        <v>82</v>
      </c>
    </row>
    <row r="26054" spans="1:3" x14ac:dyDescent="0.25">
      <c r="A26054">
        <v>40032025</v>
      </c>
      <c r="B26054" s="56">
        <v>10031.88717</v>
      </c>
      <c r="C26054" t="s">
        <v>87</v>
      </c>
    </row>
    <row r="26055" spans="1:3" x14ac:dyDescent="0.25">
      <c r="A26055">
        <v>41227293</v>
      </c>
      <c r="B26055" s="56">
        <v>480.000045</v>
      </c>
      <c r="C26055" t="s">
        <v>83</v>
      </c>
    </row>
    <row r="26056" spans="1:3" x14ac:dyDescent="0.25">
      <c r="A26056">
        <v>40026385</v>
      </c>
      <c r="B26056" s="56">
        <v>14592.743154</v>
      </c>
      <c r="C26056" t="s">
        <v>87</v>
      </c>
    </row>
    <row r="26057" spans="1:3" x14ac:dyDescent="0.25">
      <c r="A26057">
        <v>41230832</v>
      </c>
      <c r="B26057" s="56">
        <v>480.000045</v>
      </c>
      <c r="C26057" t="s">
        <v>83</v>
      </c>
    </row>
    <row r="26058" spans="1:3" x14ac:dyDescent="0.25">
      <c r="A26058">
        <v>40011131</v>
      </c>
      <c r="B26058" s="56">
        <v>81563.622396000006</v>
      </c>
      <c r="C26058" t="s">
        <v>82</v>
      </c>
    </row>
    <row r="26059" spans="1:3" x14ac:dyDescent="0.25">
      <c r="A26059">
        <v>41229379</v>
      </c>
      <c r="B26059" s="56">
        <v>480.000045</v>
      </c>
      <c r="C26059" t="s">
        <v>83</v>
      </c>
    </row>
    <row r="26060" spans="1:3" x14ac:dyDescent="0.25">
      <c r="A26060">
        <v>44000503</v>
      </c>
      <c r="B26060" s="56">
        <v>480.000045</v>
      </c>
      <c r="C26060" t="s">
        <v>83</v>
      </c>
    </row>
    <row r="26061" spans="1:3" x14ac:dyDescent="0.25">
      <c r="A26061">
        <v>40017463</v>
      </c>
      <c r="B26061" s="56">
        <v>8720.4438089999985</v>
      </c>
      <c r="C26061" t="s">
        <v>87</v>
      </c>
    </row>
    <row r="26062" spans="1:3" x14ac:dyDescent="0.25">
      <c r="A26062">
        <v>41233187</v>
      </c>
      <c r="B26062" s="56">
        <v>480.000045</v>
      </c>
      <c r="C26062" t="s">
        <v>83</v>
      </c>
    </row>
    <row r="26063" spans="1:3" x14ac:dyDescent="0.25">
      <c r="A26063">
        <v>41231697</v>
      </c>
      <c r="B26063" s="56">
        <v>480.000045</v>
      </c>
      <c r="C26063" t="s">
        <v>83</v>
      </c>
    </row>
    <row r="26064" spans="1:3" x14ac:dyDescent="0.25">
      <c r="A26064">
        <v>40024309</v>
      </c>
      <c r="B26064" s="56">
        <v>9433.9085999999988</v>
      </c>
      <c r="C26064" t="s">
        <v>87</v>
      </c>
    </row>
    <row r="26065" spans="1:3" x14ac:dyDescent="0.25">
      <c r="A26065">
        <v>40024311</v>
      </c>
      <c r="B26065" s="56">
        <v>6114.5735999999988</v>
      </c>
      <c r="C26065" t="s">
        <v>87</v>
      </c>
    </row>
    <row r="26066" spans="1:3" x14ac:dyDescent="0.25">
      <c r="A26066">
        <v>40024313</v>
      </c>
      <c r="B26066" s="56">
        <v>5450.5128000000004</v>
      </c>
      <c r="C26066" t="s">
        <v>87</v>
      </c>
    </row>
    <row r="26067" spans="1:3" x14ac:dyDescent="0.25">
      <c r="A26067">
        <v>40024315</v>
      </c>
      <c r="B26067" s="56">
        <v>5041.8395999999993</v>
      </c>
      <c r="C26067" t="s">
        <v>87</v>
      </c>
    </row>
    <row r="26068" spans="1:3" x14ac:dyDescent="0.25">
      <c r="A26068">
        <v>40024317</v>
      </c>
      <c r="B26068" s="56">
        <v>9679.7999999999993</v>
      </c>
      <c r="C26068" t="s">
        <v>87</v>
      </c>
    </row>
    <row r="26069" spans="1:3" x14ac:dyDescent="0.25">
      <c r="A26069">
        <v>40024319</v>
      </c>
      <c r="B26069" s="56">
        <v>6529.1321999999991</v>
      </c>
      <c r="C26069" t="s">
        <v>87</v>
      </c>
    </row>
    <row r="26070" spans="1:3" x14ac:dyDescent="0.25">
      <c r="A26070">
        <v>40024321</v>
      </c>
      <c r="B26070" s="56">
        <v>10109.750400000001</v>
      </c>
      <c r="C26070" t="s">
        <v>87</v>
      </c>
    </row>
    <row r="26071" spans="1:3" x14ac:dyDescent="0.25">
      <c r="A26071">
        <v>40024323</v>
      </c>
      <c r="B26071" s="56">
        <v>7872.5027999999984</v>
      </c>
      <c r="C26071" t="s">
        <v>87</v>
      </c>
    </row>
    <row r="26072" spans="1:3" x14ac:dyDescent="0.25">
      <c r="A26072">
        <v>41234248</v>
      </c>
      <c r="B26072" s="56">
        <v>480.000045</v>
      </c>
      <c r="C26072" t="s">
        <v>83</v>
      </c>
    </row>
    <row r="26073" spans="1:3" x14ac:dyDescent="0.25">
      <c r="A26073">
        <v>42436053</v>
      </c>
      <c r="B26073" s="56">
        <v>11338.187058</v>
      </c>
      <c r="C26073" t="s">
        <v>87</v>
      </c>
    </row>
    <row r="26074" spans="1:3" x14ac:dyDescent="0.25">
      <c r="A26074">
        <v>41236198</v>
      </c>
      <c r="B26074" s="56">
        <v>480.000045</v>
      </c>
      <c r="C26074" t="s">
        <v>83</v>
      </c>
    </row>
    <row r="26075" spans="1:3" x14ac:dyDescent="0.25">
      <c r="A26075">
        <v>41225737</v>
      </c>
      <c r="B26075" s="56">
        <v>480.000045</v>
      </c>
      <c r="C26075" t="s">
        <v>87</v>
      </c>
    </row>
    <row r="26076" spans="1:3" x14ac:dyDescent="0.25">
      <c r="A26076">
        <v>41225738</v>
      </c>
      <c r="B26076" s="56">
        <v>480.000045</v>
      </c>
      <c r="C26076" t="s">
        <v>83</v>
      </c>
    </row>
    <row r="26077" spans="1:3" x14ac:dyDescent="0.25">
      <c r="A26077">
        <v>41225759</v>
      </c>
      <c r="B26077" s="56">
        <v>480.000045</v>
      </c>
      <c r="C26077" t="s">
        <v>83</v>
      </c>
    </row>
    <row r="26078" spans="1:3" x14ac:dyDescent="0.25">
      <c r="A26078">
        <v>41225766</v>
      </c>
      <c r="B26078" s="56">
        <v>480.000045</v>
      </c>
      <c r="C26078" t="s">
        <v>83</v>
      </c>
    </row>
    <row r="26079" spans="1:3" x14ac:dyDescent="0.25">
      <c r="A26079">
        <v>41225795</v>
      </c>
      <c r="B26079" s="56">
        <v>480.000045</v>
      </c>
      <c r="C26079" t="s">
        <v>83</v>
      </c>
    </row>
    <row r="26080" spans="1:3" x14ac:dyDescent="0.25">
      <c r="A26080">
        <v>41964177</v>
      </c>
      <c r="B26080" s="56">
        <v>60468.783507</v>
      </c>
      <c r="C26080" t="s">
        <v>82</v>
      </c>
    </row>
    <row r="26081" spans="1:3" x14ac:dyDescent="0.25">
      <c r="A26081">
        <v>41225815</v>
      </c>
      <c r="B26081" s="56">
        <v>480.000045</v>
      </c>
      <c r="C26081" t="s">
        <v>83</v>
      </c>
    </row>
    <row r="26082" spans="1:3" x14ac:dyDescent="0.25">
      <c r="A26082">
        <v>41226006</v>
      </c>
      <c r="B26082" s="56">
        <v>480.000045</v>
      </c>
      <c r="C26082" t="s">
        <v>83</v>
      </c>
    </row>
    <row r="26083" spans="1:3" x14ac:dyDescent="0.25">
      <c r="A26083">
        <v>40029199</v>
      </c>
      <c r="B26083" s="56">
        <v>7603.3709999999983</v>
      </c>
      <c r="C26083" t="s">
        <v>82</v>
      </c>
    </row>
    <row r="26084" spans="1:3" x14ac:dyDescent="0.25">
      <c r="A26084">
        <v>41233351</v>
      </c>
      <c r="B26084" s="56">
        <v>480.000045</v>
      </c>
      <c r="C26084" t="s">
        <v>83</v>
      </c>
    </row>
    <row r="26085" spans="1:3" x14ac:dyDescent="0.25">
      <c r="A26085">
        <v>40020067</v>
      </c>
      <c r="B26085" s="56">
        <v>17584.207506999999</v>
      </c>
      <c r="C26085" t="s">
        <v>87</v>
      </c>
    </row>
    <row r="26086" spans="1:3" x14ac:dyDescent="0.25">
      <c r="A26086">
        <v>40028547</v>
      </c>
      <c r="B26086" s="56">
        <v>5762.0284499999998</v>
      </c>
      <c r="C26086" t="s">
        <v>82</v>
      </c>
    </row>
    <row r="26087" spans="1:3" x14ac:dyDescent="0.25">
      <c r="A26087">
        <v>41228328</v>
      </c>
      <c r="B26087" s="56">
        <v>480.000045</v>
      </c>
      <c r="C26087" t="s">
        <v>83</v>
      </c>
    </row>
    <row r="26088" spans="1:3" x14ac:dyDescent="0.25">
      <c r="A26088">
        <v>41226158</v>
      </c>
      <c r="B26088" s="56">
        <v>480.000045</v>
      </c>
      <c r="C26088" t="s">
        <v>83</v>
      </c>
    </row>
    <row r="26089" spans="1:3" x14ac:dyDescent="0.25">
      <c r="A26089">
        <v>41226172</v>
      </c>
      <c r="B26089" s="56">
        <v>480.000045</v>
      </c>
      <c r="C26089" t="s">
        <v>83</v>
      </c>
    </row>
    <row r="26090" spans="1:3" x14ac:dyDescent="0.25">
      <c r="A26090">
        <v>41226278</v>
      </c>
      <c r="B26090" s="56">
        <v>480.000045</v>
      </c>
      <c r="C26090" t="s">
        <v>83</v>
      </c>
    </row>
    <row r="26091" spans="1:3" x14ac:dyDescent="0.25">
      <c r="A26091">
        <v>41229550</v>
      </c>
      <c r="B26091" s="56">
        <v>480.000045</v>
      </c>
      <c r="C26091" t="s">
        <v>83</v>
      </c>
    </row>
    <row r="26092" spans="1:3" x14ac:dyDescent="0.25">
      <c r="A26092">
        <v>41226503</v>
      </c>
      <c r="B26092" s="56">
        <v>480.000045</v>
      </c>
      <c r="C26092" t="s">
        <v>83</v>
      </c>
    </row>
    <row r="26093" spans="1:3" x14ac:dyDescent="0.25">
      <c r="A26093">
        <v>41226586</v>
      </c>
      <c r="B26093" s="56">
        <v>480.000045</v>
      </c>
      <c r="C26093" t="s">
        <v>83</v>
      </c>
    </row>
    <row r="26094" spans="1:3" x14ac:dyDescent="0.25">
      <c r="A26094">
        <v>41227325</v>
      </c>
      <c r="B26094" s="56">
        <v>480.000045</v>
      </c>
      <c r="C26094" t="s">
        <v>83</v>
      </c>
    </row>
    <row r="26095" spans="1:3" x14ac:dyDescent="0.25">
      <c r="A26095">
        <v>41228511</v>
      </c>
      <c r="B26095" s="56">
        <v>480.000045</v>
      </c>
      <c r="C26095" t="s">
        <v>83</v>
      </c>
    </row>
    <row r="26096" spans="1:3" x14ac:dyDescent="0.25">
      <c r="A26096">
        <v>41228894</v>
      </c>
      <c r="B26096" s="56">
        <v>480.000045</v>
      </c>
      <c r="C26096" t="s">
        <v>81</v>
      </c>
    </row>
    <row r="26097" spans="1:3" x14ac:dyDescent="0.25">
      <c r="A26097">
        <v>41228897</v>
      </c>
      <c r="B26097" s="56">
        <v>480.000045</v>
      </c>
      <c r="C26097" t="s">
        <v>83</v>
      </c>
    </row>
    <row r="26098" spans="1:3" x14ac:dyDescent="0.25">
      <c r="A26098">
        <v>42772182</v>
      </c>
      <c r="B26098" s="56">
        <v>16587.065626</v>
      </c>
      <c r="C26098" t="s">
        <v>87</v>
      </c>
    </row>
    <row r="26099" spans="1:3" x14ac:dyDescent="0.25">
      <c r="A26099">
        <v>41229966</v>
      </c>
      <c r="B26099" s="56">
        <v>480.000045</v>
      </c>
      <c r="C26099" t="s">
        <v>83</v>
      </c>
    </row>
    <row r="26100" spans="1:3" x14ac:dyDescent="0.25">
      <c r="A26100">
        <v>41231145</v>
      </c>
      <c r="B26100" s="56">
        <v>480.000045</v>
      </c>
      <c r="C26100" t="s">
        <v>83</v>
      </c>
    </row>
    <row r="26101" spans="1:3" x14ac:dyDescent="0.25">
      <c r="A26101">
        <v>41231721</v>
      </c>
      <c r="B26101" s="56">
        <v>480.000045</v>
      </c>
      <c r="C26101" t="s">
        <v>83</v>
      </c>
    </row>
    <row r="26102" spans="1:3" x14ac:dyDescent="0.25">
      <c r="A26102">
        <v>40029693</v>
      </c>
      <c r="B26102" s="56">
        <v>13481.304974999999</v>
      </c>
      <c r="C26102" t="s">
        <v>87</v>
      </c>
    </row>
    <row r="26103" spans="1:3" x14ac:dyDescent="0.25">
      <c r="A26103">
        <v>41232430</v>
      </c>
      <c r="B26103" s="56">
        <v>480.000045</v>
      </c>
      <c r="C26103" t="s">
        <v>83</v>
      </c>
    </row>
    <row r="26104" spans="1:3" x14ac:dyDescent="0.25">
      <c r="A26104">
        <v>40025393</v>
      </c>
      <c r="B26104" s="56">
        <v>6049.8345600000002</v>
      </c>
      <c r="C26104" t="s">
        <v>87</v>
      </c>
    </row>
    <row r="26105" spans="1:3" x14ac:dyDescent="0.25">
      <c r="A26105">
        <v>43097005</v>
      </c>
      <c r="B26105" s="56">
        <v>398120.34499999997</v>
      </c>
      <c r="C26105" t="s">
        <v>82</v>
      </c>
    </row>
    <row r="26106" spans="1:3" x14ac:dyDescent="0.25">
      <c r="A26106">
        <v>40013091</v>
      </c>
      <c r="B26106" s="56">
        <v>84785.947724999991</v>
      </c>
      <c r="C26106" t="s">
        <v>82</v>
      </c>
    </row>
    <row r="26107" spans="1:3" x14ac:dyDescent="0.25">
      <c r="A26107">
        <v>41234334</v>
      </c>
      <c r="B26107" s="56">
        <v>480.000045</v>
      </c>
      <c r="C26107" t="s">
        <v>83</v>
      </c>
    </row>
    <row r="26108" spans="1:3" x14ac:dyDescent="0.25">
      <c r="A26108">
        <v>41229676</v>
      </c>
      <c r="B26108" s="56">
        <v>480.000045</v>
      </c>
      <c r="C26108" t="s">
        <v>83</v>
      </c>
    </row>
    <row r="26109" spans="1:3" x14ac:dyDescent="0.25">
      <c r="A26109">
        <v>44000504</v>
      </c>
      <c r="B26109" s="56">
        <v>15572.848203</v>
      </c>
      <c r="C26109" t="s">
        <v>82</v>
      </c>
    </row>
    <row r="26110" spans="1:3" x14ac:dyDescent="0.25">
      <c r="A26110">
        <v>42911724</v>
      </c>
      <c r="B26110" s="56">
        <v>477821.22299999988</v>
      </c>
      <c r="C26110" t="s">
        <v>84</v>
      </c>
    </row>
    <row r="26111" spans="1:3" x14ac:dyDescent="0.25">
      <c r="A26111">
        <v>44000505</v>
      </c>
      <c r="B26111" s="56">
        <v>480.000045</v>
      </c>
      <c r="C26111" t="s">
        <v>87</v>
      </c>
    </row>
    <row r="26112" spans="1:3" x14ac:dyDescent="0.25">
      <c r="A26112">
        <v>41232863</v>
      </c>
      <c r="B26112" s="56">
        <v>480.000045</v>
      </c>
      <c r="C26112" t="s">
        <v>83</v>
      </c>
    </row>
    <row r="26113" spans="1:3" x14ac:dyDescent="0.25">
      <c r="A26113">
        <v>41232863</v>
      </c>
      <c r="B26113" s="56">
        <v>480.000045</v>
      </c>
      <c r="C26113" t="s">
        <v>83</v>
      </c>
    </row>
    <row r="26114" spans="1:3" x14ac:dyDescent="0.25">
      <c r="A26114">
        <v>41231447</v>
      </c>
      <c r="B26114" s="56">
        <v>480.000045</v>
      </c>
      <c r="C26114" t="s">
        <v>83</v>
      </c>
    </row>
    <row r="26115" spans="1:3" x14ac:dyDescent="0.25">
      <c r="A26115">
        <v>41235436</v>
      </c>
      <c r="B26115" s="56">
        <v>480.000045</v>
      </c>
      <c r="C26115" t="s">
        <v>83</v>
      </c>
    </row>
    <row r="26116" spans="1:3" x14ac:dyDescent="0.25">
      <c r="A26116">
        <v>42404847</v>
      </c>
      <c r="B26116" s="56">
        <v>170930.32258499999</v>
      </c>
      <c r="C26116" t="s">
        <v>82</v>
      </c>
    </row>
    <row r="26117" spans="1:3" x14ac:dyDescent="0.25">
      <c r="A26117">
        <v>41234680</v>
      </c>
      <c r="B26117" s="56">
        <v>480.000045</v>
      </c>
      <c r="C26117" t="s">
        <v>83</v>
      </c>
    </row>
    <row r="26118" spans="1:3" x14ac:dyDescent="0.25">
      <c r="A26118">
        <v>40031493</v>
      </c>
      <c r="B26118" s="56">
        <v>7845.4877399999996</v>
      </c>
      <c r="C26118" t="s">
        <v>87</v>
      </c>
    </row>
    <row r="26119" spans="1:3" x14ac:dyDescent="0.25">
      <c r="A26119">
        <v>41232842</v>
      </c>
      <c r="B26119" s="56">
        <v>480.000045</v>
      </c>
      <c r="C26119" t="s">
        <v>83</v>
      </c>
    </row>
    <row r="26120" spans="1:3" x14ac:dyDescent="0.25">
      <c r="A26120">
        <v>41234295</v>
      </c>
      <c r="B26120" s="56">
        <v>480.000045</v>
      </c>
      <c r="C26120" t="s">
        <v>83</v>
      </c>
    </row>
    <row r="26121" spans="1:3" x14ac:dyDescent="0.25">
      <c r="A26121">
        <v>41232451</v>
      </c>
      <c r="B26121" s="56">
        <v>480.000045</v>
      </c>
      <c r="C26121" t="s">
        <v>83</v>
      </c>
    </row>
    <row r="26122" spans="1:3" x14ac:dyDescent="0.25">
      <c r="A26122">
        <v>41228030</v>
      </c>
      <c r="B26122" s="56">
        <v>480.000045</v>
      </c>
      <c r="C26122" t="s">
        <v>83</v>
      </c>
    </row>
    <row r="26123" spans="1:3" x14ac:dyDescent="0.25">
      <c r="A26123">
        <v>41234625</v>
      </c>
      <c r="B26123" s="56">
        <v>480.000045</v>
      </c>
      <c r="C26123" t="s">
        <v>83</v>
      </c>
    </row>
    <row r="26124" spans="1:3" x14ac:dyDescent="0.25">
      <c r="A26124">
        <v>42567258</v>
      </c>
      <c r="B26124" s="56">
        <v>15250.673988</v>
      </c>
      <c r="C26124" t="s">
        <v>87</v>
      </c>
    </row>
    <row r="26125" spans="1:3" x14ac:dyDescent="0.25">
      <c r="A26125">
        <v>44000040</v>
      </c>
      <c r="B26125" s="56">
        <v>29290.790726999989</v>
      </c>
      <c r="C26125" t="s">
        <v>82</v>
      </c>
    </row>
    <row r="26126" spans="1:3" x14ac:dyDescent="0.25">
      <c r="A26126">
        <v>41231577</v>
      </c>
      <c r="B26126" s="56">
        <v>480.000045</v>
      </c>
      <c r="C26126" t="s">
        <v>83</v>
      </c>
    </row>
    <row r="26127" spans="1:3" x14ac:dyDescent="0.25">
      <c r="A26127">
        <v>41964127</v>
      </c>
      <c r="B26127" s="56">
        <v>15608.937576</v>
      </c>
      <c r="C26127" t="s">
        <v>87</v>
      </c>
    </row>
    <row r="26128" spans="1:3" x14ac:dyDescent="0.25">
      <c r="A26128">
        <v>41228384</v>
      </c>
      <c r="B26128" s="56">
        <v>480.000045</v>
      </c>
      <c r="C26128" t="s">
        <v>82</v>
      </c>
    </row>
    <row r="26129" spans="1:3" x14ac:dyDescent="0.25">
      <c r="A26129">
        <v>40019485</v>
      </c>
      <c r="B26129" s="56">
        <v>12443.38061</v>
      </c>
      <c r="C26129" t="s">
        <v>87</v>
      </c>
    </row>
    <row r="26130" spans="1:3" x14ac:dyDescent="0.25">
      <c r="A26130">
        <v>41751888</v>
      </c>
      <c r="B26130" s="56">
        <v>11083.200876000001</v>
      </c>
      <c r="C26130" t="s">
        <v>87</v>
      </c>
    </row>
    <row r="26131" spans="1:3" x14ac:dyDescent="0.25">
      <c r="A26131">
        <v>41234698</v>
      </c>
      <c r="B26131" s="56">
        <v>480.000045</v>
      </c>
      <c r="C26131" t="s">
        <v>87</v>
      </c>
    </row>
    <row r="26132" spans="1:3" x14ac:dyDescent="0.25">
      <c r="A26132">
        <v>42527032</v>
      </c>
      <c r="B26132" s="56">
        <v>480.000045</v>
      </c>
      <c r="C26132" t="s">
        <v>83</v>
      </c>
    </row>
    <row r="26133" spans="1:3" x14ac:dyDescent="0.25">
      <c r="A26133">
        <v>42520796</v>
      </c>
      <c r="B26133" s="56">
        <v>480.000045</v>
      </c>
      <c r="C26133" t="s">
        <v>83</v>
      </c>
    </row>
    <row r="26134" spans="1:3" x14ac:dyDescent="0.25">
      <c r="A26134">
        <v>42520483</v>
      </c>
      <c r="B26134" s="56">
        <v>8067.7542329999987</v>
      </c>
      <c r="C26134" t="s">
        <v>87</v>
      </c>
    </row>
    <row r="26135" spans="1:3" x14ac:dyDescent="0.25">
      <c r="A26135">
        <v>41228836</v>
      </c>
      <c r="B26135" s="56">
        <v>470.66669999999999</v>
      </c>
      <c r="C26135" t="s">
        <v>83</v>
      </c>
    </row>
    <row r="26136" spans="1:3" x14ac:dyDescent="0.25">
      <c r="A26136">
        <v>41228836</v>
      </c>
      <c r="B26136" s="56">
        <v>470.66669999999999</v>
      </c>
      <c r="C26136" t="s">
        <v>83</v>
      </c>
    </row>
    <row r="26137" spans="1:3" x14ac:dyDescent="0.25">
      <c r="A26137">
        <v>41227642</v>
      </c>
      <c r="B26137" s="56">
        <v>480.000045</v>
      </c>
      <c r="C26137" t="s">
        <v>83</v>
      </c>
    </row>
    <row r="26138" spans="1:3" x14ac:dyDescent="0.25">
      <c r="A26138">
        <v>41233962</v>
      </c>
      <c r="B26138" s="56">
        <v>480.000045</v>
      </c>
      <c r="C26138" t="s">
        <v>83</v>
      </c>
    </row>
    <row r="26139" spans="1:3" x14ac:dyDescent="0.25">
      <c r="A26139">
        <v>41226590</v>
      </c>
      <c r="B26139" s="56">
        <v>480.000045</v>
      </c>
      <c r="C26139" t="s">
        <v>83</v>
      </c>
    </row>
    <row r="26140" spans="1:3" x14ac:dyDescent="0.25">
      <c r="A26140">
        <v>41227353</v>
      </c>
      <c r="B26140" s="56">
        <v>480.000045</v>
      </c>
      <c r="C26140" t="s">
        <v>83</v>
      </c>
    </row>
    <row r="26141" spans="1:3" x14ac:dyDescent="0.25">
      <c r="A26141">
        <v>44000507</v>
      </c>
      <c r="B26141" s="56">
        <v>480.000045</v>
      </c>
      <c r="C26141" t="s">
        <v>83</v>
      </c>
    </row>
    <row r="26142" spans="1:3" x14ac:dyDescent="0.25">
      <c r="A26142">
        <v>41229413</v>
      </c>
      <c r="B26142" s="56">
        <v>480.000045</v>
      </c>
      <c r="C26142" t="s">
        <v>83</v>
      </c>
    </row>
    <row r="26143" spans="1:3" x14ac:dyDescent="0.25">
      <c r="A26143">
        <v>41228582</v>
      </c>
      <c r="B26143" s="56">
        <v>480.000045</v>
      </c>
      <c r="C26143" t="s">
        <v>81</v>
      </c>
    </row>
    <row r="26144" spans="1:3" x14ac:dyDescent="0.25">
      <c r="A26144">
        <v>44000521</v>
      </c>
      <c r="B26144" s="56">
        <v>195212.7285</v>
      </c>
      <c r="C26144" t="s">
        <v>82</v>
      </c>
    </row>
    <row r="26145" spans="1:3" x14ac:dyDescent="0.25">
      <c r="A26145">
        <v>40008826</v>
      </c>
      <c r="B26145" s="56">
        <v>32275.651548000002</v>
      </c>
      <c r="C26145" t="s">
        <v>85</v>
      </c>
    </row>
    <row r="26146" spans="1:3" x14ac:dyDescent="0.25">
      <c r="A26146">
        <v>41151379</v>
      </c>
      <c r="B26146" s="56">
        <v>480.000045</v>
      </c>
      <c r="C26146" t="s">
        <v>83</v>
      </c>
    </row>
    <row r="26147" spans="1:3" x14ac:dyDescent="0.25">
      <c r="A26147">
        <v>40030615</v>
      </c>
      <c r="B26147" s="56">
        <v>8488.5561079999989</v>
      </c>
      <c r="C26147" t="s">
        <v>87</v>
      </c>
    </row>
    <row r="26148" spans="1:3" x14ac:dyDescent="0.25">
      <c r="A26148">
        <v>41226061</v>
      </c>
      <c r="B26148" s="56">
        <v>480.000045</v>
      </c>
      <c r="C26148" t="s">
        <v>83</v>
      </c>
    </row>
    <row r="26149" spans="1:3" x14ac:dyDescent="0.25">
      <c r="A26149">
        <v>41227621</v>
      </c>
      <c r="B26149" s="56">
        <v>480.000045</v>
      </c>
      <c r="C26149" t="s">
        <v>83</v>
      </c>
    </row>
    <row r="26150" spans="1:3" x14ac:dyDescent="0.25">
      <c r="A26150">
        <v>41229695</v>
      </c>
      <c r="B26150" s="56">
        <v>480.000045</v>
      </c>
      <c r="C26150" t="s">
        <v>83</v>
      </c>
    </row>
    <row r="26151" spans="1:3" x14ac:dyDescent="0.25">
      <c r="A26151">
        <v>41234189</v>
      </c>
      <c r="B26151" s="56">
        <v>480.000045</v>
      </c>
      <c r="C26151" t="s">
        <v>83</v>
      </c>
    </row>
    <row r="26152" spans="1:3" x14ac:dyDescent="0.25">
      <c r="A26152">
        <v>42570960</v>
      </c>
      <c r="B26152" s="56">
        <v>19.700603999999998</v>
      </c>
      <c r="C26152" t="s">
        <v>87</v>
      </c>
    </row>
    <row r="26153" spans="1:3" x14ac:dyDescent="0.25">
      <c r="A26153">
        <v>42570960</v>
      </c>
      <c r="B26153" s="56">
        <v>19.700603999999998</v>
      </c>
      <c r="C26153" t="s">
        <v>87</v>
      </c>
    </row>
    <row r="26154" spans="1:3" x14ac:dyDescent="0.25">
      <c r="A26154">
        <v>41235715</v>
      </c>
      <c r="B26154" s="56">
        <v>480.000045</v>
      </c>
      <c r="C26154" t="s">
        <v>83</v>
      </c>
    </row>
    <row r="26155" spans="1:3" x14ac:dyDescent="0.25">
      <c r="A26155">
        <v>41229668</v>
      </c>
      <c r="B26155" s="56">
        <v>480.000045</v>
      </c>
      <c r="C26155" t="s">
        <v>83</v>
      </c>
    </row>
    <row r="26156" spans="1:3" x14ac:dyDescent="0.25">
      <c r="A26156">
        <v>41237227</v>
      </c>
      <c r="B26156" s="56">
        <v>480.000045</v>
      </c>
      <c r="C26156" t="s">
        <v>83</v>
      </c>
    </row>
    <row r="26157" spans="1:3" x14ac:dyDescent="0.25">
      <c r="A26157">
        <v>40019239</v>
      </c>
      <c r="B26157" s="56">
        <v>6539.6827979999989</v>
      </c>
      <c r="C26157" t="s">
        <v>87</v>
      </c>
    </row>
    <row r="26158" spans="1:3" x14ac:dyDescent="0.25">
      <c r="A26158">
        <v>41236410</v>
      </c>
      <c r="B26158" s="56">
        <v>480.000045</v>
      </c>
      <c r="C26158" t="s">
        <v>83</v>
      </c>
    </row>
    <row r="26159" spans="1:3" x14ac:dyDescent="0.25">
      <c r="A26159">
        <v>41231529</v>
      </c>
      <c r="B26159" s="56">
        <v>480.000045</v>
      </c>
      <c r="C26159" t="s">
        <v>83</v>
      </c>
    </row>
    <row r="26160" spans="1:3" x14ac:dyDescent="0.25">
      <c r="A26160">
        <v>41232102</v>
      </c>
      <c r="B26160" s="56">
        <v>480.000045</v>
      </c>
      <c r="C26160" t="s">
        <v>83</v>
      </c>
    </row>
    <row r="26161" spans="1:3" x14ac:dyDescent="0.25">
      <c r="A26161">
        <v>43087429</v>
      </c>
      <c r="B26161" s="56">
        <v>480.000045</v>
      </c>
      <c r="C26161" t="s">
        <v>83</v>
      </c>
    </row>
    <row r="26162" spans="1:3" x14ac:dyDescent="0.25">
      <c r="A26162">
        <v>43087429</v>
      </c>
      <c r="B26162" s="56">
        <v>480.000045</v>
      </c>
      <c r="C26162" t="s">
        <v>83</v>
      </c>
    </row>
    <row r="26163" spans="1:3" x14ac:dyDescent="0.25">
      <c r="A26163">
        <v>41232616</v>
      </c>
      <c r="B26163" s="56">
        <v>480.000045</v>
      </c>
      <c r="C26163" t="s">
        <v>83</v>
      </c>
    </row>
    <row r="26164" spans="1:3" x14ac:dyDescent="0.25">
      <c r="A26164">
        <v>41234227</v>
      </c>
      <c r="B26164" s="56">
        <v>480.000045</v>
      </c>
      <c r="C26164" t="s">
        <v>83</v>
      </c>
    </row>
    <row r="26165" spans="1:3" x14ac:dyDescent="0.25">
      <c r="A26165">
        <v>41235710</v>
      </c>
      <c r="B26165" s="56">
        <v>480.000045</v>
      </c>
      <c r="C26165" t="s">
        <v>83</v>
      </c>
    </row>
    <row r="26166" spans="1:3" x14ac:dyDescent="0.25">
      <c r="A26166">
        <v>43100238</v>
      </c>
      <c r="B26166" s="56">
        <v>87020.856780000002</v>
      </c>
      <c r="C26166" t="s">
        <v>82</v>
      </c>
    </row>
    <row r="26167" spans="1:3" x14ac:dyDescent="0.25">
      <c r="A26167">
        <v>40019153</v>
      </c>
      <c r="B26167" s="56">
        <v>5475.2281650000004</v>
      </c>
      <c r="C26167" t="s">
        <v>87</v>
      </c>
    </row>
    <row r="26168" spans="1:3" x14ac:dyDescent="0.25">
      <c r="A26168">
        <v>40015867</v>
      </c>
      <c r="B26168" s="56">
        <v>10696.123872</v>
      </c>
      <c r="C26168" t="s">
        <v>87</v>
      </c>
    </row>
    <row r="26169" spans="1:3" x14ac:dyDescent="0.25">
      <c r="A26169">
        <v>41232729</v>
      </c>
      <c r="B26169" s="56">
        <v>480.000045</v>
      </c>
      <c r="C26169" t="s">
        <v>83</v>
      </c>
    </row>
    <row r="26170" spans="1:3" x14ac:dyDescent="0.25">
      <c r="A26170">
        <v>41231106</v>
      </c>
      <c r="B26170" s="56">
        <v>480.000045</v>
      </c>
      <c r="C26170" t="s">
        <v>83</v>
      </c>
    </row>
    <row r="26171" spans="1:3" x14ac:dyDescent="0.25">
      <c r="A26171">
        <v>41234804</v>
      </c>
      <c r="B26171" s="56">
        <v>480.000045</v>
      </c>
      <c r="C26171" t="s">
        <v>83</v>
      </c>
    </row>
    <row r="26172" spans="1:3" x14ac:dyDescent="0.25">
      <c r="A26172">
        <v>40015797</v>
      </c>
      <c r="B26172" s="56">
        <v>5546.2950719999999</v>
      </c>
      <c r="C26172" t="s">
        <v>87</v>
      </c>
    </row>
    <row r="26173" spans="1:3" x14ac:dyDescent="0.25">
      <c r="A26173">
        <v>40032451</v>
      </c>
      <c r="B26173" s="56">
        <v>13801.527333</v>
      </c>
      <c r="C26173" t="s">
        <v>87</v>
      </c>
    </row>
    <row r="26174" spans="1:3" x14ac:dyDescent="0.25">
      <c r="A26174">
        <v>44000511</v>
      </c>
      <c r="B26174" s="56">
        <v>480.000045</v>
      </c>
      <c r="C26174" t="s">
        <v>87</v>
      </c>
    </row>
    <row r="26175" spans="1:3" x14ac:dyDescent="0.25">
      <c r="A26175">
        <v>40023167</v>
      </c>
      <c r="B26175" s="56">
        <v>18040.063338</v>
      </c>
      <c r="C26175" t="s">
        <v>87</v>
      </c>
    </row>
    <row r="26176" spans="1:3" x14ac:dyDescent="0.25">
      <c r="A26176">
        <v>41235723</v>
      </c>
      <c r="B26176" s="56">
        <v>480.000045</v>
      </c>
      <c r="C26176" t="s">
        <v>83</v>
      </c>
    </row>
    <row r="26177" spans="1:3" x14ac:dyDescent="0.25">
      <c r="A26177">
        <v>40032705</v>
      </c>
      <c r="B26177" s="56">
        <v>10337.83656</v>
      </c>
      <c r="C26177" t="s">
        <v>87</v>
      </c>
    </row>
    <row r="26178" spans="1:3" x14ac:dyDescent="0.25">
      <c r="A26178">
        <v>44000512</v>
      </c>
      <c r="B26178" s="56">
        <v>480.000045</v>
      </c>
      <c r="C26178" t="s">
        <v>85</v>
      </c>
    </row>
    <row r="26179" spans="1:3" x14ac:dyDescent="0.25">
      <c r="A26179">
        <v>44000513</v>
      </c>
      <c r="B26179" s="56">
        <v>480.000045</v>
      </c>
      <c r="C26179" t="s">
        <v>83</v>
      </c>
    </row>
    <row r="26180" spans="1:3" x14ac:dyDescent="0.25">
      <c r="A26180">
        <v>40022383</v>
      </c>
      <c r="B26180" s="56">
        <v>6055.6767959999997</v>
      </c>
      <c r="C26180" t="s">
        <v>82</v>
      </c>
    </row>
    <row r="26181" spans="1:3" x14ac:dyDescent="0.25">
      <c r="A26181">
        <v>44000027</v>
      </c>
      <c r="B26181" s="56">
        <v>312176.09945599991</v>
      </c>
      <c r="C26181" t="s">
        <v>82</v>
      </c>
    </row>
    <row r="26182" spans="1:3" x14ac:dyDescent="0.25">
      <c r="A26182">
        <v>43030540</v>
      </c>
      <c r="B26182" s="56">
        <v>68223.20184899999</v>
      </c>
      <c r="C26182" t="s">
        <v>82</v>
      </c>
    </row>
    <row r="26183" spans="1:3" x14ac:dyDescent="0.25">
      <c r="A26183">
        <v>41229581</v>
      </c>
      <c r="B26183" s="56">
        <v>480.000045</v>
      </c>
      <c r="C26183" t="s">
        <v>83</v>
      </c>
    </row>
    <row r="26184" spans="1:3" x14ac:dyDescent="0.25">
      <c r="A26184">
        <v>41228331</v>
      </c>
      <c r="B26184" s="56">
        <v>480.000045</v>
      </c>
      <c r="C26184" t="s">
        <v>83</v>
      </c>
    </row>
    <row r="26185" spans="1:3" x14ac:dyDescent="0.25">
      <c r="A26185">
        <v>41229496</v>
      </c>
      <c r="B26185" s="56">
        <v>480.000045</v>
      </c>
      <c r="C26185" t="s">
        <v>83</v>
      </c>
    </row>
    <row r="26186" spans="1:3" x14ac:dyDescent="0.25">
      <c r="A26186">
        <v>44000515</v>
      </c>
      <c r="B26186" s="56">
        <v>480.000045</v>
      </c>
      <c r="C26186" t="s">
        <v>83</v>
      </c>
    </row>
    <row r="26187" spans="1:3" x14ac:dyDescent="0.25">
      <c r="A26187">
        <v>41226218</v>
      </c>
      <c r="B26187" s="56">
        <v>480.000045</v>
      </c>
      <c r="C26187" t="s">
        <v>83</v>
      </c>
    </row>
    <row r="26188" spans="1:3" x14ac:dyDescent="0.25">
      <c r="A26188">
        <v>41228504</v>
      </c>
      <c r="B26188" s="56">
        <v>480.000045</v>
      </c>
      <c r="C26188" t="s">
        <v>83</v>
      </c>
    </row>
    <row r="26189" spans="1:3" x14ac:dyDescent="0.25">
      <c r="A26189">
        <v>41235407</v>
      </c>
      <c r="B26189" s="56">
        <v>480.000045</v>
      </c>
      <c r="C26189" t="s">
        <v>83</v>
      </c>
    </row>
    <row r="26190" spans="1:3" x14ac:dyDescent="0.25">
      <c r="A26190">
        <v>41227071</v>
      </c>
      <c r="B26190" s="56">
        <v>480.000045</v>
      </c>
      <c r="C26190" t="s">
        <v>83</v>
      </c>
    </row>
    <row r="26191" spans="1:3" x14ac:dyDescent="0.25">
      <c r="A26191">
        <v>41226028</v>
      </c>
      <c r="B26191" s="56">
        <v>480.000045</v>
      </c>
      <c r="C26191" t="s">
        <v>87</v>
      </c>
    </row>
    <row r="26192" spans="1:3" x14ac:dyDescent="0.25">
      <c r="A26192">
        <v>40030505</v>
      </c>
      <c r="B26192" s="56">
        <v>13504.106284</v>
      </c>
      <c r="C26192" t="s">
        <v>87</v>
      </c>
    </row>
    <row r="26193" spans="1:3" x14ac:dyDescent="0.25">
      <c r="A26193">
        <v>44000081</v>
      </c>
      <c r="B26193" s="56">
        <v>461867.97311999998</v>
      </c>
      <c r="C26193" t="s">
        <v>84</v>
      </c>
    </row>
    <row r="26194" spans="1:3" x14ac:dyDescent="0.25">
      <c r="A26194">
        <v>44000082</v>
      </c>
      <c r="B26194" s="56">
        <v>460189.87732799997</v>
      </c>
      <c r="C26194" t="s">
        <v>82</v>
      </c>
    </row>
    <row r="26195" spans="1:3" x14ac:dyDescent="0.25">
      <c r="A26195">
        <v>44000083</v>
      </c>
      <c r="B26195" s="56">
        <v>474522.17702400009</v>
      </c>
      <c r="C26195" t="s">
        <v>82</v>
      </c>
    </row>
    <row r="26196" spans="1:3" x14ac:dyDescent="0.25">
      <c r="A26196">
        <v>42951529</v>
      </c>
      <c r="B26196" s="56">
        <v>47135.492496000013</v>
      </c>
      <c r="C26196" t="s">
        <v>87</v>
      </c>
    </row>
    <row r="26197" spans="1:3" x14ac:dyDescent="0.25">
      <c r="A26197">
        <v>42951531</v>
      </c>
      <c r="B26197" s="56">
        <v>45914.286816</v>
      </c>
      <c r="C26197" t="s">
        <v>82</v>
      </c>
    </row>
    <row r="26198" spans="1:3" x14ac:dyDescent="0.25">
      <c r="A26198">
        <v>42951533</v>
      </c>
      <c r="B26198" s="56">
        <v>43544.169360000007</v>
      </c>
      <c r="C26198" t="s">
        <v>87</v>
      </c>
    </row>
    <row r="26199" spans="1:3" x14ac:dyDescent="0.25">
      <c r="A26199">
        <v>43011110</v>
      </c>
      <c r="B26199" s="56">
        <v>172666.49040000001</v>
      </c>
      <c r="C26199" t="s">
        <v>82</v>
      </c>
    </row>
    <row r="26200" spans="1:3" x14ac:dyDescent="0.25">
      <c r="A26200">
        <v>43011112</v>
      </c>
      <c r="B26200" s="56">
        <v>136917.65073600001</v>
      </c>
      <c r="C26200" t="s">
        <v>82</v>
      </c>
    </row>
    <row r="26201" spans="1:3" x14ac:dyDescent="0.25">
      <c r="A26201">
        <v>43011114</v>
      </c>
      <c r="B26201" s="56">
        <v>211238.46273599999</v>
      </c>
      <c r="C26201" t="s">
        <v>82</v>
      </c>
    </row>
    <row r="26202" spans="1:3" x14ac:dyDescent="0.25">
      <c r="A26202">
        <v>41228990</v>
      </c>
      <c r="B26202" s="56">
        <v>480.000045</v>
      </c>
      <c r="C26202" t="s">
        <v>83</v>
      </c>
    </row>
    <row r="26203" spans="1:3" x14ac:dyDescent="0.25">
      <c r="A26203">
        <v>40014251</v>
      </c>
      <c r="B26203" s="56">
        <v>10806.340630000001</v>
      </c>
      <c r="C26203" t="s">
        <v>87</v>
      </c>
    </row>
    <row r="26204" spans="1:3" x14ac:dyDescent="0.25">
      <c r="A26204">
        <v>40014255</v>
      </c>
      <c r="B26204" s="56">
        <v>3576.4835819999989</v>
      </c>
      <c r="C26204" t="s">
        <v>87</v>
      </c>
    </row>
    <row r="26205" spans="1:3" x14ac:dyDescent="0.25">
      <c r="A26205">
        <v>40014283</v>
      </c>
      <c r="B26205" s="56">
        <v>7564.1982239999988</v>
      </c>
      <c r="C26205" t="s">
        <v>87</v>
      </c>
    </row>
    <row r="26206" spans="1:3" x14ac:dyDescent="0.25">
      <c r="A26206">
        <v>40014287</v>
      </c>
      <c r="B26206" s="56">
        <v>6560.0707199999997</v>
      </c>
      <c r="C26206" t="s">
        <v>87</v>
      </c>
    </row>
    <row r="26207" spans="1:3" x14ac:dyDescent="0.25">
      <c r="A26207">
        <v>40014307</v>
      </c>
      <c r="B26207" s="56">
        <v>9657.3469420000001</v>
      </c>
      <c r="C26207" t="s">
        <v>87</v>
      </c>
    </row>
    <row r="26208" spans="1:3" x14ac:dyDescent="0.25">
      <c r="A26208">
        <v>40014323</v>
      </c>
      <c r="B26208" s="56">
        <v>11753.071604000001</v>
      </c>
      <c r="C26208" t="s">
        <v>87</v>
      </c>
    </row>
    <row r="26209" spans="1:3" x14ac:dyDescent="0.25">
      <c r="A26209">
        <v>44000518</v>
      </c>
      <c r="B26209" s="56">
        <v>480.000045</v>
      </c>
      <c r="C26209" t="s">
        <v>87</v>
      </c>
    </row>
    <row r="26210" spans="1:3" x14ac:dyDescent="0.25">
      <c r="A26210">
        <v>41226331</v>
      </c>
      <c r="B26210" s="56">
        <v>480.000045</v>
      </c>
      <c r="C26210" t="s">
        <v>83</v>
      </c>
    </row>
    <row r="26211" spans="1:3" x14ac:dyDescent="0.25">
      <c r="A26211">
        <v>41229200</v>
      </c>
      <c r="B26211" s="56">
        <v>512.00005499999997</v>
      </c>
      <c r="C26211" t="s">
        <v>83</v>
      </c>
    </row>
    <row r="26212" spans="1:3" x14ac:dyDescent="0.25">
      <c r="A26212">
        <v>41229200</v>
      </c>
      <c r="B26212" s="56">
        <v>512.00005499999997</v>
      </c>
      <c r="C26212" t="s">
        <v>83</v>
      </c>
    </row>
    <row r="26213" spans="1:3" x14ac:dyDescent="0.25">
      <c r="A26213">
        <v>41235196</v>
      </c>
      <c r="B26213" s="56">
        <v>480.000045</v>
      </c>
      <c r="C26213" t="s">
        <v>83</v>
      </c>
    </row>
    <row r="26214" spans="1:3" x14ac:dyDescent="0.25">
      <c r="A26214">
        <v>44000443</v>
      </c>
      <c r="B26214" s="56">
        <v>480.000045</v>
      </c>
      <c r="C26214" t="s">
        <v>87</v>
      </c>
    </row>
    <row r="26215" spans="1:3" x14ac:dyDescent="0.25">
      <c r="A26215">
        <v>41151457</v>
      </c>
      <c r="B26215" s="56">
        <v>480.000045</v>
      </c>
      <c r="C26215" t="s">
        <v>83</v>
      </c>
    </row>
    <row r="26216" spans="1:3" x14ac:dyDescent="0.25">
      <c r="A26216">
        <v>42554826</v>
      </c>
      <c r="B26216" s="56">
        <v>480.000045</v>
      </c>
      <c r="C26216" t="s">
        <v>83</v>
      </c>
    </row>
    <row r="26217" spans="1:3" x14ac:dyDescent="0.25">
      <c r="A26217">
        <v>41229035</v>
      </c>
      <c r="B26217" s="56">
        <v>480.000045</v>
      </c>
      <c r="C26217" t="s">
        <v>83</v>
      </c>
    </row>
    <row r="26218" spans="1:3" x14ac:dyDescent="0.25">
      <c r="A26218">
        <v>41231878</v>
      </c>
      <c r="B26218" s="56">
        <v>480.000045</v>
      </c>
      <c r="C26218" t="s">
        <v>83</v>
      </c>
    </row>
    <row r="26219" spans="1:3" x14ac:dyDescent="0.25">
      <c r="A26219">
        <v>44000520</v>
      </c>
      <c r="B26219" s="56">
        <v>480.000045</v>
      </c>
      <c r="C26219" t="s">
        <v>87</v>
      </c>
    </row>
    <row r="26220" spans="1:3" x14ac:dyDescent="0.25">
      <c r="A26220">
        <v>43138120</v>
      </c>
      <c r="B26220" s="56">
        <v>183998.00520000001</v>
      </c>
      <c r="C26220" t="s">
        <v>82</v>
      </c>
    </row>
    <row r="26221" spans="1:3" x14ac:dyDescent="0.25">
      <c r="A26221">
        <v>43138120</v>
      </c>
      <c r="B26221" s="56">
        <v>183998.00520000001</v>
      </c>
      <c r="C26221" t="s">
        <v>82</v>
      </c>
    </row>
    <row r="26222" spans="1:3" x14ac:dyDescent="0.25">
      <c r="A26222">
        <v>44000049</v>
      </c>
      <c r="B26222" s="56">
        <v>198113.85729000001</v>
      </c>
      <c r="C26222" t="s">
        <v>87</v>
      </c>
    </row>
    <row r="26223" spans="1:3" x14ac:dyDescent="0.25">
      <c r="A26223">
        <v>41229908</v>
      </c>
      <c r="B26223" s="56">
        <v>480.000045</v>
      </c>
      <c r="C26223" t="s">
        <v>83</v>
      </c>
    </row>
    <row r="26224" spans="1:3" x14ac:dyDescent="0.25">
      <c r="A26224">
        <v>40023923</v>
      </c>
      <c r="B26224" s="56">
        <v>11518.062137999999</v>
      </c>
      <c r="C26224" t="s">
        <v>87</v>
      </c>
    </row>
    <row r="26225" spans="1:3" x14ac:dyDescent="0.25">
      <c r="A26225">
        <v>40027831</v>
      </c>
      <c r="B26225" s="56">
        <v>6013.1975560000001</v>
      </c>
      <c r="C26225" t="s">
        <v>87</v>
      </c>
    </row>
    <row r="26226" spans="1:3" x14ac:dyDescent="0.25">
      <c r="A26226">
        <v>40014631</v>
      </c>
      <c r="B26226" s="56">
        <v>16431.09835</v>
      </c>
      <c r="C26226" t="s">
        <v>82</v>
      </c>
    </row>
    <row r="26227" spans="1:3" x14ac:dyDescent="0.25">
      <c r="A26227">
        <v>43087427</v>
      </c>
      <c r="B26227" s="56">
        <v>270448.68303000001</v>
      </c>
      <c r="C26227" t="s">
        <v>82</v>
      </c>
    </row>
    <row r="26228" spans="1:3" x14ac:dyDescent="0.25">
      <c r="A26228">
        <v>41231837</v>
      </c>
      <c r="B26228" s="56">
        <v>480.000045</v>
      </c>
      <c r="C26228" t="s">
        <v>83</v>
      </c>
    </row>
    <row r="26229" spans="1:3" x14ac:dyDescent="0.25">
      <c r="A26229">
        <v>41235778</v>
      </c>
      <c r="B26229" s="56">
        <v>480.000045</v>
      </c>
      <c r="C26229" t="s">
        <v>83</v>
      </c>
    </row>
    <row r="26230" spans="1:3" x14ac:dyDescent="0.25">
      <c r="A26230">
        <v>42946205</v>
      </c>
      <c r="B26230" s="56">
        <v>480.000045</v>
      </c>
      <c r="C26230" t="s">
        <v>83</v>
      </c>
    </row>
    <row r="26231" spans="1:3" x14ac:dyDescent="0.25">
      <c r="A26231">
        <v>41226650</v>
      </c>
      <c r="B26231" s="56">
        <v>480.000045</v>
      </c>
      <c r="C26231" t="s">
        <v>83</v>
      </c>
    </row>
    <row r="26232" spans="1:3" x14ac:dyDescent="0.25">
      <c r="A26232">
        <v>41235203</v>
      </c>
      <c r="B26232" s="56">
        <v>480.000045</v>
      </c>
      <c r="C26232" t="s">
        <v>83</v>
      </c>
    </row>
    <row r="26233" spans="1:3" x14ac:dyDescent="0.25">
      <c r="A26233">
        <v>40016647</v>
      </c>
      <c r="B26233" s="56">
        <v>4859.3649599999999</v>
      </c>
      <c r="C26233" t="s">
        <v>87</v>
      </c>
    </row>
    <row r="26234" spans="1:3" x14ac:dyDescent="0.25">
      <c r="A26234">
        <v>41227141</v>
      </c>
      <c r="B26234" s="56">
        <v>480.000045</v>
      </c>
      <c r="C26234" t="s">
        <v>83</v>
      </c>
    </row>
    <row r="26235" spans="1:3" x14ac:dyDescent="0.25">
      <c r="A26235">
        <v>41234780</v>
      </c>
      <c r="B26235" s="56">
        <v>480.000045</v>
      </c>
      <c r="C26235" t="s">
        <v>83</v>
      </c>
    </row>
    <row r="26236" spans="1:3" x14ac:dyDescent="0.25">
      <c r="A26236">
        <v>41232890</v>
      </c>
      <c r="B26236" s="56">
        <v>480.000045</v>
      </c>
      <c r="C26236" t="s">
        <v>83</v>
      </c>
    </row>
    <row r="26237" spans="1:3" x14ac:dyDescent="0.25">
      <c r="A26237">
        <v>41235341</v>
      </c>
      <c r="B26237" s="56">
        <v>480.000045</v>
      </c>
      <c r="C26237" t="s">
        <v>83</v>
      </c>
    </row>
    <row r="26238" spans="1:3" x14ac:dyDescent="0.25">
      <c r="A26238">
        <v>40015927</v>
      </c>
      <c r="B26238" s="56">
        <v>8168.0149439999996</v>
      </c>
      <c r="C26238" t="s">
        <v>87</v>
      </c>
    </row>
    <row r="26239" spans="1:3" x14ac:dyDescent="0.25">
      <c r="A26239">
        <v>41233451</v>
      </c>
      <c r="B26239" s="56">
        <v>480.000045</v>
      </c>
      <c r="C26239" t="s">
        <v>83</v>
      </c>
    </row>
    <row r="26240" spans="1:3" x14ac:dyDescent="0.25">
      <c r="A26240">
        <v>41237836</v>
      </c>
      <c r="B26240" s="56">
        <v>480.000045</v>
      </c>
      <c r="C26240" t="s">
        <v>83</v>
      </c>
    </row>
    <row r="26241" spans="1:3" x14ac:dyDescent="0.25">
      <c r="A26241">
        <v>40028087</v>
      </c>
      <c r="B26241" s="56">
        <v>5426.0521759999992</v>
      </c>
      <c r="C26241" t="s">
        <v>87</v>
      </c>
    </row>
    <row r="26242" spans="1:3" x14ac:dyDescent="0.25">
      <c r="A26242">
        <v>41229336</v>
      </c>
      <c r="B26242" s="56">
        <v>480.000045</v>
      </c>
      <c r="C26242" t="s">
        <v>83</v>
      </c>
    </row>
    <row r="26243" spans="1:3" x14ac:dyDescent="0.25">
      <c r="A26243">
        <v>40018897</v>
      </c>
      <c r="B26243" s="56">
        <v>8460.0226259999999</v>
      </c>
      <c r="C26243" t="s">
        <v>87</v>
      </c>
    </row>
    <row r="26244" spans="1:3" x14ac:dyDescent="0.25">
      <c r="A26244">
        <v>41234849</v>
      </c>
      <c r="B26244" s="56">
        <v>480.000045</v>
      </c>
      <c r="C26244" t="s">
        <v>83</v>
      </c>
    </row>
    <row r="26245" spans="1:3" x14ac:dyDescent="0.25">
      <c r="A26245">
        <v>40013939</v>
      </c>
      <c r="B26245" s="56">
        <v>20924.661375</v>
      </c>
      <c r="C26245" t="s">
        <v>82</v>
      </c>
    </row>
    <row r="26246" spans="1:3" x14ac:dyDescent="0.25">
      <c r="A26246">
        <v>40013939</v>
      </c>
      <c r="B26246" s="56">
        <v>20924.661375</v>
      </c>
      <c r="C26246" t="s">
        <v>82</v>
      </c>
    </row>
    <row r="26247" spans="1:3" x14ac:dyDescent="0.25">
      <c r="A26247">
        <v>44000522</v>
      </c>
      <c r="B26247" s="56">
        <v>480.000045</v>
      </c>
      <c r="C26247" t="s">
        <v>82</v>
      </c>
    </row>
    <row r="26248" spans="1:3" x14ac:dyDescent="0.25">
      <c r="A26248">
        <v>41234639</v>
      </c>
      <c r="B26248" s="56">
        <v>480.000045</v>
      </c>
      <c r="C26248" t="s">
        <v>83</v>
      </c>
    </row>
    <row r="26249" spans="1:3" x14ac:dyDescent="0.25">
      <c r="A26249">
        <v>41235635</v>
      </c>
      <c r="B26249" s="56">
        <v>480.000045</v>
      </c>
      <c r="C26249" t="s">
        <v>83</v>
      </c>
    </row>
    <row r="26250" spans="1:3" x14ac:dyDescent="0.25">
      <c r="A26250">
        <v>42375071</v>
      </c>
      <c r="B26250" s="56">
        <v>78877.465919999988</v>
      </c>
      <c r="C26250" t="s">
        <v>84</v>
      </c>
    </row>
    <row r="26251" spans="1:3" x14ac:dyDescent="0.25">
      <c r="A26251">
        <v>41230041</v>
      </c>
      <c r="B26251" s="56">
        <v>480.000045</v>
      </c>
      <c r="C26251" t="s">
        <v>83</v>
      </c>
    </row>
    <row r="26252" spans="1:3" x14ac:dyDescent="0.25">
      <c r="A26252">
        <v>41234039</v>
      </c>
      <c r="B26252" s="56">
        <v>480.000045</v>
      </c>
      <c r="C26252" t="s">
        <v>83</v>
      </c>
    </row>
    <row r="26253" spans="1:3" x14ac:dyDescent="0.25">
      <c r="A26253">
        <v>44000523</v>
      </c>
      <c r="B26253" s="56">
        <v>480.000045</v>
      </c>
      <c r="C26253" t="s">
        <v>87</v>
      </c>
    </row>
    <row r="26254" spans="1:3" x14ac:dyDescent="0.25">
      <c r="A26254">
        <v>41234461</v>
      </c>
      <c r="B26254" s="56">
        <v>480.000045</v>
      </c>
      <c r="C26254" t="s">
        <v>83</v>
      </c>
    </row>
    <row r="26255" spans="1:3" x14ac:dyDescent="0.25">
      <c r="A26255">
        <v>41235774</v>
      </c>
      <c r="B26255" s="56">
        <v>480.000045</v>
      </c>
      <c r="C26255" t="s">
        <v>87</v>
      </c>
    </row>
    <row r="26256" spans="1:3" x14ac:dyDescent="0.25">
      <c r="A26256">
        <v>41236343</v>
      </c>
      <c r="B26256" s="56">
        <v>480.000045</v>
      </c>
      <c r="C26256" t="s">
        <v>83</v>
      </c>
    </row>
    <row r="26257" spans="1:3" x14ac:dyDescent="0.25">
      <c r="A26257">
        <v>41226618</v>
      </c>
      <c r="B26257" s="56">
        <v>480.000045</v>
      </c>
      <c r="C26257" t="s">
        <v>83</v>
      </c>
    </row>
    <row r="26258" spans="1:3" x14ac:dyDescent="0.25">
      <c r="A26258">
        <v>41226991</v>
      </c>
      <c r="B26258" s="56">
        <v>480.000045</v>
      </c>
      <c r="C26258" t="s">
        <v>83</v>
      </c>
    </row>
    <row r="26259" spans="1:3" x14ac:dyDescent="0.25">
      <c r="A26259">
        <v>41227167</v>
      </c>
      <c r="B26259" s="56">
        <v>480.000045</v>
      </c>
      <c r="C26259" t="s">
        <v>83</v>
      </c>
    </row>
    <row r="26260" spans="1:3" x14ac:dyDescent="0.25">
      <c r="A26260">
        <v>41227300</v>
      </c>
      <c r="B26260" s="56">
        <v>480.000045</v>
      </c>
      <c r="C26260" t="s">
        <v>83</v>
      </c>
    </row>
    <row r="26261" spans="1:3" x14ac:dyDescent="0.25">
      <c r="A26261">
        <v>40020605</v>
      </c>
      <c r="B26261" s="56">
        <v>14874.159960000001</v>
      </c>
      <c r="C26261" t="s">
        <v>87</v>
      </c>
    </row>
    <row r="26262" spans="1:3" x14ac:dyDescent="0.25">
      <c r="A26262">
        <v>41227611</v>
      </c>
      <c r="B26262" s="56">
        <v>480.000045</v>
      </c>
      <c r="C26262" t="s">
        <v>83</v>
      </c>
    </row>
    <row r="26263" spans="1:3" x14ac:dyDescent="0.25">
      <c r="A26263">
        <v>41227653</v>
      </c>
      <c r="B26263" s="56">
        <v>480.000045</v>
      </c>
      <c r="C26263" t="s">
        <v>83</v>
      </c>
    </row>
    <row r="26264" spans="1:3" x14ac:dyDescent="0.25">
      <c r="A26264">
        <v>41228057</v>
      </c>
      <c r="B26264" s="56">
        <v>480.000045</v>
      </c>
      <c r="C26264" t="s">
        <v>83</v>
      </c>
    </row>
    <row r="26265" spans="1:3" x14ac:dyDescent="0.25">
      <c r="A26265">
        <v>41228256</v>
      </c>
      <c r="B26265" s="56">
        <v>480.000045</v>
      </c>
      <c r="C26265" t="s">
        <v>83</v>
      </c>
    </row>
    <row r="26266" spans="1:3" x14ac:dyDescent="0.25">
      <c r="A26266">
        <v>41228881</v>
      </c>
      <c r="B26266" s="56">
        <v>480.000045</v>
      </c>
      <c r="C26266" t="s">
        <v>83</v>
      </c>
    </row>
    <row r="26267" spans="1:3" x14ac:dyDescent="0.25">
      <c r="A26267">
        <v>41229317</v>
      </c>
      <c r="B26267" s="56">
        <v>480.000045</v>
      </c>
      <c r="C26267" t="s">
        <v>83</v>
      </c>
    </row>
    <row r="26268" spans="1:3" x14ac:dyDescent="0.25">
      <c r="A26268">
        <v>41229317</v>
      </c>
      <c r="B26268" s="56">
        <v>480.000045</v>
      </c>
      <c r="C26268" t="s">
        <v>83</v>
      </c>
    </row>
    <row r="26269" spans="1:3" x14ac:dyDescent="0.25">
      <c r="A26269">
        <v>41229497</v>
      </c>
      <c r="B26269" s="56">
        <v>480.000045</v>
      </c>
      <c r="C26269" t="s">
        <v>83</v>
      </c>
    </row>
    <row r="26270" spans="1:3" x14ac:dyDescent="0.25">
      <c r="A26270">
        <v>41230429</v>
      </c>
      <c r="B26270" s="56">
        <v>480.000045</v>
      </c>
      <c r="C26270" t="s">
        <v>83</v>
      </c>
    </row>
    <row r="26271" spans="1:3" x14ac:dyDescent="0.25">
      <c r="A26271">
        <v>42857714</v>
      </c>
      <c r="B26271" s="56">
        <v>480.000045</v>
      </c>
      <c r="C26271" t="s">
        <v>83</v>
      </c>
    </row>
    <row r="26272" spans="1:3" x14ac:dyDescent="0.25">
      <c r="A26272">
        <v>41235233</v>
      </c>
      <c r="B26272" s="56">
        <v>480.000045</v>
      </c>
      <c r="C26272" t="s">
        <v>83</v>
      </c>
    </row>
    <row r="26273" spans="1:3" x14ac:dyDescent="0.25">
      <c r="A26273">
        <v>41235119</v>
      </c>
      <c r="B26273" s="56">
        <v>480.000045</v>
      </c>
      <c r="C26273" t="s">
        <v>83</v>
      </c>
    </row>
    <row r="26274" spans="1:3" x14ac:dyDescent="0.25">
      <c r="A26274">
        <v>41231330</v>
      </c>
      <c r="B26274" s="56">
        <v>480.000045</v>
      </c>
      <c r="C26274" t="s">
        <v>83</v>
      </c>
    </row>
    <row r="26275" spans="1:3" x14ac:dyDescent="0.25">
      <c r="A26275">
        <v>40021873</v>
      </c>
      <c r="B26275" s="56">
        <v>26660.321255999999</v>
      </c>
      <c r="C26275" t="s">
        <v>87</v>
      </c>
    </row>
    <row r="26276" spans="1:3" x14ac:dyDescent="0.25">
      <c r="A26276">
        <v>41232433</v>
      </c>
      <c r="B26276" s="56">
        <v>480.000045</v>
      </c>
      <c r="C26276" t="s">
        <v>82</v>
      </c>
    </row>
    <row r="26277" spans="1:3" x14ac:dyDescent="0.25">
      <c r="A26277">
        <v>41232433</v>
      </c>
      <c r="B26277" s="56">
        <v>480.000045</v>
      </c>
      <c r="C26277" t="s">
        <v>82</v>
      </c>
    </row>
    <row r="26278" spans="1:3" x14ac:dyDescent="0.25">
      <c r="A26278">
        <v>40031333</v>
      </c>
      <c r="B26278" s="56">
        <v>7936.6208129999986</v>
      </c>
      <c r="C26278" t="s">
        <v>87</v>
      </c>
    </row>
    <row r="26279" spans="1:3" x14ac:dyDescent="0.25">
      <c r="A26279">
        <v>40029355</v>
      </c>
      <c r="B26279" s="56">
        <v>7638.534674999999</v>
      </c>
      <c r="C26279" t="s">
        <v>87</v>
      </c>
    </row>
    <row r="26280" spans="1:3" x14ac:dyDescent="0.25">
      <c r="A26280">
        <v>40027925</v>
      </c>
      <c r="B26280" s="56">
        <v>4851.9008759999997</v>
      </c>
      <c r="C26280" t="s">
        <v>87</v>
      </c>
    </row>
    <row r="26281" spans="1:3" x14ac:dyDescent="0.25">
      <c r="A26281">
        <v>41237222</v>
      </c>
      <c r="B26281" s="56">
        <v>480.000045</v>
      </c>
      <c r="C26281" t="s">
        <v>83</v>
      </c>
    </row>
    <row r="26282" spans="1:3" x14ac:dyDescent="0.25">
      <c r="A26282">
        <v>41237222</v>
      </c>
      <c r="B26282" s="56">
        <v>480.000045</v>
      </c>
      <c r="C26282" t="s">
        <v>83</v>
      </c>
    </row>
    <row r="26283" spans="1:3" x14ac:dyDescent="0.25">
      <c r="A26283">
        <v>40024535</v>
      </c>
      <c r="B26283" s="56">
        <v>4409.4173309999996</v>
      </c>
      <c r="C26283" t="s">
        <v>87</v>
      </c>
    </row>
    <row r="26284" spans="1:3" x14ac:dyDescent="0.25">
      <c r="A26284">
        <v>41231774</v>
      </c>
      <c r="B26284" s="56">
        <v>480.000045</v>
      </c>
      <c r="C26284" t="s">
        <v>87</v>
      </c>
    </row>
    <row r="26285" spans="1:3" x14ac:dyDescent="0.25">
      <c r="A26285">
        <v>40023951</v>
      </c>
      <c r="B26285" s="56">
        <v>8968.6081979999999</v>
      </c>
      <c r="C26285" t="s">
        <v>87</v>
      </c>
    </row>
    <row r="26286" spans="1:3" x14ac:dyDescent="0.25">
      <c r="A26286">
        <v>41778114</v>
      </c>
      <c r="B26286" s="56">
        <v>9653.4285209999998</v>
      </c>
      <c r="C26286" t="s">
        <v>87</v>
      </c>
    </row>
    <row r="26287" spans="1:3" x14ac:dyDescent="0.25">
      <c r="A26287">
        <v>41225680</v>
      </c>
      <c r="B26287" s="56">
        <v>480.000045</v>
      </c>
      <c r="C26287" t="s">
        <v>83</v>
      </c>
    </row>
    <row r="26288" spans="1:3" x14ac:dyDescent="0.25">
      <c r="A26288">
        <v>41235148</v>
      </c>
      <c r="B26288" s="56">
        <v>480.000045</v>
      </c>
      <c r="C26288" t="s">
        <v>83</v>
      </c>
    </row>
    <row r="26289" spans="1:3" x14ac:dyDescent="0.25">
      <c r="A26289">
        <v>41229661</v>
      </c>
      <c r="B26289" s="56">
        <v>480.000045</v>
      </c>
      <c r="C26289" t="s">
        <v>83</v>
      </c>
    </row>
    <row r="26290" spans="1:3" x14ac:dyDescent="0.25">
      <c r="A26290">
        <v>41949716</v>
      </c>
      <c r="B26290" s="56">
        <v>19402.120395999998</v>
      </c>
      <c r="C26290" t="s">
        <v>87</v>
      </c>
    </row>
    <row r="26291" spans="1:3" x14ac:dyDescent="0.25">
      <c r="A26291">
        <v>40014529</v>
      </c>
      <c r="B26291" s="56">
        <v>17705.5262</v>
      </c>
      <c r="C26291" t="s">
        <v>87</v>
      </c>
    </row>
    <row r="26292" spans="1:3" x14ac:dyDescent="0.25">
      <c r="A26292">
        <v>41229635</v>
      </c>
      <c r="B26292" s="56">
        <v>480.000045</v>
      </c>
      <c r="C26292" t="s">
        <v>83</v>
      </c>
    </row>
    <row r="26293" spans="1:3" x14ac:dyDescent="0.25">
      <c r="A26293">
        <v>41922565</v>
      </c>
      <c r="B26293" s="56">
        <v>20078.117514000001</v>
      </c>
      <c r="C26293" t="s">
        <v>87</v>
      </c>
    </row>
    <row r="26294" spans="1:3" x14ac:dyDescent="0.25">
      <c r="A26294">
        <v>40015595</v>
      </c>
      <c r="B26294" s="56">
        <v>6939.7035839999999</v>
      </c>
      <c r="C26294" t="s">
        <v>87</v>
      </c>
    </row>
    <row r="26295" spans="1:3" x14ac:dyDescent="0.25">
      <c r="A26295">
        <v>41229311</v>
      </c>
      <c r="B26295" s="56">
        <v>480.000045</v>
      </c>
      <c r="C26295" t="s">
        <v>83</v>
      </c>
    </row>
    <row r="26296" spans="1:3" x14ac:dyDescent="0.25">
      <c r="A26296">
        <v>40026821</v>
      </c>
      <c r="B26296" s="56">
        <v>7342.8902909999988</v>
      </c>
      <c r="C26296" t="s">
        <v>87</v>
      </c>
    </row>
    <row r="26297" spans="1:3" x14ac:dyDescent="0.25">
      <c r="A26297">
        <v>40012247</v>
      </c>
      <c r="B26297" s="56">
        <v>40806.874799999998</v>
      </c>
      <c r="C26297" t="s">
        <v>87</v>
      </c>
    </row>
    <row r="26298" spans="1:3" x14ac:dyDescent="0.25">
      <c r="A26298">
        <v>40012247</v>
      </c>
      <c r="B26298" s="56">
        <v>40806.874799999998</v>
      </c>
      <c r="C26298" t="s">
        <v>87</v>
      </c>
    </row>
    <row r="26299" spans="1:3" x14ac:dyDescent="0.25">
      <c r="A26299">
        <v>41229630</v>
      </c>
      <c r="B26299" s="56">
        <v>480.000045</v>
      </c>
      <c r="C26299" t="s">
        <v>83</v>
      </c>
    </row>
    <row r="26300" spans="1:3" x14ac:dyDescent="0.25">
      <c r="A26300">
        <v>40017835</v>
      </c>
      <c r="B26300" s="56">
        <v>10467.62838</v>
      </c>
      <c r="C26300" t="s">
        <v>87</v>
      </c>
    </row>
    <row r="26301" spans="1:3" x14ac:dyDescent="0.25">
      <c r="A26301">
        <v>41233956</v>
      </c>
      <c r="B26301" s="56">
        <v>480.000045</v>
      </c>
      <c r="C26301" t="s">
        <v>83</v>
      </c>
    </row>
    <row r="26302" spans="1:3" x14ac:dyDescent="0.25">
      <c r="A26302">
        <v>41231663</v>
      </c>
      <c r="B26302" s="56">
        <v>480.000045</v>
      </c>
      <c r="C26302" t="s">
        <v>83</v>
      </c>
    </row>
    <row r="26303" spans="1:3" x14ac:dyDescent="0.25">
      <c r="A26303">
        <v>40028699</v>
      </c>
      <c r="B26303" s="56">
        <v>6749.4802499999996</v>
      </c>
      <c r="C26303" t="s">
        <v>87</v>
      </c>
    </row>
    <row r="26304" spans="1:3" x14ac:dyDescent="0.25">
      <c r="A26304">
        <v>41752484</v>
      </c>
      <c r="B26304" s="56">
        <v>61689.376319999988</v>
      </c>
      <c r="C26304" t="s">
        <v>82</v>
      </c>
    </row>
    <row r="26305" spans="1:3" x14ac:dyDescent="0.25">
      <c r="A26305">
        <v>41752484</v>
      </c>
      <c r="B26305" s="56">
        <v>61689.376319999988</v>
      </c>
      <c r="C26305" t="s">
        <v>82</v>
      </c>
    </row>
    <row r="26306" spans="1:3" x14ac:dyDescent="0.25">
      <c r="A26306">
        <v>44000537</v>
      </c>
      <c r="B26306" s="56">
        <v>480.000045</v>
      </c>
      <c r="C26306" t="s">
        <v>83</v>
      </c>
    </row>
    <row r="26307" spans="1:3" x14ac:dyDescent="0.25">
      <c r="A26307">
        <v>41235135</v>
      </c>
      <c r="B26307" s="56">
        <v>480.000045</v>
      </c>
      <c r="C26307" t="s">
        <v>83</v>
      </c>
    </row>
    <row r="26308" spans="1:3" x14ac:dyDescent="0.25">
      <c r="A26308">
        <v>42018492</v>
      </c>
      <c r="B26308" s="56">
        <v>14716.307488</v>
      </c>
      <c r="C26308" t="s">
        <v>87</v>
      </c>
    </row>
    <row r="26309" spans="1:3" x14ac:dyDescent="0.25">
      <c r="A26309">
        <v>40022121</v>
      </c>
      <c r="B26309" s="56">
        <v>12791.79024</v>
      </c>
      <c r="C26309" t="s">
        <v>82</v>
      </c>
    </row>
    <row r="26310" spans="1:3" x14ac:dyDescent="0.25">
      <c r="A26310">
        <v>40022655</v>
      </c>
      <c r="B26310" s="56">
        <v>7584.9753959999989</v>
      </c>
      <c r="C26310" t="s">
        <v>87</v>
      </c>
    </row>
    <row r="26311" spans="1:3" x14ac:dyDescent="0.25">
      <c r="A26311">
        <v>40021061</v>
      </c>
      <c r="B26311" s="56">
        <v>17454.347657999999</v>
      </c>
      <c r="C26311" t="s">
        <v>87</v>
      </c>
    </row>
    <row r="26312" spans="1:3" x14ac:dyDescent="0.25">
      <c r="A26312">
        <v>40014019</v>
      </c>
      <c r="B26312" s="56">
        <v>119373.168915</v>
      </c>
      <c r="C26312" t="s">
        <v>82</v>
      </c>
    </row>
    <row r="26313" spans="1:3" x14ac:dyDescent="0.25">
      <c r="A26313">
        <v>41235091</v>
      </c>
      <c r="B26313" s="56">
        <v>480.000045</v>
      </c>
      <c r="C26313" t="s">
        <v>83</v>
      </c>
    </row>
    <row r="26314" spans="1:3" x14ac:dyDescent="0.25">
      <c r="A26314">
        <v>41231879</v>
      </c>
      <c r="B26314" s="56">
        <v>480.000045</v>
      </c>
      <c r="C26314" t="s">
        <v>83</v>
      </c>
    </row>
    <row r="26315" spans="1:3" x14ac:dyDescent="0.25">
      <c r="A26315">
        <v>41229716</v>
      </c>
      <c r="B26315" s="56">
        <v>480.000045</v>
      </c>
      <c r="C26315" t="s">
        <v>83</v>
      </c>
    </row>
    <row r="26316" spans="1:3" x14ac:dyDescent="0.25">
      <c r="A26316">
        <v>40022495</v>
      </c>
      <c r="B26316" s="56">
        <v>5519.726028</v>
      </c>
      <c r="C26316" t="s">
        <v>87</v>
      </c>
    </row>
    <row r="26317" spans="1:3" x14ac:dyDescent="0.25">
      <c r="A26317">
        <v>41233661</v>
      </c>
      <c r="B26317" s="56">
        <v>480.000045</v>
      </c>
      <c r="C26317" t="s">
        <v>83</v>
      </c>
    </row>
    <row r="26318" spans="1:3" x14ac:dyDescent="0.25">
      <c r="A26318">
        <v>40030509</v>
      </c>
      <c r="B26318" s="56">
        <v>12852.217286999999</v>
      </c>
      <c r="C26318" t="s">
        <v>87</v>
      </c>
    </row>
    <row r="26319" spans="1:3" x14ac:dyDescent="0.25">
      <c r="A26319">
        <v>41237359</v>
      </c>
      <c r="B26319" s="56">
        <v>480.000045</v>
      </c>
      <c r="C26319" t="s">
        <v>87</v>
      </c>
    </row>
    <row r="26320" spans="1:3" x14ac:dyDescent="0.25">
      <c r="A26320">
        <v>40022739</v>
      </c>
      <c r="B26320" s="56">
        <v>14806.178207999999</v>
      </c>
      <c r="C26320" t="s">
        <v>87</v>
      </c>
    </row>
    <row r="26321" spans="1:3" x14ac:dyDescent="0.25">
      <c r="A26321">
        <v>41227704</v>
      </c>
      <c r="B26321" s="56">
        <v>480.000045</v>
      </c>
      <c r="C26321" t="s">
        <v>83</v>
      </c>
    </row>
    <row r="26322" spans="1:3" x14ac:dyDescent="0.25">
      <c r="A26322">
        <v>41236377</v>
      </c>
      <c r="B26322" s="56">
        <v>480.000045</v>
      </c>
      <c r="C26322" t="s">
        <v>83</v>
      </c>
    </row>
    <row r="26323" spans="1:3" x14ac:dyDescent="0.25">
      <c r="A26323">
        <v>41964107</v>
      </c>
      <c r="B26323" s="56">
        <v>3031.7992949999998</v>
      </c>
      <c r="C26323" t="s">
        <v>87</v>
      </c>
    </row>
    <row r="26324" spans="1:3" x14ac:dyDescent="0.25">
      <c r="A26324">
        <v>41964107</v>
      </c>
      <c r="B26324" s="56">
        <v>3031.7992949999998</v>
      </c>
      <c r="C26324" t="s">
        <v>87</v>
      </c>
    </row>
    <row r="26325" spans="1:3" x14ac:dyDescent="0.25">
      <c r="A26325">
        <v>40029287</v>
      </c>
      <c r="B26325" s="56">
        <v>6451.5764249999984</v>
      </c>
      <c r="C26325" t="s">
        <v>87</v>
      </c>
    </row>
    <row r="26326" spans="1:3" x14ac:dyDescent="0.25">
      <c r="A26326">
        <v>42680292</v>
      </c>
      <c r="B26326" s="56">
        <v>13674.850001999999</v>
      </c>
      <c r="C26326" t="s">
        <v>85</v>
      </c>
    </row>
    <row r="26327" spans="1:3" x14ac:dyDescent="0.25">
      <c r="A26327">
        <v>42680292</v>
      </c>
      <c r="B26327" s="56">
        <v>13674.850001999999</v>
      </c>
      <c r="C26327" t="s">
        <v>85</v>
      </c>
    </row>
    <row r="26328" spans="1:3" x14ac:dyDescent="0.25">
      <c r="A26328">
        <v>41229663</v>
      </c>
      <c r="B26328" s="56">
        <v>480.000045</v>
      </c>
      <c r="C26328" t="s">
        <v>87</v>
      </c>
    </row>
    <row r="26329" spans="1:3" x14ac:dyDescent="0.25">
      <c r="A26329">
        <v>44000538</v>
      </c>
      <c r="B26329" s="56">
        <v>213053.18242500001</v>
      </c>
      <c r="C26329" t="s">
        <v>87</v>
      </c>
    </row>
    <row r="26330" spans="1:3" x14ac:dyDescent="0.25">
      <c r="A26330">
        <v>41226241</v>
      </c>
      <c r="B26330" s="56">
        <v>480.000045</v>
      </c>
      <c r="C26330" t="s">
        <v>83</v>
      </c>
    </row>
    <row r="26331" spans="1:3" x14ac:dyDescent="0.25">
      <c r="A26331">
        <v>41231192</v>
      </c>
      <c r="B26331" s="56">
        <v>480.000045</v>
      </c>
      <c r="C26331" t="s">
        <v>83</v>
      </c>
    </row>
    <row r="26332" spans="1:3" x14ac:dyDescent="0.25">
      <c r="A26332">
        <v>41231192</v>
      </c>
      <c r="B26332" s="56">
        <v>480.000045</v>
      </c>
      <c r="C26332" t="s">
        <v>83</v>
      </c>
    </row>
    <row r="26333" spans="1:3" x14ac:dyDescent="0.25">
      <c r="A26333">
        <v>41234307</v>
      </c>
      <c r="B26333" s="56">
        <v>480.000045</v>
      </c>
      <c r="C26333" t="s">
        <v>87</v>
      </c>
    </row>
    <row r="26334" spans="1:3" x14ac:dyDescent="0.25">
      <c r="A26334">
        <v>41235845</v>
      </c>
      <c r="B26334" s="56">
        <v>480.000045</v>
      </c>
      <c r="C26334" t="s">
        <v>87</v>
      </c>
    </row>
    <row r="26335" spans="1:3" x14ac:dyDescent="0.25">
      <c r="A26335">
        <v>41236234</v>
      </c>
      <c r="B26335" s="56">
        <v>480.000045</v>
      </c>
      <c r="C26335" t="s">
        <v>82</v>
      </c>
    </row>
    <row r="26336" spans="1:3" x14ac:dyDescent="0.25">
      <c r="A26336">
        <v>41237173</v>
      </c>
      <c r="B26336" s="56">
        <v>480.000045</v>
      </c>
      <c r="C26336" t="s">
        <v>87</v>
      </c>
    </row>
    <row r="26337" spans="1:3" x14ac:dyDescent="0.25">
      <c r="A26337">
        <v>41237327</v>
      </c>
      <c r="B26337" s="56">
        <v>480.000045</v>
      </c>
      <c r="C26337" t="s">
        <v>83</v>
      </c>
    </row>
    <row r="26338" spans="1:3" x14ac:dyDescent="0.25">
      <c r="A26338">
        <v>41229620</v>
      </c>
      <c r="B26338" s="56">
        <v>480.000045</v>
      </c>
      <c r="C26338" t="s">
        <v>83</v>
      </c>
    </row>
    <row r="26339" spans="1:3" x14ac:dyDescent="0.25">
      <c r="A26339">
        <v>41226237</v>
      </c>
      <c r="B26339" s="56">
        <v>480.000045</v>
      </c>
      <c r="C26339" t="s">
        <v>83</v>
      </c>
    </row>
    <row r="26340" spans="1:3" x14ac:dyDescent="0.25">
      <c r="A26340">
        <v>41226628</v>
      </c>
      <c r="B26340" s="56">
        <v>480.000045</v>
      </c>
      <c r="C26340" t="s">
        <v>83</v>
      </c>
    </row>
    <row r="26341" spans="1:3" x14ac:dyDescent="0.25">
      <c r="A26341">
        <v>41232159</v>
      </c>
      <c r="B26341" s="56">
        <v>480.000045</v>
      </c>
      <c r="C26341" t="s">
        <v>83</v>
      </c>
    </row>
    <row r="26342" spans="1:3" x14ac:dyDescent="0.25">
      <c r="A26342">
        <v>41230820</v>
      </c>
      <c r="B26342" s="56">
        <v>480.000045</v>
      </c>
      <c r="C26342" t="s">
        <v>87</v>
      </c>
    </row>
    <row r="26343" spans="1:3" x14ac:dyDescent="0.25">
      <c r="A26343">
        <v>41232618</v>
      </c>
      <c r="B26343" s="56">
        <v>480.000045</v>
      </c>
      <c r="C26343" t="s">
        <v>83</v>
      </c>
    </row>
    <row r="26344" spans="1:3" x14ac:dyDescent="0.25">
      <c r="A26344">
        <v>41236241</v>
      </c>
      <c r="B26344" s="56">
        <v>480.000045</v>
      </c>
      <c r="C26344" t="s">
        <v>83</v>
      </c>
    </row>
    <row r="26345" spans="1:3" x14ac:dyDescent="0.25">
      <c r="A26345">
        <v>41236289</v>
      </c>
      <c r="B26345" s="56">
        <v>480.000045</v>
      </c>
      <c r="C26345" t="s">
        <v>87</v>
      </c>
    </row>
    <row r="26346" spans="1:3" x14ac:dyDescent="0.25">
      <c r="A26346">
        <v>41236326</v>
      </c>
      <c r="B26346" s="56">
        <v>480.000045</v>
      </c>
      <c r="C26346" t="s">
        <v>83</v>
      </c>
    </row>
    <row r="26347" spans="1:3" x14ac:dyDescent="0.25">
      <c r="A26347">
        <v>41236539</v>
      </c>
      <c r="B26347" s="56">
        <v>480.000045</v>
      </c>
      <c r="C26347" t="s">
        <v>83</v>
      </c>
    </row>
    <row r="26348" spans="1:3" x14ac:dyDescent="0.25">
      <c r="A26348">
        <v>42462978</v>
      </c>
      <c r="B26348" s="56">
        <v>5781.9131369999996</v>
      </c>
      <c r="C26348" t="s">
        <v>87</v>
      </c>
    </row>
    <row r="26349" spans="1:3" x14ac:dyDescent="0.25">
      <c r="A26349">
        <v>41225756</v>
      </c>
      <c r="B26349" s="56">
        <v>480.000045</v>
      </c>
      <c r="C26349" t="s">
        <v>83</v>
      </c>
    </row>
    <row r="26350" spans="1:3" x14ac:dyDescent="0.25">
      <c r="A26350">
        <v>44000541</v>
      </c>
      <c r="B26350" s="56">
        <v>480.000045</v>
      </c>
      <c r="C26350" t="s">
        <v>87</v>
      </c>
    </row>
    <row r="26351" spans="1:3" x14ac:dyDescent="0.25">
      <c r="A26351">
        <v>40019121</v>
      </c>
      <c r="B26351" s="56">
        <v>8138.9496870000003</v>
      </c>
      <c r="C26351" t="s">
        <v>87</v>
      </c>
    </row>
    <row r="26352" spans="1:3" x14ac:dyDescent="0.25">
      <c r="A26352">
        <v>40029735</v>
      </c>
      <c r="B26352" s="56">
        <v>12273.105074999999</v>
      </c>
      <c r="C26352" t="s">
        <v>87</v>
      </c>
    </row>
    <row r="26353" spans="1:3" x14ac:dyDescent="0.25">
      <c r="A26353">
        <v>40021421</v>
      </c>
      <c r="B26353" s="56">
        <v>27654.421641000001</v>
      </c>
      <c r="C26353" t="s">
        <v>82</v>
      </c>
    </row>
    <row r="26354" spans="1:3" x14ac:dyDescent="0.25">
      <c r="A26354">
        <v>42612616</v>
      </c>
      <c r="B26354" s="56">
        <v>12642.148827000001</v>
      </c>
      <c r="C26354" t="s">
        <v>87</v>
      </c>
    </row>
    <row r="26355" spans="1:3" x14ac:dyDescent="0.25">
      <c r="A26355">
        <v>41227430</v>
      </c>
      <c r="B26355" s="56">
        <v>480.000045</v>
      </c>
      <c r="C26355" t="s">
        <v>83</v>
      </c>
    </row>
    <row r="26356" spans="1:3" x14ac:dyDescent="0.25">
      <c r="A26356">
        <v>41227129</v>
      </c>
      <c r="B26356" s="56">
        <v>480.000045</v>
      </c>
      <c r="C26356" t="s">
        <v>83</v>
      </c>
    </row>
    <row r="26357" spans="1:3" x14ac:dyDescent="0.25">
      <c r="A26357">
        <v>42438677</v>
      </c>
      <c r="B26357" s="56">
        <v>480.000045</v>
      </c>
      <c r="C26357" t="s">
        <v>83</v>
      </c>
    </row>
    <row r="26358" spans="1:3" x14ac:dyDescent="0.25">
      <c r="A26358">
        <v>41234802</v>
      </c>
      <c r="B26358" s="56">
        <v>480.000045</v>
      </c>
      <c r="C26358" t="s">
        <v>83</v>
      </c>
    </row>
    <row r="26359" spans="1:3" x14ac:dyDescent="0.25">
      <c r="A26359">
        <v>40020127</v>
      </c>
      <c r="B26359" s="56">
        <v>12913.027203</v>
      </c>
      <c r="C26359" t="s">
        <v>87</v>
      </c>
    </row>
    <row r="26360" spans="1:3" x14ac:dyDescent="0.25">
      <c r="A26360">
        <v>40026899</v>
      </c>
      <c r="B26360" s="56">
        <v>307.00107899999989</v>
      </c>
      <c r="C26360" t="s">
        <v>87</v>
      </c>
    </row>
    <row r="26361" spans="1:3" x14ac:dyDescent="0.25">
      <c r="A26361">
        <v>40014963</v>
      </c>
      <c r="B26361" s="56">
        <v>4259.7355680000001</v>
      </c>
      <c r="C26361" t="s">
        <v>82</v>
      </c>
    </row>
    <row r="26362" spans="1:3" x14ac:dyDescent="0.25">
      <c r="A26362">
        <v>41235237</v>
      </c>
      <c r="B26362" s="56">
        <v>480.000045</v>
      </c>
      <c r="C26362" t="s">
        <v>83</v>
      </c>
    </row>
    <row r="26363" spans="1:3" x14ac:dyDescent="0.25">
      <c r="A26363">
        <v>41228563</v>
      </c>
      <c r="B26363" s="56">
        <v>480.000045</v>
      </c>
      <c r="C26363" t="s">
        <v>83</v>
      </c>
    </row>
    <row r="26364" spans="1:3" x14ac:dyDescent="0.25">
      <c r="A26364">
        <v>41227382</v>
      </c>
      <c r="B26364" s="56">
        <v>512.25803999999994</v>
      </c>
      <c r="C26364" t="s">
        <v>83</v>
      </c>
    </row>
    <row r="26365" spans="1:3" x14ac:dyDescent="0.25">
      <c r="A26365">
        <v>41227382</v>
      </c>
      <c r="B26365" s="56">
        <v>512.25803999999994</v>
      </c>
      <c r="C26365" t="s">
        <v>83</v>
      </c>
    </row>
    <row r="26366" spans="1:3" x14ac:dyDescent="0.25">
      <c r="A26366">
        <v>40026699</v>
      </c>
      <c r="B26366" s="56">
        <v>15096.434165999999</v>
      </c>
      <c r="C26366" t="s">
        <v>87</v>
      </c>
    </row>
    <row r="26367" spans="1:3" x14ac:dyDescent="0.25">
      <c r="A26367">
        <v>42530475</v>
      </c>
      <c r="B26367" s="56">
        <v>49556.910150000003</v>
      </c>
      <c r="C26367" t="s">
        <v>82</v>
      </c>
    </row>
    <row r="26368" spans="1:3" x14ac:dyDescent="0.25">
      <c r="A26368">
        <v>40018637</v>
      </c>
      <c r="B26368" s="56">
        <v>5680.6030250000003</v>
      </c>
      <c r="C26368" t="s">
        <v>87</v>
      </c>
    </row>
    <row r="26369" spans="1:3" x14ac:dyDescent="0.25">
      <c r="A26369">
        <v>41233269</v>
      </c>
      <c r="B26369" s="56">
        <v>480.000045</v>
      </c>
      <c r="C26369" t="s">
        <v>83</v>
      </c>
    </row>
    <row r="26370" spans="1:3" x14ac:dyDescent="0.25">
      <c r="A26370">
        <v>41236891</v>
      </c>
      <c r="B26370" s="56">
        <v>480.000045</v>
      </c>
      <c r="C26370" t="s">
        <v>83</v>
      </c>
    </row>
    <row r="26371" spans="1:3" x14ac:dyDescent="0.25">
      <c r="A26371">
        <v>41234548</v>
      </c>
      <c r="B26371" s="56">
        <v>480.000045</v>
      </c>
      <c r="C26371" t="s">
        <v>83</v>
      </c>
    </row>
    <row r="26372" spans="1:3" x14ac:dyDescent="0.25">
      <c r="A26372">
        <v>41230999</v>
      </c>
      <c r="B26372" s="56">
        <v>480.000045</v>
      </c>
      <c r="C26372" t="s">
        <v>83</v>
      </c>
    </row>
    <row r="26373" spans="1:3" x14ac:dyDescent="0.25">
      <c r="A26373">
        <v>42741277</v>
      </c>
      <c r="B26373" s="56">
        <v>4515.0276599999997</v>
      </c>
      <c r="C26373" t="s">
        <v>87</v>
      </c>
    </row>
    <row r="26374" spans="1:3" x14ac:dyDescent="0.25">
      <c r="A26374">
        <v>40018879</v>
      </c>
      <c r="B26374" s="56">
        <v>5228.2466279999999</v>
      </c>
      <c r="C26374" t="s">
        <v>82</v>
      </c>
    </row>
    <row r="26375" spans="1:3" x14ac:dyDescent="0.25">
      <c r="A26375">
        <v>40016431</v>
      </c>
      <c r="B26375" s="56">
        <v>9271.3685759999989</v>
      </c>
      <c r="C26375" t="s">
        <v>82</v>
      </c>
    </row>
    <row r="26376" spans="1:3" x14ac:dyDescent="0.25">
      <c r="A26376">
        <v>41226033</v>
      </c>
      <c r="B26376" s="56">
        <v>480.000045</v>
      </c>
      <c r="C26376" t="s">
        <v>83</v>
      </c>
    </row>
    <row r="26377" spans="1:3" x14ac:dyDescent="0.25">
      <c r="A26377">
        <v>44000545</v>
      </c>
      <c r="B26377" s="56">
        <v>480.000045</v>
      </c>
      <c r="C26377" t="s">
        <v>83</v>
      </c>
    </row>
    <row r="26378" spans="1:3" x14ac:dyDescent="0.25">
      <c r="A26378">
        <v>41236147</v>
      </c>
      <c r="B26378" s="56">
        <v>480.000045</v>
      </c>
      <c r="C26378" t="s">
        <v>83</v>
      </c>
    </row>
    <row r="26379" spans="1:3" x14ac:dyDescent="0.25">
      <c r="A26379">
        <v>40017029</v>
      </c>
      <c r="B26379" s="56">
        <v>3962.9390520000002</v>
      </c>
      <c r="C26379" t="s">
        <v>87</v>
      </c>
    </row>
    <row r="26380" spans="1:3" x14ac:dyDescent="0.25">
      <c r="A26380">
        <v>44000546</v>
      </c>
      <c r="B26380" s="56">
        <v>44040.585456000008</v>
      </c>
      <c r="C26380" t="s">
        <v>81</v>
      </c>
    </row>
    <row r="26381" spans="1:3" x14ac:dyDescent="0.25">
      <c r="A26381">
        <v>41235722</v>
      </c>
      <c r="B26381" s="56">
        <v>480.000045</v>
      </c>
      <c r="C26381" t="s">
        <v>83</v>
      </c>
    </row>
    <row r="26382" spans="1:3" x14ac:dyDescent="0.25">
      <c r="A26382">
        <v>41151497</v>
      </c>
      <c r="B26382" s="56">
        <v>480.000045</v>
      </c>
      <c r="C26382" t="s">
        <v>81</v>
      </c>
    </row>
    <row r="26383" spans="1:3" x14ac:dyDescent="0.25">
      <c r="A26383">
        <v>44000547</v>
      </c>
      <c r="B26383" s="56">
        <v>480.000045</v>
      </c>
      <c r="C26383" t="s">
        <v>83</v>
      </c>
    </row>
    <row r="26384" spans="1:3" x14ac:dyDescent="0.25">
      <c r="A26384">
        <v>40014715</v>
      </c>
      <c r="B26384" s="56">
        <v>13881.823548</v>
      </c>
      <c r="C26384" t="s">
        <v>87</v>
      </c>
    </row>
    <row r="26385" spans="1:3" x14ac:dyDescent="0.25">
      <c r="A26385">
        <v>40014645</v>
      </c>
      <c r="B26385" s="56">
        <v>20119.083508</v>
      </c>
      <c r="C26385" t="s">
        <v>87</v>
      </c>
    </row>
    <row r="26386" spans="1:3" x14ac:dyDescent="0.25">
      <c r="A26386">
        <v>41226914</v>
      </c>
      <c r="B26386" s="56">
        <v>480.000045</v>
      </c>
      <c r="C26386" t="s">
        <v>83</v>
      </c>
    </row>
    <row r="26387" spans="1:3" x14ac:dyDescent="0.25">
      <c r="A26387">
        <v>41226914</v>
      </c>
      <c r="B26387" s="56">
        <v>480.000045</v>
      </c>
      <c r="C26387" t="s">
        <v>83</v>
      </c>
    </row>
    <row r="26388" spans="1:3" x14ac:dyDescent="0.25">
      <c r="A26388">
        <v>40030095</v>
      </c>
      <c r="B26388" s="56">
        <v>5236.8592979999994</v>
      </c>
      <c r="C26388" t="s">
        <v>87</v>
      </c>
    </row>
    <row r="26389" spans="1:3" x14ac:dyDescent="0.25">
      <c r="A26389">
        <v>41234703</v>
      </c>
      <c r="B26389" s="56">
        <v>480.000045</v>
      </c>
      <c r="C26389" t="s">
        <v>83</v>
      </c>
    </row>
    <row r="26390" spans="1:3" x14ac:dyDescent="0.25">
      <c r="A26390">
        <v>41236392</v>
      </c>
      <c r="B26390" s="56">
        <v>480.000045</v>
      </c>
      <c r="C26390" t="s">
        <v>83</v>
      </c>
    </row>
    <row r="26391" spans="1:3" x14ac:dyDescent="0.25">
      <c r="A26391">
        <v>40009517</v>
      </c>
      <c r="B26391" s="56">
        <v>34.588242000000001</v>
      </c>
      <c r="C26391" t="s">
        <v>83</v>
      </c>
    </row>
    <row r="26392" spans="1:3" x14ac:dyDescent="0.25">
      <c r="A26392">
        <v>41235009</v>
      </c>
      <c r="B26392" s="56">
        <v>480.000045</v>
      </c>
      <c r="C26392" t="s">
        <v>83</v>
      </c>
    </row>
    <row r="26393" spans="1:3" x14ac:dyDescent="0.25">
      <c r="A26393">
        <v>40026777</v>
      </c>
      <c r="B26393" s="56">
        <v>9545.1567749999995</v>
      </c>
      <c r="C26393" t="s">
        <v>87</v>
      </c>
    </row>
    <row r="26394" spans="1:3" x14ac:dyDescent="0.25">
      <c r="A26394">
        <v>41226139</v>
      </c>
      <c r="B26394" s="56">
        <v>480.000045</v>
      </c>
      <c r="C26394" t="s">
        <v>87</v>
      </c>
    </row>
    <row r="26395" spans="1:3" x14ac:dyDescent="0.25">
      <c r="A26395">
        <v>41230893</v>
      </c>
      <c r="B26395" s="56">
        <v>480.000045</v>
      </c>
      <c r="C26395" t="s">
        <v>83</v>
      </c>
    </row>
    <row r="26396" spans="1:3" x14ac:dyDescent="0.25">
      <c r="A26396">
        <v>44000056</v>
      </c>
      <c r="B26396" s="56">
        <v>7403.9091390000003</v>
      </c>
      <c r="C26396" t="s">
        <v>81</v>
      </c>
    </row>
    <row r="26397" spans="1:3" x14ac:dyDescent="0.25">
      <c r="A26397">
        <v>41234086</v>
      </c>
      <c r="B26397" s="56">
        <v>480.000045</v>
      </c>
      <c r="C26397" t="s">
        <v>83</v>
      </c>
    </row>
    <row r="26398" spans="1:3" x14ac:dyDescent="0.25">
      <c r="A26398">
        <v>42859046</v>
      </c>
      <c r="B26398" s="56">
        <v>29426.858802999988</v>
      </c>
      <c r="C26398" t="s">
        <v>87</v>
      </c>
    </row>
    <row r="26399" spans="1:3" x14ac:dyDescent="0.25">
      <c r="A26399">
        <v>41237787</v>
      </c>
      <c r="B26399" s="56">
        <v>480.000045</v>
      </c>
      <c r="C26399" t="s">
        <v>83</v>
      </c>
    </row>
    <row r="26400" spans="1:3" x14ac:dyDescent="0.25">
      <c r="A26400">
        <v>41151469</v>
      </c>
      <c r="B26400" s="56">
        <v>480.000045</v>
      </c>
      <c r="C26400" t="s">
        <v>83</v>
      </c>
    </row>
    <row r="26401" spans="1:3" x14ac:dyDescent="0.25">
      <c r="A26401">
        <v>42925926</v>
      </c>
      <c r="B26401" s="56">
        <v>73262.130974999993</v>
      </c>
      <c r="C26401" t="s">
        <v>87</v>
      </c>
    </row>
    <row r="26402" spans="1:3" x14ac:dyDescent="0.25">
      <c r="A26402">
        <v>41229558</v>
      </c>
      <c r="B26402" s="56">
        <v>480.000045</v>
      </c>
      <c r="C26402" t="s">
        <v>83</v>
      </c>
    </row>
    <row r="26403" spans="1:3" x14ac:dyDescent="0.25">
      <c r="A26403">
        <v>42407264</v>
      </c>
      <c r="B26403" s="56">
        <v>60806.301731999993</v>
      </c>
      <c r="C26403" t="s">
        <v>87</v>
      </c>
    </row>
    <row r="26404" spans="1:3" x14ac:dyDescent="0.25">
      <c r="A26404">
        <v>44000548</v>
      </c>
      <c r="B26404" s="56">
        <v>480.000045</v>
      </c>
      <c r="C26404" t="s">
        <v>83</v>
      </c>
    </row>
    <row r="26405" spans="1:3" x14ac:dyDescent="0.25">
      <c r="A26405">
        <v>41232959</v>
      </c>
      <c r="B26405" s="56">
        <v>480.000045</v>
      </c>
      <c r="C26405" t="s">
        <v>83</v>
      </c>
    </row>
    <row r="26406" spans="1:3" x14ac:dyDescent="0.25">
      <c r="A26406">
        <v>42973845</v>
      </c>
      <c r="B26406" s="56">
        <v>22307.711625</v>
      </c>
      <c r="C26406" t="s">
        <v>87</v>
      </c>
    </row>
    <row r="26407" spans="1:3" x14ac:dyDescent="0.25">
      <c r="A26407">
        <v>41236363</v>
      </c>
      <c r="B26407" s="56">
        <v>480.000045</v>
      </c>
      <c r="C26407" t="s">
        <v>83</v>
      </c>
    </row>
    <row r="26408" spans="1:3" x14ac:dyDescent="0.25">
      <c r="A26408">
        <v>41231661</v>
      </c>
      <c r="B26408" s="56">
        <v>480.000045</v>
      </c>
      <c r="C26408" t="s">
        <v>83</v>
      </c>
    </row>
    <row r="26409" spans="1:3" x14ac:dyDescent="0.25">
      <c r="A26409">
        <v>41227313</v>
      </c>
      <c r="B26409" s="56">
        <v>480.000045</v>
      </c>
      <c r="C26409" t="s">
        <v>83</v>
      </c>
    </row>
    <row r="26410" spans="1:3" x14ac:dyDescent="0.25">
      <c r="A26410">
        <v>42773207</v>
      </c>
      <c r="B26410" s="56">
        <v>90552.698879999996</v>
      </c>
      <c r="C26410" t="s">
        <v>82</v>
      </c>
    </row>
    <row r="26411" spans="1:3" x14ac:dyDescent="0.25">
      <c r="A26411">
        <v>41235817</v>
      </c>
      <c r="B26411" s="56">
        <v>480.000045</v>
      </c>
      <c r="C26411" t="s">
        <v>83</v>
      </c>
    </row>
    <row r="26412" spans="1:3" x14ac:dyDescent="0.25">
      <c r="A26412">
        <v>40031231</v>
      </c>
      <c r="B26412" s="56">
        <v>13628.491121999999</v>
      </c>
      <c r="C26412" t="s">
        <v>82</v>
      </c>
    </row>
    <row r="26413" spans="1:3" x14ac:dyDescent="0.25">
      <c r="A26413">
        <v>40028205</v>
      </c>
      <c r="B26413" s="56">
        <v>22111.665342</v>
      </c>
      <c r="C26413" t="s">
        <v>87</v>
      </c>
    </row>
    <row r="26414" spans="1:3" x14ac:dyDescent="0.25">
      <c r="A26414">
        <v>41231358</v>
      </c>
      <c r="B26414" s="56">
        <v>480.000045</v>
      </c>
      <c r="C26414" t="s">
        <v>83</v>
      </c>
    </row>
    <row r="26415" spans="1:3" x14ac:dyDescent="0.25">
      <c r="A26415">
        <v>41954853</v>
      </c>
      <c r="B26415" s="56">
        <v>11326.062825000001</v>
      </c>
      <c r="C26415" t="s">
        <v>87</v>
      </c>
    </row>
    <row r="26416" spans="1:3" x14ac:dyDescent="0.25">
      <c r="A26416">
        <v>41234860</v>
      </c>
      <c r="B26416" s="56">
        <v>480.000045</v>
      </c>
      <c r="C26416" t="s">
        <v>83</v>
      </c>
    </row>
    <row r="26417" spans="1:3" x14ac:dyDescent="0.25">
      <c r="A26417">
        <v>41237028</v>
      </c>
      <c r="B26417" s="56">
        <v>480.000045</v>
      </c>
      <c r="C26417" t="s">
        <v>83</v>
      </c>
    </row>
    <row r="26418" spans="1:3" x14ac:dyDescent="0.25">
      <c r="A26418">
        <v>41227601</v>
      </c>
      <c r="B26418" s="56">
        <v>480.000045</v>
      </c>
      <c r="C26418" t="s">
        <v>83</v>
      </c>
    </row>
    <row r="26419" spans="1:3" x14ac:dyDescent="0.25">
      <c r="A26419">
        <v>41227057</v>
      </c>
      <c r="B26419" s="56">
        <v>480.000045</v>
      </c>
      <c r="C26419" t="s">
        <v>83</v>
      </c>
    </row>
    <row r="26420" spans="1:3" x14ac:dyDescent="0.25">
      <c r="A26420">
        <v>41228340</v>
      </c>
      <c r="B26420" s="56">
        <v>480.000045</v>
      </c>
      <c r="C26420" t="s">
        <v>83</v>
      </c>
    </row>
    <row r="26421" spans="1:3" x14ac:dyDescent="0.25">
      <c r="A26421">
        <v>41226815</v>
      </c>
      <c r="B26421" s="56">
        <v>480.000045</v>
      </c>
      <c r="C26421" t="s">
        <v>83</v>
      </c>
    </row>
    <row r="26422" spans="1:3" x14ac:dyDescent="0.25">
      <c r="A26422">
        <v>41232240</v>
      </c>
      <c r="B26422" s="56">
        <v>480.000045</v>
      </c>
      <c r="C26422" t="s">
        <v>83</v>
      </c>
    </row>
    <row r="26423" spans="1:3" x14ac:dyDescent="0.25">
      <c r="A26423">
        <v>40031477</v>
      </c>
      <c r="B26423" s="56">
        <v>7097.8621049999983</v>
      </c>
      <c r="C26423" t="s">
        <v>87</v>
      </c>
    </row>
    <row r="26424" spans="1:3" x14ac:dyDescent="0.25">
      <c r="A26424">
        <v>41237295</v>
      </c>
      <c r="B26424" s="56">
        <v>480.000045</v>
      </c>
      <c r="C26424" t="s">
        <v>81</v>
      </c>
    </row>
    <row r="26425" spans="1:3" x14ac:dyDescent="0.25">
      <c r="A26425">
        <v>41237300</v>
      </c>
      <c r="B26425" s="56">
        <v>480.000045</v>
      </c>
      <c r="C26425" t="s">
        <v>81</v>
      </c>
    </row>
    <row r="26426" spans="1:3" x14ac:dyDescent="0.25">
      <c r="A26426">
        <v>41234120</v>
      </c>
      <c r="B26426" s="56">
        <v>480.000045</v>
      </c>
      <c r="C26426" t="s">
        <v>83</v>
      </c>
    </row>
    <row r="26427" spans="1:3" x14ac:dyDescent="0.25">
      <c r="A26427">
        <v>42692794</v>
      </c>
      <c r="B26427" s="56">
        <v>480.000045</v>
      </c>
      <c r="C26427" t="s">
        <v>83</v>
      </c>
    </row>
    <row r="26428" spans="1:3" x14ac:dyDescent="0.25">
      <c r="A26428">
        <v>41235735</v>
      </c>
      <c r="B26428" s="56">
        <v>480.000045</v>
      </c>
      <c r="C26428" t="s">
        <v>83</v>
      </c>
    </row>
    <row r="26429" spans="1:3" x14ac:dyDescent="0.25">
      <c r="A26429">
        <v>41151633</v>
      </c>
      <c r="B26429" s="56">
        <v>480.000045</v>
      </c>
      <c r="C26429" t="s">
        <v>83</v>
      </c>
    </row>
    <row r="26430" spans="1:3" x14ac:dyDescent="0.25">
      <c r="A26430">
        <v>40030061</v>
      </c>
      <c r="B26430" s="56">
        <v>6720.5962059999983</v>
      </c>
      <c r="C26430" t="s">
        <v>87</v>
      </c>
    </row>
    <row r="26431" spans="1:3" x14ac:dyDescent="0.25">
      <c r="A26431">
        <v>41234940</v>
      </c>
      <c r="B26431" s="56">
        <v>480.000045</v>
      </c>
      <c r="C26431" t="s">
        <v>83</v>
      </c>
    </row>
    <row r="26432" spans="1:3" x14ac:dyDescent="0.25">
      <c r="A26432">
        <v>40025285</v>
      </c>
      <c r="B26432" s="56">
        <v>8273.8523999999998</v>
      </c>
      <c r="C26432" t="s">
        <v>82</v>
      </c>
    </row>
    <row r="26433" spans="1:3" x14ac:dyDescent="0.25">
      <c r="A26433">
        <v>40032381</v>
      </c>
      <c r="B26433" s="56">
        <v>8558.5460399999993</v>
      </c>
      <c r="C26433" t="s">
        <v>87</v>
      </c>
    </row>
    <row r="26434" spans="1:3" x14ac:dyDescent="0.25">
      <c r="A26434">
        <v>41235239</v>
      </c>
      <c r="B26434" s="56">
        <v>480.000045</v>
      </c>
      <c r="C26434" t="s">
        <v>83</v>
      </c>
    </row>
    <row r="26435" spans="1:3" x14ac:dyDescent="0.25">
      <c r="A26435">
        <v>42806407</v>
      </c>
      <c r="B26435" s="56">
        <v>480.000045</v>
      </c>
      <c r="C26435" t="s">
        <v>83</v>
      </c>
    </row>
    <row r="26436" spans="1:3" x14ac:dyDescent="0.25">
      <c r="A26436">
        <v>44000551</v>
      </c>
      <c r="B26436" s="56">
        <v>480.000045</v>
      </c>
      <c r="C26436" t="s">
        <v>87</v>
      </c>
    </row>
    <row r="26437" spans="1:3" x14ac:dyDescent="0.25">
      <c r="A26437">
        <v>41235605</v>
      </c>
      <c r="B26437" s="56">
        <v>480.000045</v>
      </c>
      <c r="C26437" t="s">
        <v>83</v>
      </c>
    </row>
    <row r="26438" spans="1:3" x14ac:dyDescent="0.25">
      <c r="A26438">
        <v>40030573</v>
      </c>
      <c r="B26438" s="56">
        <v>9064.6227009999984</v>
      </c>
      <c r="C26438" t="s">
        <v>87</v>
      </c>
    </row>
    <row r="26439" spans="1:3" x14ac:dyDescent="0.25">
      <c r="A26439">
        <v>41231845</v>
      </c>
      <c r="B26439" s="56">
        <v>480.000045</v>
      </c>
      <c r="C26439" t="s">
        <v>83</v>
      </c>
    </row>
    <row r="26440" spans="1:3" x14ac:dyDescent="0.25">
      <c r="A26440">
        <v>40016145</v>
      </c>
      <c r="B26440" s="56">
        <v>10107.753119999999</v>
      </c>
      <c r="C26440" t="s">
        <v>87</v>
      </c>
    </row>
    <row r="26441" spans="1:3" x14ac:dyDescent="0.25">
      <c r="A26441">
        <v>41231783</v>
      </c>
      <c r="B26441" s="56">
        <v>480.000045</v>
      </c>
      <c r="C26441" t="s">
        <v>83</v>
      </c>
    </row>
    <row r="26442" spans="1:3" x14ac:dyDescent="0.25">
      <c r="A26442">
        <v>41229646</v>
      </c>
      <c r="B26442" s="56">
        <v>480.000045</v>
      </c>
      <c r="C26442" t="s">
        <v>83</v>
      </c>
    </row>
    <row r="26443" spans="1:3" x14ac:dyDescent="0.25">
      <c r="A26443">
        <v>41236918</v>
      </c>
      <c r="B26443" s="56">
        <v>480.000045</v>
      </c>
      <c r="C26443" t="s">
        <v>83</v>
      </c>
    </row>
    <row r="26444" spans="1:3" x14ac:dyDescent="0.25">
      <c r="A26444">
        <v>41237197</v>
      </c>
      <c r="B26444" s="56">
        <v>480.000045</v>
      </c>
      <c r="C26444" t="s">
        <v>84</v>
      </c>
    </row>
    <row r="26445" spans="1:3" x14ac:dyDescent="0.25">
      <c r="A26445">
        <v>44000500</v>
      </c>
      <c r="B26445" s="56">
        <v>8331.4588499999991</v>
      </c>
      <c r="C26445" t="s">
        <v>82</v>
      </c>
    </row>
    <row r="26446" spans="1:3" x14ac:dyDescent="0.25">
      <c r="A26446">
        <v>41229513</v>
      </c>
      <c r="B26446" s="56">
        <v>480.000045</v>
      </c>
      <c r="C26446" t="s">
        <v>87</v>
      </c>
    </row>
    <row r="26447" spans="1:3" x14ac:dyDescent="0.25">
      <c r="A26447">
        <v>41229513</v>
      </c>
      <c r="B26447" s="56">
        <v>480.000045</v>
      </c>
      <c r="C26447" t="s">
        <v>87</v>
      </c>
    </row>
    <row r="26448" spans="1:3" x14ac:dyDescent="0.25">
      <c r="A26448">
        <v>42817127</v>
      </c>
      <c r="B26448" s="56">
        <v>7649.972945999999</v>
      </c>
      <c r="C26448" t="s">
        <v>87</v>
      </c>
    </row>
    <row r="26449" spans="1:3" x14ac:dyDescent="0.25">
      <c r="A26449">
        <v>41226132</v>
      </c>
      <c r="B26449" s="56">
        <v>480.000045</v>
      </c>
      <c r="C26449" t="s">
        <v>83</v>
      </c>
    </row>
    <row r="26450" spans="1:3" x14ac:dyDescent="0.25">
      <c r="A26450">
        <v>41230276</v>
      </c>
      <c r="B26450" s="56">
        <v>480.000045</v>
      </c>
      <c r="C26450" t="s">
        <v>83</v>
      </c>
    </row>
    <row r="26451" spans="1:3" x14ac:dyDescent="0.25">
      <c r="A26451">
        <v>41237106</v>
      </c>
      <c r="B26451" s="56">
        <v>480.000045</v>
      </c>
      <c r="C26451" t="s">
        <v>83</v>
      </c>
    </row>
    <row r="26452" spans="1:3" x14ac:dyDescent="0.25">
      <c r="A26452">
        <v>41230539</v>
      </c>
      <c r="B26452" s="56">
        <v>480.000045</v>
      </c>
      <c r="C26452" t="s">
        <v>87</v>
      </c>
    </row>
    <row r="26453" spans="1:3" x14ac:dyDescent="0.25">
      <c r="A26453">
        <v>41228298</v>
      </c>
      <c r="B26453" s="56">
        <v>480.000045</v>
      </c>
      <c r="C26453" t="s">
        <v>83</v>
      </c>
    </row>
    <row r="26454" spans="1:3" x14ac:dyDescent="0.25">
      <c r="A26454">
        <v>41234748</v>
      </c>
      <c r="B26454" s="56">
        <v>480.000045</v>
      </c>
      <c r="C26454" t="s">
        <v>83</v>
      </c>
    </row>
    <row r="26455" spans="1:3" x14ac:dyDescent="0.25">
      <c r="A26455">
        <v>41234318</v>
      </c>
      <c r="B26455" s="56">
        <v>480.000045</v>
      </c>
      <c r="C26455" t="s">
        <v>83</v>
      </c>
    </row>
    <row r="26456" spans="1:3" x14ac:dyDescent="0.25">
      <c r="A26456">
        <v>41226145</v>
      </c>
      <c r="B26456" s="56">
        <v>480.000045</v>
      </c>
      <c r="C26456" t="s">
        <v>83</v>
      </c>
    </row>
    <row r="26457" spans="1:3" x14ac:dyDescent="0.25">
      <c r="A26457">
        <v>41237899</v>
      </c>
      <c r="B26457" s="56">
        <v>480.000045</v>
      </c>
      <c r="C26457" t="s">
        <v>83</v>
      </c>
    </row>
    <row r="26458" spans="1:3" x14ac:dyDescent="0.25">
      <c r="A26458">
        <v>41237899</v>
      </c>
      <c r="B26458" s="56">
        <v>480.000045</v>
      </c>
      <c r="C26458" t="s">
        <v>83</v>
      </c>
    </row>
    <row r="26459" spans="1:3" x14ac:dyDescent="0.25">
      <c r="A26459">
        <v>40023531</v>
      </c>
      <c r="B26459" s="56">
        <v>8234.031825</v>
      </c>
      <c r="C26459" t="s">
        <v>87</v>
      </c>
    </row>
    <row r="26460" spans="1:3" x14ac:dyDescent="0.25">
      <c r="A26460">
        <v>40024211</v>
      </c>
      <c r="B26460" s="56">
        <v>19791.723000000002</v>
      </c>
      <c r="C26460" t="s">
        <v>87</v>
      </c>
    </row>
    <row r="26461" spans="1:3" x14ac:dyDescent="0.25">
      <c r="A26461">
        <v>40025115</v>
      </c>
      <c r="B26461" s="56">
        <v>6314.4748800000016</v>
      </c>
      <c r="C26461" t="s">
        <v>87</v>
      </c>
    </row>
    <row r="26462" spans="1:3" x14ac:dyDescent="0.25">
      <c r="A26462">
        <v>41232555</v>
      </c>
      <c r="B26462" s="56">
        <v>480.000045</v>
      </c>
      <c r="C26462" t="s">
        <v>83</v>
      </c>
    </row>
    <row r="26463" spans="1:3" x14ac:dyDescent="0.25">
      <c r="A26463">
        <v>41963629</v>
      </c>
      <c r="B26463" s="56">
        <v>8372.6891999999989</v>
      </c>
      <c r="C26463" t="s">
        <v>87</v>
      </c>
    </row>
    <row r="26464" spans="1:3" x14ac:dyDescent="0.25">
      <c r="A26464">
        <v>41234630</v>
      </c>
      <c r="B26464" s="56">
        <v>480.000045</v>
      </c>
      <c r="C26464" t="s">
        <v>83</v>
      </c>
    </row>
    <row r="26465" spans="1:3" x14ac:dyDescent="0.25">
      <c r="A26465">
        <v>42605250</v>
      </c>
      <c r="B26465" s="56">
        <v>81317.271519000002</v>
      </c>
      <c r="C26465" t="s">
        <v>82</v>
      </c>
    </row>
    <row r="26466" spans="1:3" x14ac:dyDescent="0.25">
      <c r="A26466">
        <v>41236784</v>
      </c>
      <c r="B26466" s="56">
        <v>480.000045</v>
      </c>
      <c r="C26466" t="s">
        <v>83</v>
      </c>
    </row>
    <row r="26467" spans="1:3" x14ac:dyDescent="0.25">
      <c r="A26467">
        <v>40028409</v>
      </c>
      <c r="B26467" s="56">
        <v>9765.8418149999998</v>
      </c>
      <c r="C26467" t="s">
        <v>87</v>
      </c>
    </row>
    <row r="26468" spans="1:3" x14ac:dyDescent="0.25">
      <c r="A26468">
        <v>41229632</v>
      </c>
      <c r="B26468" s="56">
        <v>480.000045</v>
      </c>
      <c r="C26468" t="s">
        <v>83</v>
      </c>
    </row>
    <row r="26469" spans="1:3" x14ac:dyDescent="0.25">
      <c r="A26469">
        <v>41229632</v>
      </c>
      <c r="B26469" s="56">
        <v>480.000045</v>
      </c>
      <c r="C26469" t="s">
        <v>83</v>
      </c>
    </row>
    <row r="26470" spans="1:3" x14ac:dyDescent="0.25">
      <c r="A26470">
        <v>41151448</v>
      </c>
      <c r="B26470" s="56">
        <v>480.000045</v>
      </c>
      <c r="C26470" t="s">
        <v>83</v>
      </c>
    </row>
    <row r="26471" spans="1:3" x14ac:dyDescent="0.25">
      <c r="A26471">
        <v>41226228</v>
      </c>
      <c r="B26471" s="56">
        <v>480.000045</v>
      </c>
      <c r="C26471" t="s">
        <v>83</v>
      </c>
    </row>
    <row r="26472" spans="1:3" x14ac:dyDescent="0.25">
      <c r="A26472">
        <v>41231414</v>
      </c>
      <c r="B26472" s="56">
        <v>480.000045</v>
      </c>
      <c r="C26472" t="s">
        <v>83</v>
      </c>
    </row>
    <row r="26473" spans="1:3" x14ac:dyDescent="0.25">
      <c r="A26473">
        <v>40021279</v>
      </c>
      <c r="B26473" s="56">
        <v>17076.844520999999</v>
      </c>
      <c r="C26473" t="s">
        <v>87</v>
      </c>
    </row>
    <row r="26474" spans="1:3" x14ac:dyDescent="0.25">
      <c r="A26474">
        <v>40021279</v>
      </c>
      <c r="B26474" s="56">
        <v>17076.844520999999</v>
      </c>
      <c r="C26474" t="s">
        <v>87</v>
      </c>
    </row>
    <row r="26475" spans="1:3" x14ac:dyDescent="0.25">
      <c r="A26475">
        <v>40015585</v>
      </c>
      <c r="B26475" s="56">
        <v>9146.7891359999994</v>
      </c>
      <c r="C26475" t="s">
        <v>87</v>
      </c>
    </row>
    <row r="26476" spans="1:3" x14ac:dyDescent="0.25">
      <c r="A26476">
        <v>41234856</v>
      </c>
      <c r="B26476" s="56">
        <v>509.33337</v>
      </c>
      <c r="C26476" t="s">
        <v>87</v>
      </c>
    </row>
    <row r="26477" spans="1:3" x14ac:dyDescent="0.25">
      <c r="A26477">
        <v>41234856</v>
      </c>
      <c r="B26477" s="56">
        <v>509.33337</v>
      </c>
      <c r="C26477" t="s">
        <v>87</v>
      </c>
    </row>
    <row r="26478" spans="1:3" x14ac:dyDescent="0.25">
      <c r="A26478">
        <v>41235532</v>
      </c>
      <c r="B26478" s="56">
        <v>480.000045</v>
      </c>
      <c r="C26478" t="s">
        <v>83</v>
      </c>
    </row>
    <row r="26479" spans="1:3" x14ac:dyDescent="0.25">
      <c r="A26479">
        <v>41236874</v>
      </c>
      <c r="B26479" s="56">
        <v>480.000045</v>
      </c>
      <c r="C26479" t="s">
        <v>83</v>
      </c>
    </row>
    <row r="26480" spans="1:3" x14ac:dyDescent="0.25">
      <c r="A26480">
        <v>41236896</v>
      </c>
      <c r="B26480" s="56">
        <v>480.000045</v>
      </c>
      <c r="C26480" t="s">
        <v>83</v>
      </c>
    </row>
    <row r="26481" spans="1:3" x14ac:dyDescent="0.25">
      <c r="A26481">
        <v>41236896</v>
      </c>
      <c r="B26481" s="56">
        <v>480.000045</v>
      </c>
      <c r="C26481" t="s">
        <v>83</v>
      </c>
    </row>
    <row r="26482" spans="1:3" x14ac:dyDescent="0.25">
      <c r="A26482">
        <v>41237309</v>
      </c>
      <c r="B26482" s="56">
        <v>480.000045</v>
      </c>
      <c r="C26482" t="s">
        <v>83</v>
      </c>
    </row>
    <row r="26483" spans="1:3" x14ac:dyDescent="0.25">
      <c r="A26483">
        <v>41229977</v>
      </c>
      <c r="B26483" s="56">
        <v>480.000045</v>
      </c>
      <c r="C26483" t="s">
        <v>83</v>
      </c>
    </row>
    <row r="26484" spans="1:3" x14ac:dyDescent="0.25">
      <c r="A26484">
        <v>41237555</v>
      </c>
      <c r="B26484" s="56">
        <v>480.000045</v>
      </c>
      <c r="C26484" t="s">
        <v>83</v>
      </c>
    </row>
    <row r="26485" spans="1:3" x14ac:dyDescent="0.25">
      <c r="A26485">
        <v>41946763</v>
      </c>
      <c r="B26485" s="56">
        <v>17018.527116000001</v>
      </c>
      <c r="C26485" t="s">
        <v>87</v>
      </c>
    </row>
    <row r="26486" spans="1:3" x14ac:dyDescent="0.25">
      <c r="A26486">
        <v>42435037</v>
      </c>
      <c r="B26486" s="56">
        <v>480.000045</v>
      </c>
      <c r="C26486" t="s">
        <v>83</v>
      </c>
    </row>
    <row r="26487" spans="1:3" x14ac:dyDescent="0.25">
      <c r="A26487">
        <v>41235834</v>
      </c>
      <c r="B26487" s="56">
        <v>480.000045</v>
      </c>
      <c r="C26487" t="s">
        <v>83</v>
      </c>
    </row>
    <row r="26488" spans="1:3" x14ac:dyDescent="0.25">
      <c r="A26488">
        <v>41235834</v>
      </c>
      <c r="B26488" s="56">
        <v>480.000045</v>
      </c>
      <c r="C26488" t="s">
        <v>83</v>
      </c>
    </row>
    <row r="26489" spans="1:3" x14ac:dyDescent="0.25">
      <c r="A26489">
        <v>41234001</v>
      </c>
      <c r="B26489" s="56">
        <v>480.000045</v>
      </c>
      <c r="C26489" t="s">
        <v>83</v>
      </c>
    </row>
    <row r="26490" spans="1:3" x14ac:dyDescent="0.25">
      <c r="A26490">
        <v>41237421</v>
      </c>
      <c r="B26490" s="56">
        <v>480.000045</v>
      </c>
      <c r="C26490" t="s">
        <v>83</v>
      </c>
    </row>
    <row r="26491" spans="1:3" x14ac:dyDescent="0.25">
      <c r="A26491">
        <v>40010283</v>
      </c>
      <c r="B26491" s="56">
        <v>40398.536432000001</v>
      </c>
      <c r="C26491" t="s">
        <v>85</v>
      </c>
    </row>
    <row r="26492" spans="1:3" x14ac:dyDescent="0.25">
      <c r="A26492">
        <v>41227057</v>
      </c>
      <c r="B26492" s="56">
        <v>480.000045</v>
      </c>
      <c r="C26492" t="s">
        <v>83</v>
      </c>
    </row>
    <row r="26493" spans="1:3" x14ac:dyDescent="0.25">
      <c r="A26493">
        <v>44000554</v>
      </c>
      <c r="B26493" s="56">
        <v>480.000045</v>
      </c>
      <c r="C26493" t="s">
        <v>83</v>
      </c>
    </row>
    <row r="26494" spans="1:3" x14ac:dyDescent="0.25">
      <c r="A26494">
        <v>41230112</v>
      </c>
      <c r="B26494" s="56">
        <v>456.94592999999998</v>
      </c>
      <c r="C26494" t="s">
        <v>87</v>
      </c>
    </row>
    <row r="26495" spans="1:3" x14ac:dyDescent="0.25">
      <c r="A26495">
        <v>41232948</v>
      </c>
      <c r="B26495" s="56">
        <v>480.000045</v>
      </c>
      <c r="C26495" t="s">
        <v>83</v>
      </c>
    </row>
    <row r="26496" spans="1:3" x14ac:dyDescent="0.25">
      <c r="A26496">
        <v>41230637</v>
      </c>
      <c r="B26496" s="56">
        <v>480.000045</v>
      </c>
      <c r="C26496" t="s">
        <v>83</v>
      </c>
    </row>
    <row r="26497" spans="1:3" x14ac:dyDescent="0.25">
      <c r="A26497">
        <v>41233260</v>
      </c>
      <c r="B26497" s="56">
        <v>480.000045</v>
      </c>
      <c r="C26497" t="s">
        <v>83</v>
      </c>
    </row>
    <row r="26498" spans="1:3" x14ac:dyDescent="0.25">
      <c r="A26498">
        <v>41227794</v>
      </c>
      <c r="B26498" s="56">
        <v>480.000045</v>
      </c>
      <c r="C26498" t="s">
        <v>83</v>
      </c>
    </row>
    <row r="26499" spans="1:3" x14ac:dyDescent="0.25">
      <c r="A26499">
        <v>40029729</v>
      </c>
      <c r="B26499" s="56">
        <v>13317.247125</v>
      </c>
      <c r="C26499" t="s">
        <v>87</v>
      </c>
    </row>
    <row r="26500" spans="1:3" x14ac:dyDescent="0.25">
      <c r="A26500">
        <v>41225941</v>
      </c>
      <c r="B26500" s="56">
        <v>480.000045</v>
      </c>
      <c r="C26500" t="s">
        <v>83</v>
      </c>
    </row>
    <row r="26501" spans="1:3" x14ac:dyDescent="0.25">
      <c r="A26501">
        <v>41237222</v>
      </c>
      <c r="B26501" s="56">
        <v>480.000045</v>
      </c>
      <c r="C26501" t="s">
        <v>83</v>
      </c>
    </row>
    <row r="26502" spans="1:3" x14ac:dyDescent="0.25">
      <c r="A26502">
        <v>41234689</v>
      </c>
      <c r="B26502" s="56">
        <v>480.000045</v>
      </c>
      <c r="C26502" t="s">
        <v>83</v>
      </c>
    </row>
    <row r="26503" spans="1:3" x14ac:dyDescent="0.25">
      <c r="A26503">
        <v>41227831</v>
      </c>
      <c r="B26503" s="56">
        <v>480.000045</v>
      </c>
      <c r="C26503" t="s">
        <v>83</v>
      </c>
    </row>
    <row r="26504" spans="1:3" x14ac:dyDescent="0.25">
      <c r="A26504">
        <v>41226005</v>
      </c>
      <c r="B26504" s="56">
        <v>480.000045</v>
      </c>
      <c r="C26504" t="s">
        <v>83</v>
      </c>
    </row>
    <row r="26505" spans="1:3" x14ac:dyDescent="0.25">
      <c r="A26505">
        <v>41226001</v>
      </c>
      <c r="B26505" s="56">
        <v>480.000045</v>
      </c>
      <c r="C26505" t="s">
        <v>83</v>
      </c>
    </row>
    <row r="26506" spans="1:3" x14ac:dyDescent="0.25">
      <c r="A26506">
        <v>41230057</v>
      </c>
      <c r="B26506" s="56">
        <v>480.000045</v>
      </c>
      <c r="C26506" t="s">
        <v>83</v>
      </c>
    </row>
    <row r="26507" spans="1:3" x14ac:dyDescent="0.25">
      <c r="A26507">
        <v>41234818</v>
      </c>
      <c r="B26507" s="56">
        <v>480.000045</v>
      </c>
      <c r="C26507" t="s">
        <v>83</v>
      </c>
    </row>
    <row r="26508" spans="1:3" x14ac:dyDescent="0.25">
      <c r="A26508">
        <v>41225824</v>
      </c>
      <c r="B26508" s="56">
        <v>480.000045</v>
      </c>
      <c r="C26508" t="s">
        <v>83</v>
      </c>
    </row>
    <row r="26509" spans="1:3" x14ac:dyDescent="0.25">
      <c r="A26509">
        <v>41230427</v>
      </c>
      <c r="B26509" s="56">
        <v>480.000045</v>
      </c>
      <c r="C26509" t="s">
        <v>83</v>
      </c>
    </row>
    <row r="26510" spans="1:3" x14ac:dyDescent="0.25">
      <c r="A26510">
        <v>40020685</v>
      </c>
      <c r="B26510" s="56">
        <v>12735.594134999999</v>
      </c>
      <c r="C26510" t="s">
        <v>87</v>
      </c>
    </row>
    <row r="26511" spans="1:3" x14ac:dyDescent="0.25">
      <c r="A26511">
        <v>41924050</v>
      </c>
      <c r="B26511" s="56">
        <v>7472.9632229999997</v>
      </c>
      <c r="C26511" t="s">
        <v>87</v>
      </c>
    </row>
    <row r="26512" spans="1:3" x14ac:dyDescent="0.25">
      <c r="A26512">
        <v>41235637</v>
      </c>
      <c r="B26512" s="56">
        <v>480.000045</v>
      </c>
      <c r="C26512" t="s">
        <v>83</v>
      </c>
    </row>
    <row r="26513" spans="1:3" x14ac:dyDescent="0.25">
      <c r="A26513">
        <v>41225819</v>
      </c>
      <c r="B26513" s="56">
        <v>480.000045</v>
      </c>
      <c r="C26513" t="s">
        <v>83</v>
      </c>
    </row>
    <row r="26514" spans="1:3" x14ac:dyDescent="0.25">
      <c r="A26514">
        <v>44000556</v>
      </c>
      <c r="B26514" s="56">
        <v>480.000045</v>
      </c>
      <c r="C26514" t="s">
        <v>83</v>
      </c>
    </row>
    <row r="26515" spans="1:3" x14ac:dyDescent="0.25">
      <c r="A26515">
        <v>40012797</v>
      </c>
      <c r="B26515" s="56">
        <v>75326.909325000001</v>
      </c>
      <c r="C26515" t="s">
        <v>82</v>
      </c>
    </row>
    <row r="26516" spans="1:3" x14ac:dyDescent="0.25">
      <c r="A26516">
        <v>41229371</v>
      </c>
      <c r="B26516" s="56">
        <v>480.000045</v>
      </c>
      <c r="C26516" t="s">
        <v>83</v>
      </c>
    </row>
    <row r="26517" spans="1:3" x14ac:dyDescent="0.25">
      <c r="A26517">
        <v>41230527</v>
      </c>
      <c r="B26517" s="56">
        <v>480.000045</v>
      </c>
      <c r="C26517" t="s">
        <v>83</v>
      </c>
    </row>
    <row r="26518" spans="1:3" x14ac:dyDescent="0.25">
      <c r="A26518">
        <v>40031749</v>
      </c>
      <c r="B26518" s="56">
        <v>4315.281575</v>
      </c>
      <c r="C26518" t="s">
        <v>87</v>
      </c>
    </row>
    <row r="26519" spans="1:3" x14ac:dyDescent="0.25">
      <c r="A26519">
        <v>41229225</v>
      </c>
      <c r="B26519" s="56">
        <v>480.000045</v>
      </c>
      <c r="C26519" t="s">
        <v>87</v>
      </c>
    </row>
    <row r="26520" spans="1:3" x14ac:dyDescent="0.25">
      <c r="A26520">
        <v>41225735</v>
      </c>
      <c r="B26520" s="56">
        <v>480.000045</v>
      </c>
      <c r="C26520" t="s">
        <v>83</v>
      </c>
    </row>
    <row r="26521" spans="1:3" x14ac:dyDescent="0.25">
      <c r="A26521">
        <v>44000557</v>
      </c>
      <c r="B26521" s="56">
        <v>480.000045</v>
      </c>
      <c r="C26521" t="s">
        <v>83</v>
      </c>
    </row>
    <row r="26522" spans="1:3" x14ac:dyDescent="0.25">
      <c r="A26522">
        <v>41151545</v>
      </c>
      <c r="B26522" s="56">
        <v>480.000045</v>
      </c>
      <c r="C26522" t="s">
        <v>83</v>
      </c>
    </row>
    <row r="26523" spans="1:3" x14ac:dyDescent="0.25">
      <c r="A26523">
        <v>40031827</v>
      </c>
      <c r="B26523" s="56">
        <v>8542.1200950000002</v>
      </c>
      <c r="C26523" t="s">
        <v>87</v>
      </c>
    </row>
    <row r="26524" spans="1:3" x14ac:dyDescent="0.25">
      <c r="A26524">
        <v>41232600</v>
      </c>
      <c r="B26524" s="56">
        <v>480.000045</v>
      </c>
      <c r="C26524" t="s">
        <v>83</v>
      </c>
    </row>
    <row r="26525" spans="1:3" x14ac:dyDescent="0.25">
      <c r="A26525">
        <v>41233031</v>
      </c>
      <c r="B26525" s="56">
        <v>480.000045</v>
      </c>
      <c r="C26525" t="s">
        <v>83</v>
      </c>
    </row>
    <row r="26526" spans="1:3" x14ac:dyDescent="0.25">
      <c r="A26526">
        <v>41225934</v>
      </c>
      <c r="B26526" s="56">
        <v>480.000045</v>
      </c>
      <c r="C26526" t="s">
        <v>83</v>
      </c>
    </row>
    <row r="26527" spans="1:3" x14ac:dyDescent="0.25">
      <c r="A26527">
        <v>41236554</v>
      </c>
      <c r="B26527" s="56">
        <v>480.000045</v>
      </c>
      <c r="C26527" t="s">
        <v>83</v>
      </c>
    </row>
    <row r="26528" spans="1:3" x14ac:dyDescent="0.25">
      <c r="A26528">
        <v>41228961</v>
      </c>
      <c r="B26528" s="56">
        <v>480.000045</v>
      </c>
      <c r="C26528" t="s">
        <v>83</v>
      </c>
    </row>
    <row r="26529" spans="1:3" x14ac:dyDescent="0.25">
      <c r="A26529">
        <v>41236313</v>
      </c>
      <c r="B26529" s="56">
        <v>482.66662500000001</v>
      </c>
      <c r="C26529" t="s">
        <v>83</v>
      </c>
    </row>
    <row r="26530" spans="1:3" x14ac:dyDescent="0.25">
      <c r="A26530">
        <v>41236313</v>
      </c>
      <c r="B26530" s="56">
        <v>482.66662500000001</v>
      </c>
      <c r="C26530" t="s">
        <v>83</v>
      </c>
    </row>
    <row r="26531" spans="1:3" x14ac:dyDescent="0.25">
      <c r="A26531">
        <v>40016069</v>
      </c>
      <c r="B26531" s="56">
        <v>6244.5738240000001</v>
      </c>
      <c r="C26531" t="s">
        <v>82</v>
      </c>
    </row>
    <row r="26532" spans="1:3" x14ac:dyDescent="0.25">
      <c r="A26532">
        <v>40026701</v>
      </c>
      <c r="B26532" s="56">
        <v>9024.6305159999993</v>
      </c>
      <c r="C26532" t="s">
        <v>87</v>
      </c>
    </row>
    <row r="26533" spans="1:3" x14ac:dyDescent="0.25">
      <c r="A26533">
        <v>42640973</v>
      </c>
      <c r="B26533" s="56">
        <v>480.000045</v>
      </c>
      <c r="C26533" t="s">
        <v>83</v>
      </c>
    </row>
    <row r="26534" spans="1:3" x14ac:dyDescent="0.25">
      <c r="A26534">
        <v>40031435</v>
      </c>
      <c r="B26534" s="56">
        <v>2464.1440200000002</v>
      </c>
      <c r="C26534" t="s">
        <v>82</v>
      </c>
    </row>
    <row r="26535" spans="1:3" x14ac:dyDescent="0.25">
      <c r="A26535">
        <v>41151405</v>
      </c>
      <c r="B26535" s="56">
        <v>480.000045</v>
      </c>
      <c r="C26535" t="s">
        <v>83</v>
      </c>
    </row>
    <row r="26536" spans="1:3" x14ac:dyDescent="0.25">
      <c r="A26536">
        <v>41232457</v>
      </c>
      <c r="B26536" s="56">
        <v>480.000045</v>
      </c>
      <c r="C26536" t="s">
        <v>83</v>
      </c>
    </row>
    <row r="26537" spans="1:3" x14ac:dyDescent="0.25">
      <c r="A26537">
        <v>44000558</v>
      </c>
      <c r="B26537" s="56">
        <v>480.000045</v>
      </c>
      <c r="C26537" t="s">
        <v>87</v>
      </c>
    </row>
    <row r="26538" spans="1:3" x14ac:dyDescent="0.25">
      <c r="A26538">
        <v>40008942</v>
      </c>
      <c r="B26538" s="56">
        <v>29049.417539999999</v>
      </c>
      <c r="C26538" t="s">
        <v>85</v>
      </c>
    </row>
    <row r="26539" spans="1:3" x14ac:dyDescent="0.25">
      <c r="A26539">
        <v>40031659</v>
      </c>
      <c r="B26539" s="56">
        <v>7195.0680450000009</v>
      </c>
      <c r="C26539" t="s">
        <v>87</v>
      </c>
    </row>
    <row r="26540" spans="1:3" x14ac:dyDescent="0.25">
      <c r="A26540">
        <v>40025113</v>
      </c>
      <c r="B26540" s="56">
        <v>9832.8384000000005</v>
      </c>
      <c r="C26540" t="s">
        <v>87</v>
      </c>
    </row>
    <row r="26541" spans="1:3" x14ac:dyDescent="0.25">
      <c r="A26541">
        <v>41227654</v>
      </c>
      <c r="B26541" s="56">
        <v>480.000045</v>
      </c>
      <c r="C26541" t="s">
        <v>83</v>
      </c>
    </row>
    <row r="26542" spans="1:3" x14ac:dyDescent="0.25">
      <c r="A26542">
        <v>41234370</v>
      </c>
      <c r="B26542" s="56">
        <v>480.000045</v>
      </c>
      <c r="C26542" t="s">
        <v>83</v>
      </c>
    </row>
    <row r="26543" spans="1:3" x14ac:dyDescent="0.25">
      <c r="A26543">
        <v>41234431</v>
      </c>
      <c r="B26543" s="56">
        <v>480.000045</v>
      </c>
      <c r="C26543" t="s">
        <v>83</v>
      </c>
    </row>
    <row r="26544" spans="1:3" x14ac:dyDescent="0.25">
      <c r="A26544">
        <v>41230449</v>
      </c>
      <c r="B26544" s="56">
        <v>480.000045</v>
      </c>
      <c r="C26544" t="s">
        <v>83</v>
      </c>
    </row>
    <row r="26545" spans="1:3" x14ac:dyDescent="0.25">
      <c r="A26545">
        <v>44000559</v>
      </c>
      <c r="B26545" s="56">
        <v>480.000045</v>
      </c>
      <c r="C26545" t="s">
        <v>87</v>
      </c>
    </row>
    <row r="26546" spans="1:3" x14ac:dyDescent="0.25">
      <c r="A26546">
        <v>40032347</v>
      </c>
      <c r="B26546" s="56">
        <v>6774.8867999999984</v>
      </c>
      <c r="C26546" t="s">
        <v>87</v>
      </c>
    </row>
    <row r="26547" spans="1:3" x14ac:dyDescent="0.25">
      <c r="A26547">
        <v>41228581</v>
      </c>
      <c r="B26547" s="56">
        <v>480.000045</v>
      </c>
      <c r="C26547" t="s">
        <v>83</v>
      </c>
    </row>
    <row r="26548" spans="1:3" x14ac:dyDescent="0.25">
      <c r="A26548">
        <v>41226094</v>
      </c>
      <c r="B26548" s="56">
        <v>480.000045</v>
      </c>
      <c r="C26548" t="s">
        <v>83</v>
      </c>
    </row>
    <row r="26549" spans="1:3" x14ac:dyDescent="0.25">
      <c r="A26549">
        <v>41237701</v>
      </c>
      <c r="B26549" s="56">
        <v>480.000045</v>
      </c>
      <c r="C26549" t="s">
        <v>83</v>
      </c>
    </row>
    <row r="26550" spans="1:3" x14ac:dyDescent="0.25">
      <c r="A26550">
        <v>41151431</v>
      </c>
      <c r="B26550" s="56">
        <v>480.000045</v>
      </c>
      <c r="C26550" t="s">
        <v>83</v>
      </c>
    </row>
    <row r="26551" spans="1:3" x14ac:dyDescent="0.25">
      <c r="A26551">
        <v>41232640</v>
      </c>
      <c r="B26551" s="56">
        <v>480.000045</v>
      </c>
      <c r="C26551" t="s">
        <v>83</v>
      </c>
    </row>
    <row r="26552" spans="1:3" x14ac:dyDescent="0.25">
      <c r="A26552">
        <v>41232839</v>
      </c>
      <c r="B26552" s="56">
        <v>480.000045</v>
      </c>
      <c r="C26552" t="s">
        <v>83</v>
      </c>
    </row>
    <row r="26553" spans="1:3" x14ac:dyDescent="0.25">
      <c r="A26553">
        <v>40024255</v>
      </c>
      <c r="B26553" s="56">
        <v>5150.3471999999992</v>
      </c>
      <c r="C26553" t="s">
        <v>87</v>
      </c>
    </row>
    <row r="26554" spans="1:3" x14ac:dyDescent="0.25">
      <c r="A26554">
        <v>41230040</v>
      </c>
      <c r="B26554" s="56">
        <v>480.000045</v>
      </c>
      <c r="C26554" t="s">
        <v>83</v>
      </c>
    </row>
    <row r="26555" spans="1:3" x14ac:dyDescent="0.25">
      <c r="A26555">
        <v>41231414</v>
      </c>
      <c r="B26555" s="56">
        <v>480.000045</v>
      </c>
      <c r="C26555" t="s">
        <v>83</v>
      </c>
    </row>
    <row r="26556" spans="1:3" x14ac:dyDescent="0.25">
      <c r="A26556">
        <v>41225933</v>
      </c>
      <c r="B26556" s="56">
        <v>480.000045</v>
      </c>
      <c r="C26556" t="s">
        <v>83</v>
      </c>
    </row>
    <row r="26557" spans="1:3" x14ac:dyDescent="0.25">
      <c r="A26557">
        <v>41236444</v>
      </c>
      <c r="B26557" s="56">
        <v>480.000045</v>
      </c>
      <c r="C26557" t="s">
        <v>83</v>
      </c>
    </row>
    <row r="26558" spans="1:3" x14ac:dyDescent="0.25">
      <c r="A26558">
        <v>41236895</v>
      </c>
      <c r="B26558" s="56">
        <v>480.000045</v>
      </c>
      <c r="C26558" t="s">
        <v>83</v>
      </c>
    </row>
    <row r="26559" spans="1:3" x14ac:dyDescent="0.25">
      <c r="A26559">
        <v>41234299</v>
      </c>
      <c r="B26559" s="56">
        <v>480.000045</v>
      </c>
      <c r="C26559" t="s">
        <v>83</v>
      </c>
    </row>
    <row r="26560" spans="1:3" x14ac:dyDescent="0.25">
      <c r="A26560">
        <v>44000560</v>
      </c>
      <c r="B26560" s="56">
        <v>480.000045</v>
      </c>
      <c r="C26560" t="s">
        <v>87</v>
      </c>
    </row>
    <row r="26561" spans="1:3" x14ac:dyDescent="0.25">
      <c r="A26561">
        <v>41237628</v>
      </c>
      <c r="B26561" s="56">
        <v>480.000045</v>
      </c>
      <c r="C26561" t="s">
        <v>83</v>
      </c>
    </row>
    <row r="26562" spans="1:3" x14ac:dyDescent="0.25">
      <c r="A26562">
        <v>41237318</v>
      </c>
      <c r="B26562" s="56">
        <v>480.000045</v>
      </c>
      <c r="C26562" t="s">
        <v>83</v>
      </c>
    </row>
    <row r="26563" spans="1:3" x14ac:dyDescent="0.25">
      <c r="A26563">
        <v>41237600</v>
      </c>
      <c r="B26563" s="56">
        <v>480.000045</v>
      </c>
      <c r="C26563" t="s">
        <v>83</v>
      </c>
    </row>
    <row r="26564" spans="1:3" x14ac:dyDescent="0.25">
      <c r="A26564">
        <v>41229242</v>
      </c>
      <c r="B26564" s="56">
        <v>480.000045</v>
      </c>
      <c r="C26564" t="s">
        <v>83</v>
      </c>
    </row>
    <row r="26565" spans="1:3" x14ac:dyDescent="0.25">
      <c r="A26565">
        <v>41234636</v>
      </c>
      <c r="B26565" s="56">
        <v>480.000045</v>
      </c>
      <c r="C26565" t="s">
        <v>83</v>
      </c>
    </row>
    <row r="26566" spans="1:3" x14ac:dyDescent="0.25">
      <c r="A26566">
        <v>40014401</v>
      </c>
      <c r="B26566" s="56">
        <v>16058.04646</v>
      </c>
      <c r="C26566" t="s">
        <v>87</v>
      </c>
    </row>
    <row r="26567" spans="1:3" x14ac:dyDescent="0.25">
      <c r="A26567">
        <v>40023943</v>
      </c>
      <c r="B26567" s="56">
        <v>7020.9710009999999</v>
      </c>
      <c r="C26567" t="s">
        <v>87</v>
      </c>
    </row>
    <row r="26568" spans="1:3" x14ac:dyDescent="0.25">
      <c r="A26568">
        <v>41236010</v>
      </c>
      <c r="B26568" s="56">
        <v>480.000045</v>
      </c>
      <c r="C26568" t="s">
        <v>83</v>
      </c>
    </row>
    <row r="26569" spans="1:3" x14ac:dyDescent="0.25">
      <c r="A26569">
        <v>41236559</v>
      </c>
      <c r="B26569" s="56">
        <v>480.000045</v>
      </c>
      <c r="C26569" t="s">
        <v>83</v>
      </c>
    </row>
    <row r="26570" spans="1:3" x14ac:dyDescent="0.25">
      <c r="A26570">
        <v>41235829</v>
      </c>
      <c r="B26570" s="56">
        <v>480.000045</v>
      </c>
      <c r="C26570" t="s">
        <v>83</v>
      </c>
    </row>
    <row r="26571" spans="1:3" x14ac:dyDescent="0.25">
      <c r="A26571">
        <v>42981687</v>
      </c>
      <c r="B26571" s="56">
        <v>41415.880275000003</v>
      </c>
      <c r="C26571" t="s">
        <v>82</v>
      </c>
    </row>
    <row r="26572" spans="1:3" x14ac:dyDescent="0.25">
      <c r="A26572">
        <v>42981687</v>
      </c>
      <c r="B26572" s="56">
        <v>41415.880275000003</v>
      </c>
      <c r="C26572" t="s">
        <v>82</v>
      </c>
    </row>
    <row r="26573" spans="1:3" x14ac:dyDescent="0.25">
      <c r="A26573">
        <v>40023355</v>
      </c>
      <c r="B26573" s="56">
        <v>8029.3882080000003</v>
      </c>
      <c r="C26573" t="s">
        <v>87</v>
      </c>
    </row>
    <row r="26574" spans="1:3" x14ac:dyDescent="0.25">
      <c r="A26574">
        <v>40014351</v>
      </c>
      <c r="B26574" s="56">
        <v>12665.538434</v>
      </c>
      <c r="C26574" t="s">
        <v>87</v>
      </c>
    </row>
    <row r="26575" spans="1:3" x14ac:dyDescent="0.25">
      <c r="A26575">
        <v>41226632</v>
      </c>
      <c r="B26575" s="56">
        <v>480.000045</v>
      </c>
      <c r="C26575" t="s">
        <v>83</v>
      </c>
    </row>
    <row r="26576" spans="1:3" x14ac:dyDescent="0.25">
      <c r="A26576">
        <v>41765122</v>
      </c>
      <c r="B26576" s="56">
        <v>12094.590321</v>
      </c>
      <c r="C26576" t="s">
        <v>87</v>
      </c>
    </row>
    <row r="26577" spans="1:3" x14ac:dyDescent="0.25">
      <c r="A26577">
        <v>40020291</v>
      </c>
      <c r="B26577" s="56">
        <v>26332.926543000001</v>
      </c>
      <c r="C26577" t="s">
        <v>87</v>
      </c>
    </row>
    <row r="26578" spans="1:3" x14ac:dyDescent="0.25">
      <c r="A26578">
        <v>41227640</v>
      </c>
      <c r="B26578" s="56">
        <v>480.000045</v>
      </c>
      <c r="C26578" t="s">
        <v>83</v>
      </c>
    </row>
    <row r="26579" spans="1:3" x14ac:dyDescent="0.25">
      <c r="A26579">
        <v>41236214</v>
      </c>
      <c r="B26579" s="56">
        <v>480.000045</v>
      </c>
      <c r="C26579" t="s">
        <v>83</v>
      </c>
    </row>
    <row r="26580" spans="1:3" x14ac:dyDescent="0.25">
      <c r="A26580">
        <v>40022255</v>
      </c>
      <c r="B26580" s="56">
        <v>7572.8377920000003</v>
      </c>
      <c r="C26580" t="s">
        <v>87</v>
      </c>
    </row>
    <row r="26581" spans="1:3" x14ac:dyDescent="0.25">
      <c r="A26581">
        <v>41151478</v>
      </c>
      <c r="B26581" s="56">
        <v>480.000045</v>
      </c>
      <c r="C26581" t="s">
        <v>83</v>
      </c>
    </row>
    <row r="26582" spans="1:3" x14ac:dyDescent="0.25">
      <c r="A26582">
        <v>41234605</v>
      </c>
      <c r="B26582" s="56">
        <v>480.000045</v>
      </c>
      <c r="C26582" t="s">
        <v>83</v>
      </c>
    </row>
    <row r="26583" spans="1:3" x14ac:dyDescent="0.25">
      <c r="A26583">
        <v>41237434</v>
      </c>
      <c r="B26583" s="56">
        <v>480.000045</v>
      </c>
      <c r="C26583" t="s">
        <v>83</v>
      </c>
    </row>
    <row r="26584" spans="1:3" x14ac:dyDescent="0.25">
      <c r="A26584">
        <v>41232273</v>
      </c>
      <c r="B26584" s="56">
        <v>480.000045</v>
      </c>
      <c r="C26584" t="s">
        <v>83</v>
      </c>
    </row>
    <row r="26585" spans="1:3" x14ac:dyDescent="0.25">
      <c r="A26585">
        <v>42467353</v>
      </c>
      <c r="B26585" s="56">
        <v>12669.181074</v>
      </c>
      <c r="C26585" t="s">
        <v>87</v>
      </c>
    </row>
    <row r="26586" spans="1:3" x14ac:dyDescent="0.25">
      <c r="A26586">
        <v>41227642</v>
      </c>
      <c r="B26586" s="56">
        <v>480.000045</v>
      </c>
      <c r="C26586" t="s">
        <v>83</v>
      </c>
    </row>
    <row r="26587" spans="1:3" x14ac:dyDescent="0.25">
      <c r="A26587">
        <v>41231136</v>
      </c>
      <c r="B26587" s="56">
        <v>480.000045</v>
      </c>
      <c r="C26587" t="s">
        <v>83</v>
      </c>
    </row>
    <row r="26588" spans="1:3" x14ac:dyDescent="0.25">
      <c r="A26588">
        <v>41228509</v>
      </c>
      <c r="B26588" s="56">
        <v>480.000045</v>
      </c>
      <c r="C26588" t="s">
        <v>82</v>
      </c>
    </row>
    <row r="26589" spans="1:3" x14ac:dyDescent="0.25">
      <c r="A26589">
        <v>40023301</v>
      </c>
      <c r="B26589" s="56">
        <v>12757.841893999999</v>
      </c>
      <c r="C26589" t="s">
        <v>87</v>
      </c>
    </row>
    <row r="26590" spans="1:3" x14ac:dyDescent="0.25">
      <c r="A26590">
        <v>41236769</v>
      </c>
      <c r="B26590" s="56">
        <v>480.000045</v>
      </c>
      <c r="C26590" t="s">
        <v>83</v>
      </c>
    </row>
    <row r="26591" spans="1:3" x14ac:dyDescent="0.25">
      <c r="A26591">
        <v>40015277</v>
      </c>
      <c r="B26591" s="56">
        <v>11217.909016</v>
      </c>
      <c r="C26591" t="s">
        <v>87</v>
      </c>
    </row>
    <row r="26592" spans="1:3" x14ac:dyDescent="0.25">
      <c r="A26592">
        <v>40028821</v>
      </c>
      <c r="B26592" s="56">
        <v>9286.5408750000006</v>
      </c>
      <c r="C26592" t="s">
        <v>87</v>
      </c>
    </row>
    <row r="26593" spans="1:3" x14ac:dyDescent="0.25">
      <c r="A26593">
        <v>40026015</v>
      </c>
      <c r="B26593" s="56">
        <v>8088.3623699999998</v>
      </c>
      <c r="C26593" t="s">
        <v>87</v>
      </c>
    </row>
    <row r="26594" spans="1:3" x14ac:dyDescent="0.25">
      <c r="A26594">
        <v>41234666</v>
      </c>
      <c r="B26594" s="56">
        <v>480.000045</v>
      </c>
      <c r="C26594" t="s">
        <v>83</v>
      </c>
    </row>
    <row r="26595" spans="1:3" x14ac:dyDescent="0.25">
      <c r="A26595">
        <v>41234939</v>
      </c>
      <c r="B26595" s="56">
        <v>480.000045</v>
      </c>
      <c r="C26595" t="s">
        <v>83</v>
      </c>
    </row>
    <row r="26596" spans="1:3" x14ac:dyDescent="0.25">
      <c r="A26596">
        <v>41235787</v>
      </c>
      <c r="B26596" s="56">
        <v>480.000045</v>
      </c>
      <c r="C26596" t="s">
        <v>83</v>
      </c>
    </row>
    <row r="26597" spans="1:3" x14ac:dyDescent="0.25">
      <c r="A26597">
        <v>41233185</v>
      </c>
      <c r="B26597" s="56">
        <v>480.000045</v>
      </c>
      <c r="C26597" t="s">
        <v>83</v>
      </c>
    </row>
    <row r="26598" spans="1:3" x14ac:dyDescent="0.25">
      <c r="A26598">
        <v>41237325</v>
      </c>
      <c r="B26598" s="56">
        <v>480.000045</v>
      </c>
      <c r="C26598" t="s">
        <v>83</v>
      </c>
    </row>
    <row r="26599" spans="1:3" x14ac:dyDescent="0.25">
      <c r="A26599">
        <v>41228305</v>
      </c>
      <c r="B26599" s="56">
        <v>480.000045</v>
      </c>
      <c r="C26599" t="s">
        <v>83</v>
      </c>
    </row>
    <row r="26600" spans="1:3" x14ac:dyDescent="0.25">
      <c r="A26600">
        <v>40032797</v>
      </c>
      <c r="B26600" s="56">
        <v>1701.430486</v>
      </c>
      <c r="C26600" t="s">
        <v>82</v>
      </c>
    </row>
    <row r="26601" spans="1:3" x14ac:dyDescent="0.25">
      <c r="A26601">
        <v>41229952</v>
      </c>
      <c r="B26601" s="56">
        <v>480.000045</v>
      </c>
      <c r="C26601" t="s">
        <v>83</v>
      </c>
    </row>
    <row r="26602" spans="1:3" x14ac:dyDescent="0.25">
      <c r="A26602">
        <v>41232207</v>
      </c>
      <c r="B26602" s="56">
        <v>480.000045</v>
      </c>
      <c r="C26602" t="s">
        <v>87</v>
      </c>
    </row>
    <row r="26603" spans="1:3" x14ac:dyDescent="0.25">
      <c r="A26603">
        <v>40032990</v>
      </c>
      <c r="B26603" s="56">
        <v>7392.7714999999998</v>
      </c>
      <c r="C26603" t="s">
        <v>87</v>
      </c>
    </row>
    <row r="26604" spans="1:3" x14ac:dyDescent="0.25">
      <c r="A26604">
        <v>41229944</v>
      </c>
      <c r="B26604" s="56">
        <v>480.000045</v>
      </c>
      <c r="C26604" t="s">
        <v>83</v>
      </c>
    </row>
    <row r="26605" spans="1:3" x14ac:dyDescent="0.25">
      <c r="A26605">
        <v>40024867</v>
      </c>
      <c r="B26605" s="56">
        <v>8467.9049070000001</v>
      </c>
      <c r="C26605" t="s">
        <v>87</v>
      </c>
    </row>
    <row r="26606" spans="1:3" x14ac:dyDescent="0.25">
      <c r="A26606">
        <v>41234007</v>
      </c>
      <c r="B26606" s="56">
        <v>480.000045</v>
      </c>
      <c r="C26606" t="s">
        <v>83</v>
      </c>
    </row>
    <row r="26607" spans="1:3" x14ac:dyDescent="0.25">
      <c r="A26607">
        <v>40015663</v>
      </c>
      <c r="B26607" s="56">
        <v>6185.0701440000003</v>
      </c>
      <c r="C26607" t="s">
        <v>81</v>
      </c>
    </row>
    <row r="26608" spans="1:3" x14ac:dyDescent="0.25">
      <c r="A26608">
        <v>41234542</v>
      </c>
      <c r="B26608" s="56">
        <v>480.000045</v>
      </c>
      <c r="C26608" t="s">
        <v>83</v>
      </c>
    </row>
    <row r="26609" spans="1:3" x14ac:dyDescent="0.25">
      <c r="A26609">
        <v>42695624</v>
      </c>
      <c r="B26609" s="56">
        <v>480.000045</v>
      </c>
      <c r="C26609" t="s">
        <v>83</v>
      </c>
    </row>
    <row r="26610" spans="1:3" x14ac:dyDescent="0.25">
      <c r="A26610">
        <v>44000562</v>
      </c>
      <c r="B26610" s="56">
        <v>480.000045</v>
      </c>
      <c r="C26610" t="s">
        <v>83</v>
      </c>
    </row>
    <row r="26611" spans="1:3" x14ac:dyDescent="0.25">
      <c r="A26611">
        <v>44000563</v>
      </c>
      <c r="B26611" s="56">
        <v>480.000045</v>
      </c>
      <c r="C26611" t="s">
        <v>83</v>
      </c>
    </row>
    <row r="26612" spans="1:3" x14ac:dyDescent="0.25">
      <c r="A26612">
        <v>41226268</v>
      </c>
      <c r="B26612" s="56">
        <v>480.000045</v>
      </c>
      <c r="C26612" t="s">
        <v>83</v>
      </c>
    </row>
    <row r="26613" spans="1:3" x14ac:dyDescent="0.25">
      <c r="A26613">
        <v>41226157</v>
      </c>
      <c r="B26613" s="56">
        <v>480.000045</v>
      </c>
      <c r="C26613" t="s">
        <v>83</v>
      </c>
    </row>
    <row r="26614" spans="1:3" x14ac:dyDescent="0.25">
      <c r="A26614">
        <v>40023701</v>
      </c>
      <c r="B26614" s="56">
        <v>20812.131010000001</v>
      </c>
      <c r="C26614" t="s">
        <v>87</v>
      </c>
    </row>
    <row r="26615" spans="1:3" x14ac:dyDescent="0.25">
      <c r="A26615">
        <v>41943572</v>
      </c>
      <c r="B26615" s="56">
        <v>22353.057837</v>
      </c>
      <c r="C26615" t="s">
        <v>87</v>
      </c>
    </row>
    <row r="26616" spans="1:3" x14ac:dyDescent="0.25">
      <c r="A26616">
        <v>41228515</v>
      </c>
      <c r="B26616" s="56">
        <v>480.000045</v>
      </c>
      <c r="C26616" t="s">
        <v>83</v>
      </c>
    </row>
    <row r="26617" spans="1:3" x14ac:dyDescent="0.25">
      <c r="A26617">
        <v>41151628</v>
      </c>
      <c r="B26617" s="56">
        <v>480.000045</v>
      </c>
      <c r="C26617" t="s">
        <v>83</v>
      </c>
    </row>
    <row r="26618" spans="1:3" x14ac:dyDescent="0.25">
      <c r="A26618">
        <v>44000512</v>
      </c>
      <c r="B26618" s="56">
        <v>480.000045</v>
      </c>
      <c r="C26618" t="s">
        <v>85</v>
      </c>
    </row>
    <row r="26619" spans="1:3" x14ac:dyDescent="0.25">
      <c r="A26619">
        <v>41737844</v>
      </c>
      <c r="B26619" s="56">
        <v>21092.5916</v>
      </c>
      <c r="C26619" t="s">
        <v>87</v>
      </c>
    </row>
    <row r="26620" spans="1:3" x14ac:dyDescent="0.25">
      <c r="A26620">
        <v>40014833</v>
      </c>
      <c r="B26620" s="56">
        <v>12091.726463999999</v>
      </c>
      <c r="C26620" t="s">
        <v>87</v>
      </c>
    </row>
    <row r="26621" spans="1:3" x14ac:dyDescent="0.25">
      <c r="A26621">
        <v>41229575</v>
      </c>
      <c r="B26621" s="56">
        <v>480.000045</v>
      </c>
      <c r="C26621" t="s">
        <v>82</v>
      </c>
    </row>
    <row r="26622" spans="1:3" x14ac:dyDescent="0.25">
      <c r="A26622">
        <v>40008440</v>
      </c>
      <c r="B26622" s="56">
        <v>47410.472241000003</v>
      </c>
      <c r="C26622" t="s">
        <v>85</v>
      </c>
    </row>
    <row r="26623" spans="1:3" x14ac:dyDescent="0.25">
      <c r="A26623">
        <v>41235326</v>
      </c>
      <c r="B26623" s="56">
        <v>480.000045</v>
      </c>
      <c r="C26623" t="s">
        <v>83</v>
      </c>
    </row>
    <row r="26624" spans="1:3" x14ac:dyDescent="0.25">
      <c r="A26624">
        <v>41759402</v>
      </c>
      <c r="B26624" s="56">
        <v>121753.005957</v>
      </c>
      <c r="C26624" t="s">
        <v>82</v>
      </c>
    </row>
    <row r="26625" spans="1:3" x14ac:dyDescent="0.25">
      <c r="A26625">
        <v>42702519</v>
      </c>
      <c r="B26625" s="56">
        <v>8940.5154629999997</v>
      </c>
      <c r="C26625" t="s">
        <v>87</v>
      </c>
    </row>
    <row r="26626" spans="1:3" x14ac:dyDescent="0.25">
      <c r="A26626">
        <v>41232318</v>
      </c>
      <c r="B26626" s="56">
        <v>480.000045</v>
      </c>
      <c r="C26626" t="s">
        <v>83</v>
      </c>
    </row>
    <row r="26627" spans="1:3" x14ac:dyDescent="0.25">
      <c r="A26627">
        <v>40011951</v>
      </c>
      <c r="B26627" s="56">
        <v>224920.899</v>
      </c>
      <c r="C26627" t="s">
        <v>84</v>
      </c>
    </row>
    <row r="26628" spans="1:3" x14ac:dyDescent="0.25">
      <c r="A26628">
        <v>41237968</v>
      </c>
      <c r="B26628" s="56">
        <v>480.000045</v>
      </c>
      <c r="C26628" t="s">
        <v>83</v>
      </c>
    </row>
    <row r="26629" spans="1:3" x14ac:dyDescent="0.25">
      <c r="A26629">
        <v>41237115</v>
      </c>
      <c r="B26629" s="56">
        <v>480.000045</v>
      </c>
      <c r="C26629" t="s">
        <v>83</v>
      </c>
    </row>
    <row r="26630" spans="1:3" x14ac:dyDescent="0.25">
      <c r="A26630">
        <v>41227311</v>
      </c>
      <c r="B26630" s="56">
        <v>480.000045</v>
      </c>
      <c r="C26630" t="s">
        <v>83</v>
      </c>
    </row>
    <row r="26631" spans="1:3" x14ac:dyDescent="0.25">
      <c r="A26631">
        <v>41232239</v>
      </c>
      <c r="B26631" s="56">
        <v>480.000045</v>
      </c>
      <c r="C26631" t="s">
        <v>83</v>
      </c>
    </row>
    <row r="26632" spans="1:3" x14ac:dyDescent="0.25">
      <c r="A26632">
        <v>42467349</v>
      </c>
      <c r="B26632" s="56">
        <v>8170.5603869999986</v>
      </c>
      <c r="C26632" t="s">
        <v>87</v>
      </c>
    </row>
    <row r="26633" spans="1:3" x14ac:dyDescent="0.25">
      <c r="A26633">
        <v>41230281</v>
      </c>
      <c r="B26633" s="56">
        <v>480.000045</v>
      </c>
      <c r="C26633" t="s">
        <v>83</v>
      </c>
    </row>
    <row r="26634" spans="1:3" x14ac:dyDescent="0.25">
      <c r="A26634">
        <v>41151512</v>
      </c>
      <c r="B26634" s="56">
        <v>480.000045</v>
      </c>
      <c r="C26634" t="s">
        <v>83</v>
      </c>
    </row>
    <row r="26635" spans="1:3" x14ac:dyDescent="0.25">
      <c r="A26635">
        <v>41228907</v>
      </c>
      <c r="B26635" s="56">
        <v>480.000045</v>
      </c>
      <c r="C26635" t="s">
        <v>83</v>
      </c>
    </row>
    <row r="26636" spans="1:3" x14ac:dyDescent="0.25">
      <c r="A26636">
        <v>44000567</v>
      </c>
      <c r="B26636" s="56">
        <v>480.000045</v>
      </c>
      <c r="C26636" t="s">
        <v>83</v>
      </c>
    </row>
    <row r="26637" spans="1:3" x14ac:dyDescent="0.25">
      <c r="A26637">
        <v>44000568</v>
      </c>
      <c r="B26637" s="56">
        <v>480.000045</v>
      </c>
      <c r="C26637" t="s">
        <v>83</v>
      </c>
    </row>
    <row r="26638" spans="1:3" x14ac:dyDescent="0.25">
      <c r="A26638">
        <v>44000569</v>
      </c>
      <c r="B26638" s="56">
        <v>480.000045</v>
      </c>
      <c r="C26638" t="s">
        <v>83</v>
      </c>
    </row>
    <row r="26639" spans="1:3" x14ac:dyDescent="0.25">
      <c r="A26639">
        <v>41236095</v>
      </c>
      <c r="B26639" s="56">
        <v>480.000045</v>
      </c>
      <c r="C26639" t="s">
        <v>83</v>
      </c>
    </row>
    <row r="26640" spans="1:3" x14ac:dyDescent="0.25">
      <c r="A26640">
        <v>44000570</v>
      </c>
      <c r="B26640" s="56">
        <v>480.000045</v>
      </c>
      <c r="C26640" t="s">
        <v>83</v>
      </c>
    </row>
    <row r="26641" spans="1:3" x14ac:dyDescent="0.25">
      <c r="A26641">
        <v>42436023</v>
      </c>
      <c r="B26641" s="56">
        <v>15167.415483000001</v>
      </c>
      <c r="C26641" t="s">
        <v>82</v>
      </c>
    </row>
    <row r="26642" spans="1:3" x14ac:dyDescent="0.25">
      <c r="A26642">
        <v>40015551</v>
      </c>
      <c r="B26642" s="56">
        <v>6157.2915359999997</v>
      </c>
      <c r="C26642" t="s">
        <v>87</v>
      </c>
    </row>
    <row r="26643" spans="1:3" x14ac:dyDescent="0.25">
      <c r="A26643">
        <v>40013383</v>
      </c>
      <c r="B26643" s="56">
        <v>33074.879999999997</v>
      </c>
      <c r="C26643" t="s">
        <v>82</v>
      </c>
    </row>
    <row r="26644" spans="1:3" x14ac:dyDescent="0.25">
      <c r="A26644">
        <v>41946747</v>
      </c>
      <c r="B26644" s="56">
        <v>12916.957977</v>
      </c>
      <c r="C26644" t="s">
        <v>87</v>
      </c>
    </row>
    <row r="26645" spans="1:3" x14ac:dyDescent="0.25">
      <c r="A26645">
        <v>41236503</v>
      </c>
      <c r="B26645" s="56">
        <v>480.000045</v>
      </c>
      <c r="C26645" t="s">
        <v>83</v>
      </c>
    </row>
    <row r="26646" spans="1:3" x14ac:dyDescent="0.25">
      <c r="A26646">
        <v>41231030</v>
      </c>
      <c r="B26646" s="56">
        <v>480.000045</v>
      </c>
      <c r="C26646" t="s">
        <v>83</v>
      </c>
    </row>
    <row r="26647" spans="1:3" x14ac:dyDescent="0.25">
      <c r="A26647">
        <v>44000571</v>
      </c>
      <c r="B26647" s="56">
        <v>480.000045</v>
      </c>
      <c r="C26647" t="s">
        <v>83</v>
      </c>
    </row>
    <row r="26648" spans="1:3" x14ac:dyDescent="0.25">
      <c r="A26648">
        <v>41230270</v>
      </c>
      <c r="B26648" s="56">
        <v>480.000045</v>
      </c>
      <c r="C26648" t="s">
        <v>83</v>
      </c>
    </row>
    <row r="26649" spans="1:3" x14ac:dyDescent="0.25">
      <c r="A26649">
        <v>41776546</v>
      </c>
      <c r="B26649" s="56">
        <v>480.000045</v>
      </c>
      <c r="C26649" t="s">
        <v>83</v>
      </c>
    </row>
    <row r="26650" spans="1:3" x14ac:dyDescent="0.25">
      <c r="A26650">
        <v>44000576</v>
      </c>
      <c r="B26650" s="56">
        <v>480.000045</v>
      </c>
      <c r="C26650" t="s">
        <v>87</v>
      </c>
    </row>
    <row r="26651" spans="1:3" x14ac:dyDescent="0.25">
      <c r="A26651">
        <v>41151391</v>
      </c>
      <c r="B26651" s="56">
        <v>480.000045</v>
      </c>
      <c r="C26651" t="s">
        <v>83</v>
      </c>
    </row>
    <row r="26652" spans="1:3" x14ac:dyDescent="0.25">
      <c r="A26652">
        <v>41234350</v>
      </c>
      <c r="B26652" s="56">
        <v>480.000045</v>
      </c>
      <c r="C26652" t="s">
        <v>83</v>
      </c>
    </row>
    <row r="26653" spans="1:3" x14ac:dyDescent="0.25">
      <c r="A26653">
        <v>41234080</v>
      </c>
      <c r="B26653" s="56">
        <v>480.000045</v>
      </c>
      <c r="C26653" t="s">
        <v>83</v>
      </c>
    </row>
    <row r="26654" spans="1:3" x14ac:dyDescent="0.25">
      <c r="A26654">
        <v>41229573</v>
      </c>
      <c r="B26654" s="56">
        <v>480.000045</v>
      </c>
      <c r="C26654" t="s">
        <v>83</v>
      </c>
    </row>
    <row r="26655" spans="1:3" x14ac:dyDescent="0.25">
      <c r="A26655">
        <v>42513482</v>
      </c>
      <c r="B26655" s="56">
        <v>47216.988585000006</v>
      </c>
      <c r="C26655" t="s">
        <v>87</v>
      </c>
    </row>
    <row r="26656" spans="1:3" x14ac:dyDescent="0.25">
      <c r="A26656">
        <v>41226136</v>
      </c>
      <c r="B26656" s="56">
        <v>480.000045</v>
      </c>
      <c r="C26656" t="s">
        <v>83</v>
      </c>
    </row>
    <row r="26657" spans="1:3" x14ac:dyDescent="0.25">
      <c r="A26657">
        <v>41151641</v>
      </c>
      <c r="B26657" s="56">
        <v>480.000045</v>
      </c>
      <c r="C26657" t="s">
        <v>83</v>
      </c>
    </row>
    <row r="26658" spans="1:3" x14ac:dyDescent="0.25">
      <c r="A26658">
        <v>40014599</v>
      </c>
      <c r="B26658" s="56">
        <v>19286.879821999999</v>
      </c>
      <c r="C26658" t="s">
        <v>87</v>
      </c>
    </row>
    <row r="26659" spans="1:3" x14ac:dyDescent="0.25">
      <c r="A26659">
        <v>40023919</v>
      </c>
      <c r="B26659" s="56">
        <v>8362.4067450000002</v>
      </c>
      <c r="C26659" t="s">
        <v>87</v>
      </c>
    </row>
    <row r="26660" spans="1:3" x14ac:dyDescent="0.25">
      <c r="A26660">
        <v>41151446</v>
      </c>
      <c r="B26660" s="56">
        <v>480.000045</v>
      </c>
      <c r="C26660" t="s">
        <v>83</v>
      </c>
    </row>
    <row r="26661" spans="1:3" x14ac:dyDescent="0.25">
      <c r="A26661">
        <v>44000451</v>
      </c>
      <c r="B26661" s="56">
        <v>480.000045</v>
      </c>
      <c r="C26661" t="s">
        <v>83</v>
      </c>
    </row>
    <row r="26662" spans="1:3" x14ac:dyDescent="0.25">
      <c r="A26662">
        <v>44000597</v>
      </c>
      <c r="B26662" s="56">
        <v>480.000045</v>
      </c>
      <c r="C26662" t="s">
        <v>83</v>
      </c>
    </row>
    <row r="26663" spans="1:3" x14ac:dyDescent="0.25">
      <c r="A26663">
        <v>40017931</v>
      </c>
      <c r="B26663" s="56">
        <v>15463.406448</v>
      </c>
      <c r="C26663" t="s">
        <v>87</v>
      </c>
    </row>
    <row r="26664" spans="1:3" x14ac:dyDescent="0.25">
      <c r="A26664">
        <v>41151512</v>
      </c>
      <c r="B26664" s="56">
        <v>480.000045</v>
      </c>
      <c r="C26664" t="s">
        <v>83</v>
      </c>
    </row>
    <row r="26665" spans="1:3" x14ac:dyDescent="0.25">
      <c r="A26665">
        <v>40012969</v>
      </c>
      <c r="B26665" s="56">
        <v>83889.662100000001</v>
      </c>
      <c r="C26665" t="s">
        <v>82</v>
      </c>
    </row>
    <row r="26666" spans="1:3" x14ac:dyDescent="0.25">
      <c r="A26666">
        <v>41227724</v>
      </c>
      <c r="B26666" s="56">
        <v>480.000045</v>
      </c>
      <c r="C26666" t="s">
        <v>83</v>
      </c>
    </row>
    <row r="26667" spans="1:3" x14ac:dyDescent="0.25">
      <c r="A26667">
        <v>41232843</v>
      </c>
      <c r="B26667" s="56">
        <v>480.000045</v>
      </c>
      <c r="C26667" t="s">
        <v>83</v>
      </c>
    </row>
    <row r="26668" spans="1:3" x14ac:dyDescent="0.25">
      <c r="A26668">
        <v>41151403</v>
      </c>
      <c r="B26668" s="56">
        <v>480.000045</v>
      </c>
      <c r="C26668" t="s">
        <v>83</v>
      </c>
    </row>
    <row r="26669" spans="1:3" x14ac:dyDescent="0.25">
      <c r="A26669">
        <v>41237540</v>
      </c>
      <c r="B26669" s="56">
        <v>480.000045</v>
      </c>
      <c r="C26669" t="s">
        <v>83</v>
      </c>
    </row>
    <row r="26670" spans="1:3" x14ac:dyDescent="0.25">
      <c r="A26670">
        <v>41237543</v>
      </c>
      <c r="B26670" s="56">
        <v>480.000045</v>
      </c>
      <c r="C26670" t="s">
        <v>83</v>
      </c>
    </row>
    <row r="26671" spans="1:3" x14ac:dyDescent="0.25">
      <c r="A26671">
        <v>41228213</v>
      </c>
      <c r="B26671" s="56">
        <v>480.000045</v>
      </c>
      <c r="C26671" t="s">
        <v>83</v>
      </c>
    </row>
    <row r="26672" spans="1:3" x14ac:dyDescent="0.25">
      <c r="A26672">
        <v>41232766</v>
      </c>
      <c r="B26672" s="56">
        <v>480.000045</v>
      </c>
      <c r="C26672" t="s">
        <v>83</v>
      </c>
    </row>
    <row r="26673" spans="1:3" x14ac:dyDescent="0.25">
      <c r="A26673">
        <v>44000573</v>
      </c>
      <c r="B26673" s="56">
        <v>494573.91508800001</v>
      </c>
      <c r="C26673" t="s">
        <v>87</v>
      </c>
    </row>
    <row r="26674" spans="1:3" x14ac:dyDescent="0.25">
      <c r="A26674">
        <v>44000574</v>
      </c>
      <c r="B26674" s="56">
        <v>480.000045</v>
      </c>
      <c r="C26674" t="s">
        <v>83</v>
      </c>
    </row>
    <row r="26675" spans="1:3" x14ac:dyDescent="0.25">
      <c r="A26675">
        <v>41227336</v>
      </c>
      <c r="B26675" s="56">
        <v>480.000045</v>
      </c>
      <c r="C26675" t="s">
        <v>83</v>
      </c>
    </row>
    <row r="26676" spans="1:3" x14ac:dyDescent="0.25">
      <c r="A26676">
        <v>40013939</v>
      </c>
      <c r="B26676" s="56">
        <v>20924.661375</v>
      </c>
      <c r="C26676" t="s">
        <v>82</v>
      </c>
    </row>
    <row r="26677" spans="1:3" x14ac:dyDescent="0.25">
      <c r="A26677">
        <v>44000574</v>
      </c>
      <c r="B26677" s="56">
        <v>480.000045</v>
      </c>
      <c r="C26677" t="s">
        <v>83</v>
      </c>
    </row>
    <row r="26678" spans="1:3" x14ac:dyDescent="0.25">
      <c r="A26678">
        <v>40029019</v>
      </c>
      <c r="B26678" s="56">
        <v>15621.997439999999</v>
      </c>
      <c r="C26678" t="s">
        <v>82</v>
      </c>
    </row>
    <row r="26679" spans="1:3" x14ac:dyDescent="0.25">
      <c r="A26679">
        <v>42807020</v>
      </c>
      <c r="B26679" s="56">
        <v>11128.873239</v>
      </c>
      <c r="C26679" t="s">
        <v>82</v>
      </c>
    </row>
    <row r="26680" spans="1:3" x14ac:dyDescent="0.25">
      <c r="A26680">
        <v>40024829</v>
      </c>
      <c r="B26680" s="56">
        <v>10157.792535</v>
      </c>
      <c r="C26680" t="s">
        <v>87</v>
      </c>
    </row>
    <row r="26681" spans="1:3" x14ac:dyDescent="0.25">
      <c r="A26681">
        <v>44000575</v>
      </c>
      <c r="B26681" s="56">
        <v>480.000045</v>
      </c>
      <c r="C26681" t="s">
        <v>87</v>
      </c>
    </row>
    <row r="26682" spans="1:3" x14ac:dyDescent="0.25">
      <c r="A26682">
        <v>40016219</v>
      </c>
      <c r="B26682" s="56">
        <v>6973.33032</v>
      </c>
      <c r="C26682" t="s">
        <v>87</v>
      </c>
    </row>
    <row r="26683" spans="1:3" x14ac:dyDescent="0.25">
      <c r="A26683">
        <v>41233553</v>
      </c>
      <c r="B26683" s="56">
        <v>480.000045</v>
      </c>
      <c r="C26683" t="s">
        <v>83</v>
      </c>
    </row>
    <row r="26684" spans="1:3" x14ac:dyDescent="0.25">
      <c r="A26684">
        <v>42462327</v>
      </c>
      <c r="B26684" s="56">
        <v>6860.980070999999</v>
      </c>
      <c r="C26684" t="s">
        <v>87</v>
      </c>
    </row>
    <row r="26685" spans="1:3" x14ac:dyDescent="0.25">
      <c r="A26685">
        <v>41234896</v>
      </c>
      <c r="B26685" s="56">
        <v>480.000045</v>
      </c>
      <c r="C26685" t="s">
        <v>83</v>
      </c>
    </row>
    <row r="26686" spans="1:3" x14ac:dyDescent="0.25">
      <c r="A26686">
        <v>40017083</v>
      </c>
      <c r="B26686" s="56">
        <v>12659.677470000001</v>
      </c>
      <c r="C26686" t="s">
        <v>82</v>
      </c>
    </row>
    <row r="26687" spans="1:3" x14ac:dyDescent="0.25">
      <c r="A26687">
        <v>40022899</v>
      </c>
      <c r="B26687" s="56">
        <v>8295.4943399999993</v>
      </c>
      <c r="C26687" t="s">
        <v>87</v>
      </c>
    </row>
    <row r="26688" spans="1:3" x14ac:dyDescent="0.25">
      <c r="A26688">
        <v>41229536</v>
      </c>
      <c r="B26688" s="56">
        <v>480.000045</v>
      </c>
      <c r="C26688" t="s">
        <v>83</v>
      </c>
    </row>
    <row r="26689" spans="1:3" x14ac:dyDescent="0.25">
      <c r="A26689">
        <v>41231130</v>
      </c>
      <c r="B26689" s="56">
        <v>480.000045</v>
      </c>
      <c r="C26689" t="s">
        <v>83</v>
      </c>
    </row>
    <row r="26690" spans="1:3" x14ac:dyDescent="0.25">
      <c r="A26690">
        <v>41229176</v>
      </c>
      <c r="B26690" s="56">
        <v>480.000045</v>
      </c>
      <c r="C26690" t="s">
        <v>83</v>
      </c>
    </row>
    <row r="26691" spans="1:3" x14ac:dyDescent="0.25">
      <c r="A26691">
        <v>40031003</v>
      </c>
      <c r="B26691" s="56">
        <v>27391.742235000002</v>
      </c>
      <c r="C26691" t="s">
        <v>87</v>
      </c>
    </row>
    <row r="26692" spans="1:3" x14ac:dyDescent="0.25">
      <c r="A26692">
        <v>41233960</v>
      </c>
      <c r="B26692" s="56">
        <v>480.000045</v>
      </c>
      <c r="C26692" t="s">
        <v>83</v>
      </c>
    </row>
    <row r="26693" spans="1:3" x14ac:dyDescent="0.25">
      <c r="A26693">
        <v>41235151</v>
      </c>
      <c r="B26693" s="56">
        <v>480.000045</v>
      </c>
      <c r="C26693" t="s">
        <v>83</v>
      </c>
    </row>
    <row r="26694" spans="1:3" x14ac:dyDescent="0.25">
      <c r="A26694">
        <v>41962847</v>
      </c>
      <c r="B26694" s="56">
        <v>480.000045</v>
      </c>
      <c r="C26694" t="s">
        <v>83</v>
      </c>
    </row>
    <row r="26695" spans="1:3" x14ac:dyDescent="0.25">
      <c r="A26695">
        <v>44000578</v>
      </c>
      <c r="B26695" s="56">
        <v>480.000045</v>
      </c>
      <c r="C26695" t="s">
        <v>83</v>
      </c>
    </row>
    <row r="26696" spans="1:3" x14ac:dyDescent="0.25">
      <c r="A26696">
        <v>40023891</v>
      </c>
      <c r="B26696" s="56">
        <v>8614.6397369999995</v>
      </c>
      <c r="C26696" t="s">
        <v>87</v>
      </c>
    </row>
    <row r="26697" spans="1:3" x14ac:dyDescent="0.25">
      <c r="A26697">
        <v>40031441</v>
      </c>
      <c r="B26697" s="56">
        <v>6219.0000299999983</v>
      </c>
      <c r="C26697" t="s">
        <v>87</v>
      </c>
    </row>
    <row r="26698" spans="1:3" x14ac:dyDescent="0.25">
      <c r="A26698">
        <v>41228746</v>
      </c>
      <c r="B26698" s="56">
        <v>480.000045</v>
      </c>
      <c r="C26698" t="s">
        <v>83</v>
      </c>
    </row>
    <row r="26699" spans="1:3" x14ac:dyDescent="0.25">
      <c r="A26699">
        <v>40016471</v>
      </c>
      <c r="B26699" s="56">
        <v>9575.8699679999991</v>
      </c>
      <c r="C26699" t="s">
        <v>87</v>
      </c>
    </row>
    <row r="26700" spans="1:3" x14ac:dyDescent="0.25">
      <c r="A26700">
        <v>41235570</v>
      </c>
      <c r="B26700" s="56">
        <v>480.000045</v>
      </c>
      <c r="C26700" t="s">
        <v>83</v>
      </c>
    </row>
    <row r="26701" spans="1:3" x14ac:dyDescent="0.25">
      <c r="A26701">
        <v>41777179</v>
      </c>
      <c r="B26701" s="56">
        <v>16508.626893000001</v>
      </c>
      <c r="C26701" t="s">
        <v>87</v>
      </c>
    </row>
    <row r="26702" spans="1:3" x14ac:dyDescent="0.25">
      <c r="A26702">
        <v>41237507</v>
      </c>
      <c r="B26702" s="56">
        <v>480.000045</v>
      </c>
      <c r="C26702" t="s">
        <v>83</v>
      </c>
    </row>
    <row r="26703" spans="1:3" x14ac:dyDescent="0.25">
      <c r="A26703">
        <v>42850497</v>
      </c>
      <c r="B26703" s="56">
        <v>15442.03131</v>
      </c>
      <c r="C26703" t="s">
        <v>87</v>
      </c>
    </row>
    <row r="26704" spans="1:3" x14ac:dyDescent="0.25">
      <c r="A26704">
        <v>44000579</v>
      </c>
      <c r="B26704" s="56">
        <v>480.000045</v>
      </c>
      <c r="C26704" t="s">
        <v>81</v>
      </c>
    </row>
    <row r="26705" spans="1:3" x14ac:dyDescent="0.25">
      <c r="A26705">
        <v>41226023</v>
      </c>
      <c r="B26705" s="56">
        <v>480.000045</v>
      </c>
      <c r="C26705" t="s">
        <v>83</v>
      </c>
    </row>
    <row r="26706" spans="1:3" x14ac:dyDescent="0.25">
      <c r="A26706">
        <v>40019581</v>
      </c>
      <c r="B26706" s="56">
        <v>15572.207053</v>
      </c>
      <c r="C26706" t="s">
        <v>87</v>
      </c>
    </row>
    <row r="26707" spans="1:3" x14ac:dyDescent="0.25">
      <c r="A26707">
        <v>40019581</v>
      </c>
      <c r="B26707" s="56">
        <v>15572.207053</v>
      </c>
      <c r="C26707" t="s">
        <v>87</v>
      </c>
    </row>
    <row r="26708" spans="1:3" x14ac:dyDescent="0.25">
      <c r="A26708">
        <v>42472764</v>
      </c>
      <c r="B26708" s="56">
        <v>480.000045</v>
      </c>
      <c r="C26708" t="s">
        <v>83</v>
      </c>
    </row>
    <row r="26709" spans="1:3" x14ac:dyDescent="0.25">
      <c r="A26709">
        <v>41227020</v>
      </c>
      <c r="B26709" s="56">
        <v>480.000045</v>
      </c>
      <c r="C26709" t="s">
        <v>83</v>
      </c>
    </row>
    <row r="26710" spans="1:3" x14ac:dyDescent="0.25">
      <c r="A26710">
        <v>41228782</v>
      </c>
      <c r="B26710" s="56">
        <v>480.000045</v>
      </c>
      <c r="C26710" t="s">
        <v>87</v>
      </c>
    </row>
    <row r="26711" spans="1:3" x14ac:dyDescent="0.25">
      <c r="A26711">
        <v>40019713</v>
      </c>
      <c r="B26711" s="56">
        <v>20049.993697000002</v>
      </c>
      <c r="C26711" t="s">
        <v>87</v>
      </c>
    </row>
    <row r="26712" spans="1:3" x14ac:dyDescent="0.25">
      <c r="A26712">
        <v>40021279</v>
      </c>
      <c r="B26712" s="56">
        <v>17076.844520999999</v>
      </c>
      <c r="C26712" t="s">
        <v>87</v>
      </c>
    </row>
    <row r="26713" spans="1:3" x14ac:dyDescent="0.25">
      <c r="A26713">
        <v>40022427</v>
      </c>
      <c r="B26713" s="56">
        <v>7263.0770519999996</v>
      </c>
      <c r="C26713" t="s">
        <v>87</v>
      </c>
    </row>
    <row r="26714" spans="1:3" x14ac:dyDescent="0.25">
      <c r="A26714">
        <v>42951104</v>
      </c>
      <c r="B26714" s="56">
        <v>2073.0704940000001</v>
      </c>
      <c r="C26714" t="s">
        <v>82</v>
      </c>
    </row>
    <row r="26715" spans="1:3" x14ac:dyDescent="0.25">
      <c r="A26715">
        <v>41151633</v>
      </c>
      <c r="B26715" s="56">
        <v>480.000045</v>
      </c>
      <c r="C26715" t="s">
        <v>83</v>
      </c>
    </row>
    <row r="26716" spans="1:3" x14ac:dyDescent="0.25">
      <c r="A26716">
        <v>41235551</v>
      </c>
      <c r="B26716" s="56">
        <v>480.000045</v>
      </c>
      <c r="C26716" t="s">
        <v>83</v>
      </c>
    </row>
    <row r="26717" spans="1:3" x14ac:dyDescent="0.25">
      <c r="A26717">
        <v>41231836</v>
      </c>
      <c r="B26717" s="56">
        <v>480.000045</v>
      </c>
      <c r="C26717" t="s">
        <v>87</v>
      </c>
    </row>
    <row r="26718" spans="1:3" x14ac:dyDescent="0.25">
      <c r="A26718">
        <v>41231923</v>
      </c>
      <c r="B26718" s="56">
        <v>480.000045</v>
      </c>
      <c r="C26718" t="s">
        <v>83</v>
      </c>
    </row>
    <row r="26719" spans="1:3" x14ac:dyDescent="0.25">
      <c r="A26719">
        <v>44000582</v>
      </c>
      <c r="B26719" s="56">
        <v>480.000045</v>
      </c>
      <c r="C26719" t="s">
        <v>87</v>
      </c>
    </row>
    <row r="26720" spans="1:3" x14ac:dyDescent="0.25">
      <c r="A26720">
        <v>41235737</v>
      </c>
      <c r="B26720" s="56">
        <v>480.000045</v>
      </c>
      <c r="C26720" t="s">
        <v>83</v>
      </c>
    </row>
    <row r="26721" spans="1:3" x14ac:dyDescent="0.25">
      <c r="A26721">
        <v>40031397</v>
      </c>
      <c r="B26721" s="56">
        <v>9104.1596100000006</v>
      </c>
      <c r="C26721" t="s">
        <v>87</v>
      </c>
    </row>
    <row r="26722" spans="1:3" x14ac:dyDescent="0.25">
      <c r="A26722">
        <v>41232796</v>
      </c>
      <c r="B26722" s="56">
        <v>480.000045</v>
      </c>
      <c r="C26722" t="s">
        <v>83</v>
      </c>
    </row>
    <row r="26723" spans="1:3" x14ac:dyDescent="0.25">
      <c r="A26723">
        <v>41232796</v>
      </c>
      <c r="B26723" s="56">
        <v>480.000045</v>
      </c>
      <c r="C26723" t="s">
        <v>83</v>
      </c>
    </row>
    <row r="26724" spans="1:3" x14ac:dyDescent="0.25">
      <c r="A26724">
        <v>41950177</v>
      </c>
      <c r="B26724" s="56">
        <v>16603.727058</v>
      </c>
      <c r="C26724" t="s">
        <v>82</v>
      </c>
    </row>
    <row r="26725" spans="1:3" x14ac:dyDescent="0.25">
      <c r="A26725">
        <v>41232420</v>
      </c>
      <c r="B26725" s="56">
        <v>480.000045</v>
      </c>
      <c r="C26725" t="s">
        <v>83</v>
      </c>
    </row>
    <row r="26726" spans="1:3" x14ac:dyDescent="0.25">
      <c r="A26726">
        <v>41236771</v>
      </c>
      <c r="B26726" s="56">
        <v>480.000045</v>
      </c>
      <c r="C26726" t="s">
        <v>83</v>
      </c>
    </row>
    <row r="26727" spans="1:3" x14ac:dyDescent="0.25">
      <c r="A26727">
        <v>41237865</v>
      </c>
      <c r="B26727" s="56">
        <v>480.000045</v>
      </c>
      <c r="C26727" t="s">
        <v>83</v>
      </c>
    </row>
    <row r="26728" spans="1:3" x14ac:dyDescent="0.25">
      <c r="A26728">
        <v>40031421</v>
      </c>
      <c r="B26728" s="56">
        <v>4296.7967399999998</v>
      </c>
      <c r="C26728" t="s">
        <v>87</v>
      </c>
    </row>
    <row r="26729" spans="1:3" x14ac:dyDescent="0.25">
      <c r="A26729">
        <v>41232797</v>
      </c>
      <c r="B26729" s="56">
        <v>480.000045</v>
      </c>
      <c r="C26729" t="s">
        <v>83</v>
      </c>
    </row>
    <row r="26730" spans="1:3" x14ac:dyDescent="0.25">
      <c r="A26730">
        <v>40029271</v>
      </c>
      <c r="B26730" s="56">
        <v>6619.190924999999</v>
      </c>
      <c r="C26730" t="s">
        <v>87</v>
      </c>
    </row>
    <row r="26731" spans="1:3" x14ac:dyDescent="0.25">
      <c r="A26731">
        <v>41924111</v>
      </c>
      <c r="B26731" s="56">
        <v>12526.963514999999</v>
      </c>
      <c r="C26731" t="s">
        <v>87</v>
      </c>
    </row>
    <row r="26732" spans="1:3" x14ac:dyDescent="0.25">
      <c r="A26732">
        <v>40018027</v>
      </c>
      <c r="B26732" s="56">
        <v>6975.1269279999997</v>
      </c>
      <c r="C26732" t="s">
        <v>87</v>
      </c>
    </row>
    <row r="26733" spans="1:3" x14ac:dyDescent="0.25">
      <c r="A26733">
        <v>41229509</v>
      </c>
      <c r="B26733" s="56">
        <v>480.000045</v>
      </c>
      <c r="C26733" t="s">
        <v>83</v>
      </c>
    </row>
    <row r="26734" spans="1:3" x14ac:dyDescent="0.25">
      <c r="A26734">
        <v>41763682</v>
      </c>
      <c r="B26734" s="56">
        <v>23180.036832000002</v>
      </c>
      <c r="C26734" t="s">
        <v>87</v>
      </c>
    </row>
    <row r="26735" spans="1:3" x14ac:dyDescent="0.25">
      <c r="A26735">
        <v>41151516</v>
      </c>
      <c r="B26735" s="56">
        <v>480.000045</v>
      </c>
      <c r="C26735" t="s">
        <v>81</v>
      </c>
    </row>
    <row r="26736" spans="1:3" x14ac:dyDescent="0.25">
      <c r="A26736">
        <v>44000585</v>
      </c>
      <c r="B26736" s="56">
        <v>28954.819971000001</v>
      </c>
      <c r="C26736" t="s">
        <v>82</v>
      </c>
    </row>
    <row r="26737" spans="1:3" x14ac:dyDescent="0.25">
      <c r="A26737">
        <v>40022933</v>
      </c>
      <c r="B26737" s="56">
        <v>6413.464524</v>
      </c>
      <c r="C26737" t="s">
        <v>87</v>
      </c>
    </row>
    <row r="26738" spans="1:3" x14ac:dyDescent="0.25">
      <c r="A26738">
        <v>41226705</v>
      </c>
      <c r="B26738" s="56">
        <v>480.000045</v>
      </c>
      <c r="C26738" t="s">
        <v>83</v>
      </c>
    </row>
    <row r="26739" spans="1:3" x14ac:dyDescent="0.25">
      <c r="A26739">
        <v>41232245</v>
      </c>
      <c r="B26739" s="56">
        <v>480.000045</v>
      </c>
      <c r="C26739" t="s">
        <v>81</v>
      </c>
    </row>
    <row r="26740" spans="1:3" x14ac:dyDescent="0.25">
      <c r="A26740">
        <v>41233282</v>
      </c>
      <c r="B26740" s="56">
        <v>480.000045</v>
      </c>
      <c r="C26740" t="s">
        <v>83</v>
      </c>
    </row>
    <row r="26741" spans="1:3" x14ac:dyDescent="0.25">
      <c r="A26741">
        <v>41233282</v>
      </c>
      <c r="B26741" s="56">
        <v>480.000045</v>
      </c>
      <c r="C26741" t="s">
        <v>83</v>
      </c>
    </row>
    <row r="26742" spans="1:3" x14ac:dyDescent="0.25">
      <c r="A26742">
        <v>40031321</v>
      </c>
      <c r="B26742" s="56">
        <v>8919.2241269999995</v>
      </c>
      <c r="C26742" t="s">
        <v>87</v>
      </c>
    </row>
    <row r="26743" spans="1:3" x14ac:dyDescent="0.25">
      <c r="A26743">
        <v>40022277</v>
      </c>
      <c r="B26743" s="56">
        <v>8493.7451639999999</v>
      </c>
      <c r="C26743" t="s">
        <v>87</v>
      </c>
    </row>
    <row r="26744" spans="1:3" x14ac:dyDescent="0.25">
      <c r="A26744">
        <v>41237180</v>
      </c>
      <c r="B26744" s="56">
        <v>480.000045</v>
      </c>
      <c r="C26744" t="s">
        <v>83</v>
      </c>
    </row>
    <row r="26745" spans="1:3" x14ac:dyDescent="0.25">
      <c r="A26745">
        <v>41235426</v>
      </c>
      <c r="B26745" s="56">
        <v>480.000045</v>
      </c>
      <c r="C26745" t="s">
        <v>83</v>
      </c>
    </row>
    <row r="26746" spans="1:3" x14ac:dyDescent="0.25">
      <c r="A26746">
        <v>41233622</v>
      </c>
      <c r="B26746" s="56">
        <v>480.000045</v>
      </c>
      <c r="C26746" t="s">
        <v>83</v>
      </c>
    </row>
    <row r="26747" spans="1:3" x14ac:dyDescent="0.25">
      <c r="A26747">
        <v>41151357</v>
      </c>
      <c r="B26747" s="56">
        <v>480.000045</v>
      </c>
      <c r="C26747" t="s">
        <v>83</v>
      </c>
    </row>
    <row r="26748" spans="1:3" x14ac:dyDescent="0.25">
      <c r="A26748">
        <v>41151561</v>
      </c>
      <c r="B26748" s="56">
        <v>480.000045</v>
      </c>
      <c r="C26748" t="s">
        <v>83</v>
      </c>
    </row>
    <row r="26749" spans="1:3" x14ac:dyDescent="0.25">
      <c r="A26749">
        <v>40019875</v>
      </c>
      <c r="B26749" s="56">
        <v>11045.426127000001</v>
      </c>
      <c r="C26749" t="s">
        <v>87</v>
      </c>
    </row>
    <row r="26750" spans="1:3" x14ac:dyDescent="0.25">
      <c r="A26750">
        <v>41237817</v>
      </c>
      <c r="B26750" s="56">
        <v>480.000045</v>
      </c>
      <c r="C26750" t="s">
        <v>83</v>
      </c>
    </row>
    <row r="26751" spans="1:3" x14ac:dyDescent="0.25">
      <c r="A26751">
        <v>41235063</v>
      </c>
      <c r="B26751" s="56">
        <v>480.000045</v>
      </c>
      <c r="C26751" t="s">
        <v>87</v>
      </c>
    </row>
    <row r="26752" spans="1:3" x14ac:dyDescent="0.25">
      <c r="A26752">
        <v>41235063</v>
      </c>
      <c r="B26752" s="56">
        <v>480.000045</v>
      </c>
      <c r="C26752" t="s">
        <v>87</v>
      </c>
    </row>
    <row r="26753" spans="1:3" x14ac:dyDescent="0.25">
      <c r="A26753">
        <v>42466019</v>
      </c>
      <c r="B26753" s="56">
        <v>33529.997297999987</v>
      </c>
      <c r="C26753" t="s">
        <v>90</v>
      </c>
    </row>
    <row r="26754" spans="1:3" x14ac:dyDescent="0.25">
      <c r="A26754">
        <v>40031023</v>
      </c>
      <c r="B26754" s="56">
        <v>14835.623825999999</v>
      </c>
      <c r="C26754" t="s">
        <v>87</v>
      </c>
    </row>
    <row r="26755" spans="1:3" x14ac:dyDescent="0.25">
      <c r="A26755">
        <v>41231553</v>
      </c>
      <c r="B26755" s="56">
        <v>480.000045</v>
      </c>
      <c r="C26755" t="s">
        <v>83</v>
      </c>
    </row>
    <row r="26756" spans="1:3" x14ac:dyDescent="0.25">
      <c r="A26756">
        <v>41151475</v>
      </c>
      <c r="B26756" s="56">
        <v>480.000045</v>
      </c>
      <c r="C26756" t="s">
        <v>83</v>
      </c>
    </row>
    <row r="26757" spans="1:3" x14ac:dyDescent="0.25">
      <c r="A26757">
        <v>41234077</v>
      </c>
      <c r="B26757" s="56">
        <v>480.000045</v>
      </c>
      <c r="C26757" t="s">
        <v>83</v>
      </c>
    </row>
    <row r="26758" spans="1:3" x14ac:dyDescent="0.25">
      <c r="A26758">
        <v>41234077</v>
      </c>
      <c r="B26758" s="56">
        <v>480.000045</v>
      </c>
      <c r="C26758" t="s">
        <v>83</v>
      </c>
    </row>
    <row r="26759" spans="1:3" x14ac:dyDescent="0.25">
      <c r="A26759">
        <v>41236530</v>
      </c>
      <c r="B26759" s="56">
        <v>480.000045</v>
      </c>
      <c r="C26759" t="s">
        <v>83</v>
      </c>
    </row>
    <row r="26760" spans="1:3" x14ac:dyDescent="0.25">
      <c r="A26760">
        <v>40031709</v>
      </c>
      <c r="B26760" s="56">
        <v>5658.3643050000001</v>
      </c>
      <c r="C26760" t="s">
        <v>87</v>
      </c>
    </row>
    <row r="26761" spans="1:3" x14ac:dyDescent="0.25">
      <c r="A26761">
        <v>40028531</v>
      </c>
      <c r="B26761" s="56">
        <v>2799.1032</v>
      </c>
      <c r="C26761" t="s">
        <v>87</v>
      </c>
    </row>
    <row r="26762" spans="1:3" x14ac:dyDescent="0.25">
      <c r="A26762">
        <v>41236064</v>
      </c>
      <c r="B26762" s="56">
        <v>480.000045</v>
      </c>
      <c r="C26762" t="s">
        <v>83</v>
      </c>
    </row>
    <row r="26763" spans="1:3" x14ac:dyDescent="0.25">
      <c r="A26763">
        <v>41231139</v>
      </c>
      <c r="B26763" s="56">
        <v>480.000045</v>
      </c>
      <c r="C26763" t="s">
        <v>83</v>
      </c>
    </row>
    <row r="26764" spans="1:3" x14ac:dyDescent="0.25">
      <c r="A26764">
        <v>40014061</v>
      </c>
      <c r="B26764" s="56">
        <v>180.001802</v>
      </c>
      <c r="C26764" t="s">
        <v>82</v>
      </c>
    </row>
    <row r="26765" spans="1:3" x14ac:dyDescent="0.25">
      <c r="A26765">
        <v>40010991</v>
      </c>
      <c r="B26765" s="56">
        <v>268212.28200000001</v>
      </c>
      <c r="C26765" t="s">
        <v>84</v>
      </c>
    </row>
    <row r="26766" spans="1:3" x14ac:dyDescent="0.25">
      <c r="A26766">
        <v>40014477</v>
      </c>
      <c r="B26766" s="56">
        <v>4707.5785480000004</v>
      </c>
      <c r="C26766" t="s">
        <v>87</v>
      </c>
    </row>
    <row r="26767" spans="1:3" x14ac:dyDescent="0.25">
      <c r="A26767">
        <v>40023571</v>
      </c>
      <c r="B26767" s="56">
        <v>8631.2914799999999</v>
      </c>
      <c r="C26767" t="s">
        <v>87</v>
      </c>
    </row>
    <row r="26768" spans="1:3" x14ac:dyDescent="0.25">
      <c r="A26768">
        <v>41227779</v>
      </c>
      <c r="B26768" s="56">
        <v>480.000045</v>
      </c>
      <c r="C26768" t="s">
        <v>83</v>
      </c>
    </row>
    <row r="26769" spans="1:3" x14ac:dyDescent="0.25">
      <c r="A26769">
        <v>41236762</v>
      </c>
      <c r="B26769" s="56">
        <v>480.000045</v>
      </c>
      <c r="C26769" t="s">
        <v>83</v>
      </c>
    </row>
    <row r="26770" spans="1:3" x14ac:dyDescent="0.25">
      <c r="A26770">
        <v>40022195</v>
      </c>
      <c r="B26770" s="56">
        <v>7471.0458599999984</v>
      </c>
      <c r="C26770" t="s">
        <v>87</v>
      </c>
    </row>
    <row r="26771" spans="1:3" x14ac:dyDescent="0.25">
      <c r="A26771">
        <v>41952009</v>
      </c>
      <c r="B26771" s="56">
        <v>17857.781766</v>
      </c>
      <c r="C26771" t="s">
        <v>87</v>
      </c>
    </row>
    <row r="26772" spans="1:3" x14ac:dyDescent="0.25">
      <c r="A26772">
        <v>41756412</v>
      </c>
      <c r="B26772" s="56">
        <v>6728.9994660000002</v>
      </c>
      <c r="C26772" t="s">
        <v>87</v>
      </c>
    </row>
    <row r="26773" spans="1:3" x14ac:dyDescent="0.25">
      <c r="A26773">
        <v>41231446</v>
      </c>
      <c r="B26773" s="56">
        <v>480.000045</v>
      </c>
      <c r="C26773" t="s">
        <v>83</v>
      </c>
    </row>
    <row r="26774" spans="1:3" x14ac:dyDescent="0.25">
      <c r="A26774">
        <v>44000588</v>
      </c>
      <c r="B26774" s="56">
        <v>480.000045</v>
      </c>
      <c r="C26774" t="s">
        <v>87</v>
      </c>
    </row>
    <row r="26775" spans="1:3" x14ac:dyDescent="0.25">
      <c r="A26775">
        <v>42408636</v>
      </c>
      <c r="B26775" s="56">
        <v>3893.173812</v>
      </c>
      <c r="C26775" t="s">
        <v>87</v>
      </c>
    </row>
    <row r="26776" spans="1:3" x14ac:dyDescent="0.25">
      <c r="A26776">
        <v>41227817</v>
      </c>
      <c r="B26776" s="56">
        <v>480.000045</v>
      </c>
      <c r="C26776" t="s">
        <v>83</v>
      </c>
    </row>
    <row r="26777" spans="1:3" x14ac:dyDescent="0.25">
      <c r="A26777">
        <v>41229521</v>
      </c>
      <c r="B26777" s="56">
        <v>480.000045</v>
      </c>
      <c r="C26777" t="s">
        <v>83</v>
      </c>
    </row>
    <row r="26778" spans="1:3" x14ac:dyDescent="0.25">
      <c r="A26778">
        <v>40017035</v>
      </c>
      <c r="B26778" s="56">
        <v>14139.877332</v>
      </c>
      <c r="C26778" t="s">
        <v>87</v>
      </c>
    </row>
    <row r="26779" spans="1:3" x14ac:dyDescent="0.25">
      <c r="A26779">
        <v>42470478</v>
      </c>
      <c r="B26779" s="56">
        <v>9743.926895999999</v>
      </c>
      <c r="C26779" t="s">
        <v>87</v>
      </c>
    </row>
    <row r="26780" spans="1:3" x14ac:dyDescent="0.25">
      <c r="A26780">
        <v>40026805</v>
      </c>
      <c r="B26780" s="56">
        <v>9038.7329669999981</v>
      </c>
      <c r="C26780" t="s">
        <v>87</v>
      </c>
    </row>
    <row r="26781" spans="1:3" x14ac:dyDescent="0.25">
      <c r="A26781">
        <v>40014085</v>
      </c>
      <c r="B26781" s="56">
        <v>1539.328923</v>
      </c>
      <c r="C26781" t="s">
        <v>87</v>
      </c>
    </row>
    <row r="26782" spans="1:3" x14ac:dyDescent="0.25">
      <c r="A26782">
        <v>42643448</v>
      </c>
      <c r="B26782" s="56">
        <v>480.000045</v>
      </c>
      <c r="C26782" t="s">
        <v>83</v>
      </c>
    </row>
    <row r="26783" spans="1:3" x14ac:dyDescent="0.25">
      <c r="A26783">
        <v>41236184</v>
      </c>
      <c r="B26783" s="56">
        <v>480.000045</v>
      </c>
      <c r="C26783" t="s">
        <v>83</v>
      </c>
    </row>
    <row r="26784" spans="1:3" x14ac:dyDescent="0.25">
      <c r="A26784">
        <v>41941825</v>
      </c>
      <c r="B26784" s="56">
        <v>10275.496505999999</v>
      </c>
      <c r="C26784" t="s">
        <v>87</v>
      </c>
    </row>
    <row r="26785" spans="1:3" x14ac:dyDescent="0.25">
      <c r="A26785">
        <v>41231789</v>
      </c>
      <c r="B26785" s="56">
        <v>480.000045</v>
      </c>
      <c r="C26785" t="s">
        <v>83</v>
      </c>
    </row>
    <row r="26786" spans="1:3" x14ac:dyDescent="0.25">
      <c r="A26786">
        <v>42462295</v>
      </c>
      <c r="B26786" s="56">
        <v>3768.6072599999989</v>
      </c>
      <c r="C26786" t="s">
        <v>87</v>
      </c>
    </row>
    <row r="26787" spans="1:3" x14ac:dyDescent="0.25">
      <c r="A26787">
        <v>41235823</v>
      </c>
      <c r="B26787" s="56">
        <v>480.000045</v>
      </c>
      <c r="C26787" t="s">
        <v>83</v>
      </c>
    </row>
    <row r="26788" spans="1:3" x14ac:dyDescent="0.25">
      <c r="A26788">
        <v>40026777</v>
      </c>
      <c r="B26788" s="56">
        <v>9545.1567749999995</v>
      </c>
      <c r="C26788" t="s">
        <v>87</v>
      </c>
    </row>
    <row r="26789" spans="1:3" x14ac:dyDescent="0.25">
      <c r="A26789">
        <v>41230578</v>
      </c>
      <c r="B26789" s="56">
        <v>480.000045</v>
      </c>
      <c r="C26789" t="s">
        <v>83</v>
      </c>
    </row>
    <row r="26790" spans="1:3" x14ac:dyDescent="0.25">
      <c r="A26790">
        <v>41765094</v>
      </c>
      <c r="B26790" s="56">
        <v>7084.7532359999996</v>
      </c>
      <c r="C26790" t="s">
        <v>87</v>
      </c>
    </row>
    <row r="26791" spans="1:3" x14ac:dyDescent="0.25">
      <c r="A26791">
        <v>41229282</v>
      </c>
      <c r="B26791" s="56">
        <v>480.000045</v>
      </c>
      <c r="C26791" t="s">
        <v>83</v>
      </c>
    </row>
    <row r="26792" spans="1:3" x14ac:dyDescent="0.25">
      <c r="A26792">
        <v>40026409</v>
      </c>
      <c r="B26792" s="56">
        <v>9867.8000519999987</v>
      </c>
      <c r="C26792" t="s">
        <v>87</v>
      </c>
    </row>
    <row r="26793" spans="1:3" x14ac:dyDescent="0.25">
      <c r="A26793">
        <v>40030699</v>
      </c>
      <c r="B26793" s="56">
        <v>22338.489130999998</v>
      </c>
      <c r="C26793" t="s">
        <v>85</v>
      </c>
    </row>
    <row r="26794" spans="1:3" x14ac:dyDescent="0.25">
      <c r="A26794">
        <v>41237026</v>
      </c>
      <c r="B26794" s="56">
        <v>480.000045</v>
      </c>
      <c r="C26794" t="s">
        <v>87</v>
      </c>
    </row>
    <row r="26795" spans="1:3" x14ac:dyDescent="0.25">
      <c r="A26795">
        <v>41233180</v>
      </c>
      <c r="B26795" s="56">
        <v>480.000045</v>
      </c>
      <c r="C26795" t="s">
        <v>83</v>
      </c>
    </row>
    <row r="26796" spans="1:3" x14ac:dyDescent="0.25">
      <c r="A26796">
        <v>41237322</v>
      </c>
      <c r="B26796" s="56">
        <v>480.000045</v>
      </c>
      <c r="C26796" t="s">
        <v>81</v>
      </c>
    </row>
    <row r="26797" spans="1:3" x14ac:dyDescent="0.25">
      <c r="A26797">
        <v>41226097</v>
      </c>
      <c r="B26797" s="56">
        <v>480.000045</v>
      </c>
      <c r="C26797" t="s">
        <v>83</v>
      </c>
    </row>
    <row r="26798" spans="1:3" x14ac:dyDescent="0.25">
      <c r="A26798">
        <v>40018097</v>
      </c>
      <c r="B26798" s="56">
        <v>6861.5647520000002</v>
      </c>
      <c r="C26798" t="s">
        <v>87</v>
      </c>
    </row>
    <row r="26799" spans="1:3" x14ac:dyDescent="0.25">
      <c r="A26799">
        <v>41236615</v>
      </c>
      <c r="B26799" s="56">
        <v>480.000045</v>
      </c>
      <c r="C26799" t="s">
        <v>83</v>
      </c>
    </row>
    <row r="26800" spans="1:3" x14ac:dyDescent="0.25">
      <c r="A26800">
        <v>41226289</v>
      </c>
      <c r="B26800" s="56">
        <v>480.000045</v>
      </c>
      <c r="C26800" t="s">
        <v>83</v>
      </c>
    </row>
    <row r="26801" spans="1:3" x14ac:dyDescent="0.25">
      <c r="A26801">
        <v>41227645</v>
      </c>
      <c r="B26801" s="56">
        <v>480.000045</v>
      </c>
      <c r="C26801" t="s">
        <v>82</v>
      </c>
    </row>
    <row r="26802" spans="1:3" x14ac:dyDescent="0.25">
      <c r="A26802">
        <v>41228600</v>
      </c>
      <c r="B26802" s="56">
        <v>480.000045</v>
      </c>
      <c r="C26802" t="s">
        <v>85</v>
      </c>
    </row>
    <row r="26803" spans="1:3" x14ac:dyDescent="0.25">
      <c r="A26803">
        <v>41229644</v>
      </c>
      <c r="B26803" s="56">
        <v>480.000045</v>
      </c>
      <c r="C26803" t="s">
        <v>87</v>
      </c>
    </row>
    <row r="26804" spans="1:3" x14ac:dyDescent="0.25">
      <c r="A26804">
        <v>41230049</v>
      </c>
      <c r="B26804" s="56">
        <v>480.000045</v>
      </c>
      <c r="C26804" t="s">
        <v>83</v>
      </c>
    </row>
    <row r="26805" spans="1:3" x14ac:dyDescent="0.25">
      <c r="A26805">
        <v>41225688</v>
      </c>
      <c r="B26805" s="56">
        <v>480.000045</v>
      </c>
      <c r="C26805" t="s">
        <v>83</v>
      </c>
    </row>
    <row r="26806" spans="1:3" x14ac:dyDescent="0.25">
      <c r="A26806">
        <v>40025291</v>
      </c>
      <c r="B26806" s="56">
        <v>6545.8209599999991</v>
      </c>
      <c r="C26806" t="s">
        <v>87</v>
      </c>
    </row>
    <row r="26807" spans="1:3" x14ac:dyDescent="0.25">
      <c r="A26807">
        <v>41237379</v>
      </c>
      <c r="B26807" s="56">
        <v>480.000045</v>
      </c>
      <c r="C26807" t="s">
        <v>83</v>
      </c>
    </row>
    <row r="26808" spans="1:3" x14ac:dyDescent="0.25">
      <c r="A26808">
        <v>44000591</v>
      </c>
      <c r="B26808" s="56">
        <v>480.000045</v>
      </c>
      <c r="C26808" t="s">
        <v>87</v>
      </c>
    </row>
    <row r="26809" spans="1:3" x14ac:dyDescent="0.25">
      <c r="A26809">
        <v>41227531</v>
      </c>
      <c r="B26809" s="56">
        <v>482.66662500000001</v>
      </c>
      <c r="C26809" t="s">
        <v>83</v>
      </c>
    </row>
    <row r="26810" spans="1:3" x14ac:dyDescent="0.25">
      <c r="A26810">
        <v>41227531</v>
      </c>
      <c r="B26810" s="56">
        <v>482.66662500000001</v>
      </c>
      <c r="C26810" t="s">
        <v>83</v>
      </c>
    </row>
    <row r="26811" spans="1:3" x14ac:dyDescent="0.25">
      <c r="A26811">
        <v>41227713</v>
      </c>
      <c r="B26811" s="56">
        <v>480.000045</v>
      </c>
      <c r="C26811" t="s">
        <v>83</v>
      </c>
    </row>
    <row r="26812" spans="1:3" x14ac:dyDescent="0.25">
      <c r="A26812">
        <v>40027861</v>
      </c>
      <c r="B26812" s="56">
        <v>21240.162543999999</v>
      </c>
      <c r="C26812" t="s">
        <v>87</v>
      </c>
    </row>
    <row r="26813" spans="1:3" x14ac:dyDescent="0.25">
      <c r="A26813">
        <v>41236812</v>
      </c>
      <c r="B26813" s="56">
        <v>480.000045</v>
      </c>
      <c r="C26813" t="s">
        <v>83</v>
      </c>
    </row>
    <row r="26814" spans="1:3" x14ac:dyDescent="0.25">
      <c r="A26814">
        <v>42946259</v>
      </c>
      <c r="B26814" s="56">
        <v>480.000045</v>
      </c>
      <c r="C26814" t="s">
        <v>83</v>
      </c>
    </row>
    <row r="26815" spans="1:3" x14ac:dyDescent="0.25">
      <c r="A26815">
        <v>42466900</v>
      </c>
      <c r="B26815" s="56">
        <v>11160.647091000001</v>
      </c>
      <c r="C26815" t="s">
        <v>87</v>
      </c>
    </row>
    <row r="26816" spans="1:3" x14ac:dyDescent="0.25">
      <c r="A26816">
        <v>41964114</v>
      </c>
      <c r="B26816" s="56">
        <v>1634.7072680000001</v>
      </c>
      <c r="C26816" t="s">
        <v>82</v>
      </c>
    </row>
    <row r="26817" spans="1:3" x14ac:dyDescent="0.25">
      <c r="A26817">
        <v>41227235</v>
      </c>
      <c r="B26817" s="56">
        <v>480.000045</v>
      </c>
      <c r="C26817" t="s">
        <v>83</v>
      </c>
    </row>
    <row r="26818" spans="1:3" x14ac:dyDescent="0.25">
      <c r="A26818">
        <v>41234162</v>
      </c>
      <c r="B26818" s="56">
        <v>480.000045</v>
      </c>
      <c r="C26818" t="s">
        <v>83</v>
      </c>
    </row>
    <row r="26819" spans="1:3" x14ac:dyDescent="0.25">
      <c r="A26819">
        <v>40027721</v>
      </c>
      <c r="B26819" s="56">
        <v>5491.2194559999989</v>
      </c>
      <c r="C26819" t="s">
        <v>87</v>
      </c>
    </row>
    <row r="26820" spans="1:3" x14ac:dyDescent="0.25">
      <c r="A26820">
        <v>40021883</v>
      </c>
      <c r="B26820" s="56">
        <v>16022.200212</v>
      </c>
      <c r="C26820" t="s">
        <v>87</v>
      </c>
    </row>
    <row r="26821" spans="1:3" x14ac:dyDescent="0.25">
      <c r="A26821">
        <v>40016075</v>
      </c>
      <c r="B26821" s="56">
        <v>4128.3387359999997</v>
      </c>
      <c r="C26821" t="s">
        <v>87</v>
      </c>
    </row>
    <row r="26822" spans="1:3" x14ac:dyDescent="0.25">
      <c r="A26822">
        <v>42479135</v>
      </c>
      <c r="B26822" s="56">
        <v>10883.360070000001</v>
      </c>
      <c r="C26822" t="s">
        <v>87</v>
      </c>
    </row>
    <row r="26823" spans="1:3" x14ac:dyDescent="0.25">
      <c r="A26823">
        <v>44000592</v>
      </c>
      <c r="B26823" s="56">
        <v>480.000045</v>
      </c>
      <c r="C26823" t="s">
        <v>87</v>
      </c>
    </row>
    <row r="26824" spans="1:3" x14ac:dyDescent="0.25">
      <c r="A26824">
        <v>40017045</v>
      </c>
      <c r="B26824" s="56">
        <v>18000.947646000001</v>
      </c>
      <c r="C26824" t="s">
        <v>87</v>
      </c>
    </row>
    <row r="26825" spans="1:3" x14ac:dyDescent="0.25">
      <c r="A26825">
        <v>40016435</v>
      </c>
      <c r="B26825" s="56">
        <v>8471.9335680000004</v>
      </c>
      <c r="C26825" t="s">
        <v>87</v>
      </c>
    </row>
    <row r="26826" spans="1:3" x14ac:dyDescent="0.25">
      <c r="A26826">
        <v>41226003</v>
      </c>
      <c r="B26826" s="56">
        <v>480.000045</v>
      </c>
      <c r="C26826" t="s">
        <v>83</v>
      </c>
    </row>
    <row r="26827" spans="1:3" x14ac:dyDescent="0.25">
      <c r="A26827">
        <v>41232433</v>
      </c>
      <c r="B26827" s="56">
        <v>480.000045</v>
      </c>
      <c r="C26827" t="s">
        <v>82</v>
      </c>
    </row>
    <row r="26828" spans="1:3" x14ac:dyDescent="0.25">
      <c r="A26828">
        <v>42702438</v>
      </c>
      <c r="B26828" s="56">
        <v>9482.5369979999996</v>
      </c>
      <c r="C26828" t="s">
        <v>87</v>
      </c>
    </row>
    <row r="26829" spans="1:3" x14ac:dyDescent="0.25">
      <c r="A26829">
        <v>42538007</v>
      </c>
      <c r="B26829" s="56">
        <v>8192.5553159999999</v>
      </c>
      <c r="C26829" t="s">
        <v>87</v>
      </c>
    </row>
    <row r="26830" spans="1:3" x14ac:dyDescent="0.25">
      <c r="A26830">
        <v>40019039</v>
      </c>
      <c r="B26830" s="56">
        <v>4855.0160339999993</v>
      </c>
      <c r="C26830" t="s">
        <v>87</v>
      </c>
    </row>
    <row r="26831" spans="1:3" x14ac:dyDescent="0.25">
      <c r="A26831">
        <v>41236767</v>
      </c>
      <c r="B26831" s="56">
        <v>480.000045</v>
      </c>
      <c r="C26831" t="s">
        <v>83</v>
      </c>
    </row>
    <row r="26832" spans="1:3" x14ac:dyDescent="0.25">
      <c r="A26832">
        <v>40020695</v>
      </c>
      <c r="B26832" s="56">
        <v>11541.37248</v>
      </c>
      <c r="C26832" t="s">
        <v>87</v>
      </c>
    </row>
    <row r="26833" spans="1:3" x14ac:dyDescent="0.25">
      <c r="A26833">
        <v>40015765</v>
      </c>
      <c r="B26833" s="56">
        <v>8753.5025280000009</v>
      </c>
      <c r="C26833" t="s">
        <v>87</v>
      </c>
    </row>
    <row r="26834" spans="1:3" x14ac:dyDescent="0.25">
      <c r="A26834">
        <v>41231142</v>
      </c>
      <c r="B26834" s="56">
        <v>480.000045</v>
      </c>
      <c r="C26834" t="s">
        <v>87</v>
      </c>
    </row>
    <row r="26835" spans="1:3" x14ac:dyDescent="0.25">
      <c r="A26835">
        <v>41227046</v>
      </c>
      <c r="B26835" s="56">
        <v>480.000045</v>
      </c>
      <c r="C26835" t="s">
        <v>83</v>
      </c>
    </row>
    <row r="26836" spans="1:3" x14ac:dyDescent="0.25">
      <c r="A26836">
        <v>41237045</v>
      </c>
      <c r="B26836" s="56">
        <v>480.000045</v>
      </c>
      <c r="C26836" t="s">
        <v>83</v>
      </c>
    </row>
    <row r="26837" spans="1:3" x14ac:dyDescent="0.25">
      <c r="A26837">
        <v>42444394</v>
      </c>
      <c r="B26837" s="56">
        <v>480.000045</v>
      </c>
      <c r="C26837" t="s">
        <v>83</v>
      </c>
    </row>
    <row r="26838" spans="1:3" x14ac:dyDescent="0.25">
      <c r="A26838">
        <v>40030307</v>
      </c>
      <c r="B26838" s="56">
        <v>9863.886074</v>
      </c>
      <c r="C26838" t="s">
        <v>87</v>
      </c>
    </row>
    <row r="26839" spans="1:3" x14ac:dyDescent="0.25">
      <c r="A26839">
        <v>40023287</v>
      </c>
      <c r="B26839" s="56">
        <v>20746.336941000001</v>
      </c>
      <c r="C26839" t="s">
        <v>87</v>
      </c>
    </row>
    <row r="26840" spans="1:3" x14ac:dyDescent="0.25">
      <c r="A26840">
        <v>44000593</v>
      </c>
      <c r="B26840" s="56">
        <v>480.000045</v>
      </c>
      <c r="C26840" t="s">
        <v>87</v>
      </c>
    </row>
    <row r="26841" spans="1:3" x14ac:dyDescent="0.25">
      <c r="A26841">
        <v>41231751</v>
      </c>
      <c r="B26841" s="56">
        <v>480.000045</v>
      </c>
      <c r="C26841" t="s">
        <v>83</v>
      </c>
    </row>
    <row r="26842" spans="1:3" x14ac:dyDescent="0.25">
      <c r="A26842">
        <v>42389850</v>
      </c>
      <c r="B26842" s="56">
        <v>17449.983342</v>
      </c>
      <c r="C26842" t="s">
        <v>87</v>
      </c>
    </row>
    <row r="26843" spans="1:3" x14ac:dyDescent="0.25">
      <c r="A26843">
        <v>41228410</v>
      </c>
      <c r="B26843" s="56">
        <v>480.000045</v>
      </c>
      <c r="C26843" t="s">
        <v>83</v>
      </c>
    </row>
    <row r="26844" spans="1:3" x14ac:dyDescent="0.25">
      <c r="A26844">
        <v>41235313</v>
      </c>
      <c r="B26844" s="56">
        <v>480.000045</v>
      </c>
      <c r="C26844" t="s">
        <v>83</v>
      </c>
    </row>
    <row r="26845" spans="1:3" x14ac:dyDescent="0.25">
      <c r="A26845">
        <v>41231894</v>
      </c>
      <c r="B26845" s="56">
        <v>480.000045</v>
      </c>
      <c r="C26845" t="s">
        <v>83</v>
      </c>
    </row>
    <row r="26846" spans="1:3" x14ac:dyDescent="0.25">
      <c r="A26846">
        <v>41226893</v>
      </c>
      <c r="B26846" s="56">
        <v>480.000045</v>
      </c>
      <c r="C26846" t="s">
        <v>83</v>
      </c>
    </row>
    <row r="26847" spans="1:3" x14ac:dyDescent="0.25">
      <c r="A26847">
        <v>41229182</v>
      </c>
      <c r="B26847" s="56">
        <v>480.000045</v>
      </c>
      <c r="C26847" t="s">
        <v>83</v>
      </c>
    </row>
    <row r="26848" spans="1:3" x14ac:dyDescent="0.25">
      <c r="A26848">
        <v>41274718</v>
      </c>
      <c r="B26848" s="56">
        <v>2638.5857599999999</v>
      </c>
      <c r="C26848" t="s">
        <v>87</v>
      </c>
    </row>
    <row r="26849" spans="1:3" x14ac:dyDescent="0.25">
      <c r="A26849">
        <v>41232743</v>
      </c>
      <c r="B26849" s="56">
        <v>480.000045</v>
      </c>
      <c r="C26849" t="s">
        <v>83</v>
      </c>
    </row>
    <row r="26850" spans="1:3" x14ac:dyDescent="0.25">
      <c r="A26850">
        <v>40014255</v>
      </c>
      <c r="B26850" s="56">
        <v>3576.4835819999989</v>
      </c>
      <c r="C26850" t="s">
        <v>87</v>
      </c>
    </row>
    <row r="26851" spans="1:3" x14ac:dyDescent="0.25">
      <c r="A26851">
        <v>40029385</v>
      </c>
      <c r="B26851" s="56">
        <v>5500.6638000000003</v>
      </c>
      <c r="C26851" t="s">
        <v>87</v>
      </c>
    </row>
    <row r="26852" spans="1:3" x14ac:dyDescent="0.25">
      <c r="A26852">
        <v>41230786</v>
      </c>
      <c r="B26852" s="56">
        <v>480.000045</v>
      </c>
      <c r="C26852" t="s">
        <v>87</v>
      </c>
    </row>
    <row r="26853" spans="1:3" x14ac:dyDescent="0.25">
      <c r="A26853">
        <v>41233609</v>
      </c>
      <c r="B26853" s="56">
        <v>480.000045</v>
      </c>
      <c r="C26853" t="s">
        <v>83</v>
      </c>
    </row>
    <row r="26854" spans="1:3" x14ac:dyDescent="0.25">
      <c r="A26854">
        <v>41234711</v>
      </c>
      <c r="B26854" s="56">
        <v>480.000045</v>
      </c>
      <c r="C26854" t="s">
        <v>83</v>
      </c>
    </row>
    <row r="26855" spans="1:3" x14ac:dyDescent="0.25">
      <c r="A26855">
        <v>41227514</v>
      </c>
      <c r="B26855" s="56">
        <v>480.000045</v>
      </c>
      <c r="C26855" t="s">
        <v>83</v>
      </c>
    </row>
    <row r="26856" spans="1:3" x14ac:dyDescent="0.25">
      <c r="A26856">
        <v>40018271</v>
      </c>
      <c r="B26856" s="56">
        <v>23883.403203000002</v>
      </c>
      <c r="C26856" t="s">
        <v>87</v>
      </c>
    </row>
    <row r="26857" spans="1:3" x14ac:dyDescent="0.25">
      <c r="A26857">
        <v>40010165</v>
      </c>
      <c r="B26857" s="56">
        <v>35577.373787999997</v>
      </c>
      <c r="C26857" t="s">
        <v>82</v>
      </c>
    </row>
    <row r="26858" spans="1:3" x14ac:dyDescent="0.25">
      <c r="A26858">
        <v>41229099</v>
      </c>
      <c r="B26858" s="56">
        <v>480.000045</v>
      </c>
      <c r="C26858" t="s">
        <v>83</v>
      </c>
    </row>
    <row r="26859" spans="1:3" x14ac:dyDescent="0.25">
      <c r="A26859">
        <v>43121484</v>
      </c>
      <c r="B26859" s="56">
        <v>93498.846480000007</v>
      </c>
      <c r="C26859" t="s">
        <v>85</v>
      </c>
    </row>
    <row r="26860" spans="1:3" x14ac:dyDescent="0.25">
      <c r="A26860">
        <v>41237193</v>
      </c>
      <c r="B26860" s="56">
        <v>480.000045</v>
      </c>
      <c r="C26860" t="s">
        <v>83</v>
      </c>
    </row>
    <row r="26861" spans="1:3" x14ac:dyDescent="0.25">
      <c r="A26861">
        <v>41235648</v>
      </c>
      <c r="B26861" s="56">
        <v>480.000045</v>
      </c>
      <c r="C26861" t="s">
        <v>83</v>
      </c>
    </row>
    <row r="26862" spans="1:3" x14ac:dyDescent="0.25">
      <c r="A26862">
        <v>42401012</v>
      </c>
      <c r="B26862" s="56">
        <v>17721.040828000001</v>
      </c>
      <c r="C26862" t="s">
        <v>87</v>
      </c>
    </row>
    <row r="26863" spans="1:3" x14ac:dyDescent="0.25">
      <c r="A26863">
        <v>41231703</v>
      </c>
      <c r="B26863" s="56">
        <v>480.000045</v>
      </c>
      <c r="C26863" t="s">
        <v>83</v>
      </c>
    </row>
    <row r="26864" spans="1:3" x14ac:dyDescent="0.25">
      <c r="A26864">
        <v>41230453</v>
      </c>
      <c r="B26864" s="56">
        <v>480.000045</v>
      </c>
      <c r="C26864" t="s">
        <v>83</v>
      </c>
    </row>
    <row r="26865" spans="1:3" x14ac:dyDescent="0.25">
      <c r="A26865">
        <v>41230943</v>
      </c>
      <c r="B26865" s="56">
        <v>480.000045</v>
      </c>
      <c r="C26865" t="s">
        <v>83</v>
      </c>
    </row>
    <row r="26866" spans="1:3" x14ac:dyDescent="0.25">
      <c r="A26866">
        <v>40015891</v>
      </c>
      <c r="B26866" s="56">
        <v>9219.9520799999991</v>
      </c>
      <c r="C26866" t="s">
        <v>87</v>
      </c>
    </row>
    <row r="26867" spans="1:3" x14ac:dyDescent="0.25">
      <c r="A26867">
        <v>41236105</v>
      </c>
      <c r="B26867" s="56">
        <v>480.000045</v>
      </c>
      <c r="C26867" t="s">
        <v>83</v>
      </c>
    </row>
    <row r="26868" spans="1:3" x14ac:dyDescent="0.25">
      <c r="A26868">
        <v>41233244</v>
      </c>
      <c r="B26868" s="56">
        <v>480.000045</v>
      </c>
      <c r="C26868" t="s">
        <v>83</v>
      </c>
    </row>
    <row r="26869" spans="1:3" x14ac:dyDescent="0.25">
      <c r="A26869">
        <v>40034750</v>
      </c>
      <c r="B26869" s="56">
        <v>6486.457699999999</v>
      </c>
      <c r="C26869" t="s">
        <v>87</v>
      </c>
    </row>
    <row r="26870" spans="1:3" x14ac:dyDescent="0.25">
      <c r="A26870">
        <v>40020935</v>
      </c>
      <c r="B26870" s="56">
        <v>13130.085474</v>
      </c>
      <c r="C26870" t="s">
        <v>87</v>
      </c>
    </row>
    <row r="26871" spans="1:3" x14ac:dyDescent="0.25">
      <c r="A26871">
        <v>41237066</v>
      </c>
      <c r="B26871" s="56">
        <v>480.000045</v>
      </c>
      <c r="C26871" t="s">
        <v>83</v>
      </c>
    </row>
    <row r="26872" spans="1:3" x14ac:dyDescent="0.25">
      <c r="A26872">
        <v>40024023</v>
      </c>
      <c r="B26872" s="56">
        <v>8716.5995399999993</v>
      </c>
      <c r="C26872" t="s">
        <v>87</v>
      </c>
    </row>
    <row r="26873" spans="1:3" x14ac:dyDescent="0.25">
      <c r="A26873">
        <v>41229614</v>
      </c>
      <c r="B26873" s="56">
        <v>480.000045</v>
      </c>
      <c r="C26873" t="s">
        <v>83</v>
      </c>
    </row>
    <row r="26874" spans="1:3" x14ac:dyDescent="0.25">
      <c r="A26874">
        <v>41236136</v>
      </c>
      <c r="B26874" s="56">
        <v>480.000045</v>
      </c>
      <c r="C26874" t="s">
        <v>83</v>
      </c>
    </row>
    <row r="26875" spans="1:3" x14ac:dyDescent="0.25">
      <c r="A26875">
        <v>41235202</v>
      </c>
      <c r="B26875" s="56">
        <v>480.000045</v>
      </c>
      <c r="C26875" t="s">
        <v>83</v>
      </c>
    </row>
    <row r="26876" spans="1:3" x14ac:dyDescent="0.25">
      <c r="A26876">
        <v>41233482</v>
      </c>
      <c r="B26876" s="56">
        <v>480.000045</v>
      </c>
      <c r="C26876" t="s">
        <v>83</v>
      </c>
    </row>
    <row r="26877" spans="1:3" x14ac:dyDescent="0.25">
      <c r="A26877">
        <v>41234803</v>
      </c>
      <c r="B26877" s="56">
        <v>480.000045</v>
      </c>
      <c r="C26877" t="s">
        <v>83</v>
      </c>
    </row>
    <row r="26878" spans="1:3" x14ac:dyDescent="0.25">
      <c r="A26878">
        <v>40023179</v>
      </c>
      <c r="B26878" s="56">
        <v>11400.898608</v>
      </c>
      <c r="C26878" t="s">
        <v>87</v>
      </c>
    </row>
    <row r="26879" spans="1:3" x14ac:dyDescent="0.25">
      <c r="A26879">
        <v>40026439</v>
      </c>
      <c r="B26879" s="56">
        <v>10133.156583</v>
      </c>
      <c r="C26879" t="s">
        <v>87</v>
      </c>
    </row>
    <row r="26880" spans="1:3" x14ac:dyDescent="0.25">
      <c r="A26880">
        <v>41233167</v>
      </c>
      <c r="B26880" s="56">
        <v>480.000045</v>
      </c>
      <c r="C26880" t="s">
        <v>83</v>
      </c>
    </row>
    <row r="26881" spans="1:3" x14ac:dyDescent="0.25">
      <c r="A26881">
        <v>42773782</v>
      </c>
      <c r="B26881" s="56">
        <v>24751.034987999999</v>
      </c>
      <c r="C26881" t="s">
        <v>87</v>
      </c>
    </row>
    <row r="26882" spans="1:3" x14ac:dyDescent="0.25">
      <c r="A26882">
        <v>41228395</v>
      </c>
      <c r="B26882" s="56">
        <v>480.000045</v>
      </c>
      <c r="C26882" t="s">
        <v>83</v>
      </c>
    </row>
    <row r="26883" spans="1:3" x14ac:dyDescent="0.25">
      <c r="A26883">
        <v>41225689</v>
      </c>
      <c r="B26883" s="56">
        <v>480.000045</v>
      </c>
      <c r="C26883" t="s">
        <v>83</v>
      </c>
    </row>
    <row r="26884" spans="1:3" x14ac:dyDescent="0.25">
      <c r="A26884">
        <v>41740651</v>
      </c>
      <c r="B26884" s="56">
        <v>8645.679404999999</v>
      </c>
      <c r="C26884" t="s">
        <v>82</v>
      </c>
    </row>
    <row r="26885" spans="1:3" x14ac:dyDescent="0.25">
      <c r="A26885">
        <v>40033004</v>
      </c>
      <c r="B26885" s="56">
        <v>13025.229723</v>
      </c>
      <c r="C26885" t="s">
        <v>87</v>
      </c>
    </row>
    <row r="26886" spans="1:3" x14ac:dyDescent="0.25">
      <c r="A26886">
        <v>42465744</v>
      </c>
      <c r="B26886" s="56">
        <v>12230.38377</v>
      </c>
      <c r="C26886" t="s">
        <v>87</v>
      </c>
    </row>
    <row r="26887" spans="1:3" x14ac:dyDescent="0.25">
      <c r="A26887">
        <v>40027257</v>
      </c>
      <c r="B26887" s="56">
        <v>11275.120720000001</v>
      </c>
      <c r="C26887" t="s">
        <v>87</v>
      </c>
    </row>
    <row r="26888" spans="1:3" x14ac:dyDescent="0.25">
      <c r="A26888">
        <v>41235992</v>
      </c>
      <c r="B26888" s="56">
        <v>480.000045</v>
      </c>
      <c r="C26888" t="s">
        <v>83</v>
      </c>
    </row>
    <row r="26889" spans="1:3" x14ac:dyDescent="0.25">
      <c r="A26889">
        <v>41236752</v>
      </c>
      <c r="B26889" s="56">
        <v>486.66670499999998</v>
      </c>
      <c r="C26889" t="s">
        <v>83</v>
      </c>
    </row>
    <row r="26890" spans="1:3" x14ac:dyDescent="0.25">
      <c r="A26890">
        <v>41236752</v>
      </c>
      <c r="B26890" s="56">
        <v>486.66670499999998</v>
      </c>
      <c r="C26890" t="s">
        <v>83</v>
      </c>
    </row>
    <row r="26891" spans="1:3" x14ac:dyDescent="0.25">
      <c r="A26891">
        <v>41226449</v>
      </c>
      <c r="B26891" s="56">
        <v>480.000045</v>
      </c>
      <c r="C26891" t="s">
        <v>83</v>
      </c>
    </row>
    <row r="26892" spans="1:3" x14ac:dyDescent="0.25">
      <c r="A26892">
        <v>41736433</v>
      </c>
      <c r="B26892" s="56">
        <v>15644.465399999999</v>
      </c>
      <c r="C26892" t="s">
        <v>85</v>
      </c>
    </row>
    <row r="26893" spans="1:3" x14ac:dyDescent="0.25">
      <c r="A26893">
        <v>41226164</v>
      </c>
      <c r="B26893" s="56">
        <v>480.000045</v>
      </c>
      <c r="C26893" t="s">
        <v>83</v>
      </c>
    </row>
    <row r="26894" spans="1:3" x14ac:dyDescent="0.25">
      <c r="A26894">
        <v>41766035</v>
      </c>
      <c r="B26894" s="56">
        <v>15441.678405000001</v>
      </c>
      <c r="C26894" t="s">
        <v>87</v>
      </c>
    </row>
    <row r="26895" spans="1:3" x14ac:dyDescent="0.25">
      <c r="A26895">
        <v>41236759</v>
      </c>
      <c r="B26895" s="56">
        <v>480.000045</v>
      </c>
      <c r="C26895" t="s">
        <v>83</v>
      </c>
    </row>
    <row r="26896" spans="1:3" x14ac:dyDescent="0.25">
      <c r="A26896">
        <v>41237051</v>
      </c>
      <c r="B26896" s="56">
        <v>480.000045</v>
      </c>
      <c r="C26896" t="s">
        <v>83</v>
      </c>
    </row>
    <row r="26897" spans="1:3" x14ac:dyDescent="0.25">
      <c r="A26897">
        <v>43099918</v>
      </c>
      <c r="B26897" s="56">
        <v>230313.59064800001</v>
      </c>
      <c r="C26897" t="s">
        <v>82</v>
      </c>
    </row>
    <row r="26898" spans="1:3" x14ac:dyDescent="0.25">
      <c r="A26898">
        <v>40027807</v>
      </c>
      <c r="B26898" s="56">
        <v>8399.0751569999993</v>
      </c>
      <c r="C26898" t="s">
        <v>87</v>
      </c>
    </row>
    <row r="26899" spans="1:3" x14ac:dyDescent="0.25">
      <c r="A26899">
        <v>40018657</v>
      </c>
      <c r="B26899" s="56">
        <v>9409.2322640000002</v>
      </c>
      <c r="C26899" t="s">
        <v>87</v>
      </c>
    </row>
    <row r="26900" spans="1:3" x14ac:dyDescent="0.25">
      <c r="A26900">
        <v>40022687</v>
      </c>
      <c r="B26900" s="56">
        <v>7493.7211559999987</v>
      </c>
      <c r="C26900" t="s">
        <v>87</v>
      </c>
    </row>
    <row r="26901" spans="1:3" x14ac:dyDescent="0.25">
      <c r="A26901">
        <v>41233700</v>
      </c>
      <c r="B26901" s="56">
        <v>480.000045</v>
      </c>
      <c r="C26901" t="s">
        <v>83</v>
      </c>
    </row>
    <row r="26902" spans="1:3" x14ac:dyDescent="0.25">
      <c r="A26902">
        <v>40019911</v>
      </c>
      <c r="B26902" s="56">
        <v>12916.452853999999</v>
      </c>
      <c r="C26902" t="s">
        <v>87</v>
      </c>
    </row>
    <row r="26903" spans="1:3" x14ac:dyDescent="0.25">
      <c r="A26903">
        <v>44000455</v>
      </c>
      <c r="B26903" s="56">
        <v>480.000045</v>
      </c>
      <c r="C26903" t="s">
        <v>83</v>
      </c>
    </row>
    <row r="26904" spans="1:3" x14ac:dyDescent="0.25">
      <c r="A26904">
        <v>41227156</v>
      </c>
      <c r="B26904" s="56">
        <v>480.000045</v>
      </c>
      <c r="C26904" t="s">
        <v>83</v>
      </c>
    </row>
    <row r="26905" spans="1:3" x14ac:dyDescent="0.25">
      <c r="A26905">
        <v>40023107</v>
      </c>
      <c r="B26905" s="56">
        <v>15470.296974000001</v>
      </c>
      <c r="C26905" t="s">
        <v>87</v>
      </c>
    </row>
    <row r="26906" spans="1:3" x14ac:dyDescent="0.25">
      <c r="A26906">
        <v>41946804</v>
      </c>
      <c r="B26906" s="56">
        <v>10073.952800999999</v>
      </c>
      <c r="C26906" t="s">
        <v>87</v>
      </c>
    </row>
    <row r="26907" spans="1:3" x14ac:dyDescent="0.25">
      <c r="A26907">
        <v>40028545</v>
      </c>
      <c r="B26907" s="56">
        <v>5691.3375749999996</v>
      </c>
      <c r="C26907" t="s">
        <v>82</v>
      </c>
    </row>
    <row r="26908" spans="1:3" x14ac:dyDescent="0.25">
      <c r="A26908">
        <v>41229317</v>
      </c>
      <c r="B26908" s="56">
        <v>480.000045</v>
      </c>
      <c r="C26908" t="s">
        <v>83</v>
      </c>
    </row>
    <row r="26909" spans="1:3" x14ac:dyDescent="0.25">
      <c r="A26909">
        <v>40024197</v>
      </c>
      <c r="B26909" s="56">
        <v>15474.573</v>
      </c>
      <c r="C26909" t="s">
        <v>87</v>
      </c>
    </row>
    <row r="26910" spans="1:3" x14ac:dyDescent="0.25">
      <c r="A26910">
        <v>41827193</v>
      </c>
      <c r="B26910" s="56">
        <v>25604.167346999999</v>
      </c>
      <c r="C26910" t="s">
        <v>82</v>
      </c>
    </row>
    <row r="26911" spans="1:3" x14ac:dyDescent="0.25">
      <c r="A26911">
        <v>42981687</v>
      </c>
      <c r="B26911" s="56">
        <v>41415.880275000003</v>
      </c>
      <c r="C26911" t="s">
        <v>82</v>
      </c>
    </row>
    <row r="26912" spans="1:3" x14ac:dyDescent="0.25">
      <c r="A26912">
        <v>42641882</v>
      </c>
      <c r="B26912" s="56">
        <v>480.000045</v>
      </c>
      <c r="C26912" t="s">
        <v>83</v>
      </c>
    </row>
    <row r="26913" spans="1:3" x14ac:dyDescent="0.25">
      <c r="A26913">
        <v>41234403</v>
      </c>
      <c r="B26913" s="56">
        <v>480.000045</v>
      </c>
      <c r="C26913" t="s">
        <v>83</v>
      </c>
    </row>
    <row r="26914" spans="1:3" x14ac:dyDescent="0.25">
      <c r="A26914">
        <v>41227054</v>
      </c>
      <c r="B26914" s="56">
        <v>480.000045</v>
      </c>
      <c r="C26914" t="s">
        <v>83</v>
      </c>
    </row>
    <row r="26915" spans="1:3" x14ac:dyDescent="0.25">
      <c r="A26915">
        <v>41233797</v>
      </c>
      <c r="B26915" s="56">
        <v>480.000045</v>
      </c>
      <c r="C26915" t="s">
        <v>83</v>
      </c>
    </row>
    <row r="26916" spans="1:3" x14ac:dyDescent="0.25">
      <c r="A26916">
        <v>40026775</v>
      </c>
      <c r="B26916" s="56">
        <v>5492.0124269999997</v>
      </c>
      <c r="C26916" t="s">
        <v>81</v>
      </c>
    </row>
    <row r="26917" spans="1:3" x14ac:dyDescent="0.25">
      <c r="A26917">
        <v>42540700</v>
      </c>
      <c r="B26917" s="56">
        <v>480.000045</v>
      </c>
      <c r="C26917" t="s">
        <v>83</v>
      </c>
    </row>
    <row r="26918" spans="1:3" x14ac:dyDescent="0.25">
      <c r="A26918">
        <v>40028731</v>
      </c>
      <c r="B26918" s="56">
        <v>5965.8185999999996</v>
      </c>
      <c r="C26918" t="s">
        <v>87</v>
      </c>
    </row>
    <row r="26919" spans="1:3" x14ac:dyDescent="0.25">
      <c r="A26919">
        <v>40029317</v>
      </c>
      <c r="B26919" s="56">
        <v>5747.1140999999998</v>
      </c>
      <c r="C26919" t="s">
        <v>87</v>
      </c>
    </row>
    <row r="26920" spans="1:3" x14ac:dyDescent="0.25">
      <c r="A26920">
        <v>42486950</v>
      </c>
      <c r="B26920" s="56">
        <v>480.000045</v>
      </c>
      <c r="C26920" t="s">
        <v>83</v>
      </c>
    </row>
    <row r="26921" spans="1:3" x14ac:dyDescent="0.25">
      <c r="A26921">
        <v>41228259</v>
      </c>
      <c r="B26921" s="56">
        <v>480.000045</v>
      </c>
      <c r="C26921" t="s">
        <v>83</v>
      </c>
    </row>
    <row r="26922" spans="1:3" x14ac:dyDescent="0.25">
      <c r="A26922">
        <v>40021749</v>
      </c>
      <c r="B26922" s="56">
        <v>10120.045835999999</v>
      </c>
      <c r="C26922" t="s">
        <v>87</v>
      </c>
    </row>
    <row r="26923" spans="1:3" x14ac:dyDescent="0.25">
      <c r="A26923">
        <v>41229827</v>
      </c>
      <c r="B26923" s="56">
        <v>480.000045</v>
      </c>
      <c r="C26923" t="s">
        <v>83</v>
      </c>
    </row>
    <row r="26924" spans="1:3" x14ac:dyDescent="0.25">
      <c r="A26924">
        <v>41779317</v>
      </c>
      <c r="B26924" s="56">
        <v>11682.437778</v>
      </c>
      <c r="C26924" t="s">
        <v>87</v>
      </c>
    </row>
    <row r="26925" spans="1:3" x14ac:dyDescent="0.25">
      <c r="A26925">
        <v>41228479</v>
      </c>
      <c r="B26925" s="56">
        <v>480.000045</v>
      </c>
      <c r="C26925" t="s">
        <v>83</v>
      </c>
    </row>
    <row r="26926" spans="1:3" x14ac:dyDescent="0.25">
      <c r="A26926">
        <v>40025409</v>
      </c>
      <c r="B26926" s="56">
        <v>8578.7654399999992</v>
      </c>
      <c r="C26926" t="s">
        <v>87</v>
      </c>
    </row>
    <row r="26927" spans="1:3" x14ac:dyDescent="0.25">
      <c r="A26927">
        <v>41234696</v>
      </c>
      <c r="B26927" s="56">
        <v>480.000045</v>
      </c>
      <c r="C26927" t="s">
        <v>83</v>
      </c>
    </row>
    <row r="26928" spans="1:3" x14ac:dyDescent="0.25">
      <c r="A26928">
        <v>41225766</v>
      </c>
      <c r="B26928" s="56">
        <v>480.000045</v>
      </c>
      <c r="C26928" t="s">
        <v>83</v>
      </c>
    </row>
    <row r="26929" spans="1:3" x14ac:dyDescent="0.25">
      <c r="A26929">
        <v>40017033</v>
      </c>
      <c r="B26929" s="56">
        <v>6493.3396680000014</v>
      </c>
      <c r="C26929" t="s">
        <v>87</v>
      </c>
    </row>
    <row r="26930" spans="1:3" x14ac:dyDescent="0.25">
      <c r="A26930">
        <v>41225829</v>
      </c>
      <c r="B26930" s="56">
        <v>480.000045</v>
      </c>
      <c r="C26930" t="s">
        <v>83</v>
      </c>
    </row>
    <row r="26931" spans="1:3" x14ac:dyDescent="0.25">
      <c r="A26931">
        <v>41234848</v>
      </c>
      <c r="B26931" s="56">
        <v>480.000045</v>
      </c>
      <c r="C26931" t="s">
        <v>83</v>
      </c>
    </row>
    <row r="26932" spans="1:3" x14ac:dyDescent="0.25">
      <c r="A26932">
        <v>41734162</v>
      </c>
      <c r="B26932" s="56">
        <v>16181.116746</v>
      </c>
      <c r="C26932" t="s">
        <v>87</v>
      </c>
    </row>
    <row r="26933" spans="1:3" x14ac:dyDescent="0.25">
      <c r="A26933">
        <v>40018895</v>
      </c>
      <c r="B26933" s="56">
        <v>8409.9553560000004</v>
      </c>
      <c r="C26933" t="s">
        <v>82</v>
      </c>
    </row>
    <row r="26934" spans="1:3" x14ac:dyDescent="0.25">
      <c r="A26934">
        <v>41227084</v>
      </c>
      <c r="B26934" s="56">
        <v>480.000045</v>
      </c>
      <c r="C26934" t="s">
        <v>83</v>
      </c>
    </row>
    <row r="26935" spans="1:3" x14ac:dyDescent="0.25">
      <c r="A26935">
        <v>41232184</v>
      </c>
      <c r="B26935" s="56">
        <v>480.000045</v>
      </c>
      <c r="C26935" t="s">
        <v>83</v>
      </c>
    </row>
    <row r="26936" spans="1:3" x14ac:dyDescent="0.25">
      <c r="A26936">
        <v>41229603</v>
      </c>
      <c r="B26936" s="56">
        <v>480.000045</v>
      </c>
      <c r="C26936" t="s">
        <v>83</v>
      </c>
    </row>
    <row r="26937" spans="1:3" x14ac:dyDescent="0.25">
      <c r="A26937">
        <v>40027329</v>
      </c>
      <c r="B26937" s="56">
        <v>8474.1384919999982</v>
      </c>
      <c r="C26937" t="s">
        <v>87</v>
      </c>
    </row>
    <row r="26938" spans="1:3" x14ac:dyDescent="0.25">
      <c r="A26938">
        <v>41226088</v>
      </c>
      <c r="B26938" s="56">
        <v>480.000045</v>
      </c>
      <c r="C26938" t="s">
        <v>83</v>
      </c>
    </row>
    <row r="26939" spans="1:3" x14ac:dyDescent="0.25">
      <c r="A26939">
        <v>40016439</v>
      </c>
      <c r="B26939" s="56">
        <v>5807.896560000001</v>
      </c>
      <c r="C26939" t="s">
        <v>87</v>
      </c>
    </row>
    <row r="26940" spans="1:3" x14ac:dyDescent="0.25">
      <c r="A26940">
        <v>42010202</v>
      </c>
      <c r="B26940" s="56">
        <v>16727.759888000001</v>
      </c>
      <c r="C26940" t="s">
        <v>87</v>
      </c>
    </row>
    <row r="26941" spans="1:3" x14ac:dyDescent="0.25">
      <c r="A26941">
        <v>40010851</v>
      </c>
      <c r="B26941" s="56">
        <v>224904.92387999999</v>
      </c>
      <c r="C26941" t="s">
        <v>82</v>
      </c>
    </row>
    <row r="26942" spans="1:3" x14ac:dyDescent="0.25">
      <c r="A26942">
        <v>40010901</v>
      </c>
      <c r="B26942" s="56">
        <v>58750.393728000003</v>
      </c>
      <c r="C26942" t="s">
        <v>82</v>
      </c>
    </row>
    <row r="26943" spans="1:3" x14ac:dyDescent="0.25">
      <c r="A26943">
        <v>41230433</v>
      </c>
      <c r="B26943" s="56">
        <v>480.000045</v>
      </c>
      <c r="C26943" t="s">
        <v>83</v>
      </c>
    </row>
    <row r="26944" spans="1:3" x14ac:dyDescent="0.25">
      <c r="A26944">
        <v>41227435</v>
      </c>
      <c r="B26944" s="56">
        <v>480.000045</v>
      </c>
      <c r="C26944" t="s">
        <v>83</v>
      </c>
    </row>
    <row r="26945" spans="1:3" x14ac:dyDescent="0.25">
      <c r="A26945">
        <v>41236290</v>
      </c>
      <c r="B26945" s="56">
        <v>480.000045</v>
      </c>
      <c r="C26945" t="s">
        <v>83</v>
      </c>
    </row>
    <row r="26946" spans="1:3" x14ac:dyDescent="0.25">
      <c r="A26946">
        <v>41228329</v>
      </c>
      <c r="B26946" s="56">
        <v>480.000045</v>
      </c>
      <c r="C26946" t="s">
        <v>83</v>
      </c>
    </row>
    <row r="26947" spans="1:3" x14ac:dyDescent="0.25">
      <c r="A26947">
        <v>40026381</v>
      </c>
      <c r="B26947" s="56">
        <v>10192.125834</v>
      </c>
      <c r="C26947" t="s">
        <v>87</v>
      </c>
    </row>
    <row r="26948" spans="1:3" x14ac:dyDescent="0.25">
      <c r="A26948">
        <v>41226557</v>
      </c>
      <c r="B26948" s="56">
        <v>480.000045</v>
      </c>
      <c r="C26948" t="s">
        <v>83</v>
      </c>
    </row>
    <row r="26949" spans="1:3" x14ac:dyDescent="0.25">
      <c r="A26949">
        <v>41229141</v>
      </c>
      <c r="B26949" s="56">
        <v>480.000045</v>
      </c>
      <c r="C26949" t="s">
        <v>83</v>
      </c>
    </row>
    <row r="26950" spans="1:3" x14ac:dyDescent="0.25">
      <c r="A26950">
        <v>41235063</v>
      </c>
      <c r="B26950" s="56">
        <v>480.000045</v>
      </c>
      <c r="C26950" t="s">
        <v>87</v>
      </c>
    </row>
    <row r="26951" spans="1:3" x14ac:dyDescent="0.25">
      <c r="A26951">
        <v>41233255</v>
      </c>
      <c r="B26951" s="56">
        <v>480.000045</v>
      </c>
      <c r="C26951" t="s">
        <v>83</v>
      </c>
    </row>
    <row r="26952" spans="1:3" x14ac:dyDescent="0.25">
      <c r="A26952">
        <v>41234550</v>
      </c>
      <c r="B26952" s="56">
        <v>480.000045</v>
      </c>
      <c r="C26952" t="s">
        <v>83</v>
      </c>
    </row>
    <row r="26953" spans="1:3" x14ac:dyDescent="0.25">
      <c r="A26953">
        <v>44000598</v>
      </c>
      <c r="B26953" s="56">
        <v>480.000045</v>
      </c>
      <c r="C26953" t="s">
        <v>87</v>
      </c>
    </row>
    <row r="26954" spans="1:3" x14ac:dyDescent="0.25">
      <c r="A26954">
        <v>41234782</v>
      </c>
      <c r="B26954" s="56">
        <v>480.000045</v>
      </c>
      <c r="C26954" t="s">
        <v>83</v>
      </c>
    </row>
    <row r="26955" spans="1:3" x14ac:dyDescent="0.25">
      <c r="A26955">
        <v>40032227</v>
      </c>
      <c r="B26955" s="56">
        <v>8538.6414960000002</v>
      </c>
      <c r="C26955" t="s">
        <v>87</v>
      </c>
    </row>
    <row r="26956" spans="1:3" x14ac:dyDescent="0.25">
      <c r="A26956">
        <v>41227378</v>
      </c>
      <c r="B26956" s="56">
        <v>480.000045</v>
      </c>
      <c r="C26956" t="s">
        <v>83</v>
      </c>
    </row>
    <row r="26957" spans="1:3" x14ac:dyDescent="0.25">
      <c r="A26957">
        <v>41235735</v>
      </c>
      <c r="B26957" s="56">
        <v>480.000045</v>
      </c>
      <c r="C26957" t="s">
        <v>83</v>
      </c>
    </row>
    <row r="26958" spans="1:3" x14ac:dyDescent="0.25">
      <c r="A26958">
        <v>44000493</v>
      </c>
      <c r="B26958" s="56">
        <v>57055.75344</v>
      </c>
      <c r="C26958" t="s">
        <v>87</v>
      </c>
    </row>
    <row r="26959" spans="1:3" x14ac:dyDescent="0.25">
      <c r="A26959">
        <v>41227721</v>
      </c>
      <c r="B26959" s="56">
        <v>480.000045</v>
      </c>
      <c r="C26959" t="s">
        <v>83</v>
      </c>
    </row>
    <row r="26960" spans="1:3" x14ac:dyDescent="0.25">
      <c r="A26960">
        <v>40009715</v>
      </c>
      <c r="B26960" s="56">
        <v>67650.522750000004</v>
      </c>
      <c r="C26960" t="s">
        <v>82</v>
      </c>
    </row>
    <row r="26961" spans="1:3" x14ac:dyDescent="0.25">
      <c r="A26961">
        <v>40008520</v>
      </c>
      <c r="B26961" s="56">
        <v>5527.2022740000002</v>
      </c>
      <c r="C26961" t="s">
        <v>87</v>
      </c>
    </row>
    <row r="26962" spans="1:3" x14ac:dyDescent="0.25">
      <c r="A26962">
        <v>40008520</v>
      </c>
      <c r="B26962" s="56">
        <v>5527.2022740000002</v>
      </c>
      <c r="C26962" t="s">
        <v>87</v>
      </c>
    </row>
    <row r="26963" spans="1:3" x14ac:dyDescent="0.25">
      <c r="A26963">
        <v>40013583</v>
      </c>
      <c r="B26963" s="56">
        <v>726106.79999999993</v>
      </c>
      <c r="C26963" t="s">
        <v>84</v>
      </c>
    </row>
    <row r="26964" spans="1:3" x14ac:dyDescent="0.25">
      <c r="A26964">
        <v>41235503</v>
      </c>
      <c r="B26964" s="56">
        <v>480.000045</v>
      </c>
      <c r="C26964" t="s">
        <v>82</v>
      </c>
    </row>
    <row r="26965" spans="1:3" x14ac:dyDescent="0.25">
      <c r="A26965">
        <v>41233398</v>
      </c>
      <c r="B26965" s="56">
        <v>480.000045</v>
      </c>
      <c r="C26965" t="s">
        <v>83</v>
      </c>
    </row>
    <row r="26966" spans="1:3" x14ac:dyDescent="0.25">
      <c r="A26966">
        <v>40016751</v>
      </c>
      <c r="B26966" s="56">
        <v>215.995554</v>
      </c>
      <c r="C26966" t="s">
        <v>83</v>
      </c>
    </row>
    <row r="26967" spans="1:3" x14ac:dyDescent="0.25">
      <c r="A26967">
        <v>41234631</v>
      </c>
      <c r="B26967" s="56">
        <v>480.000045</v>
      </c>
      <c r="C26967" t="s">
        <v>83</v>
      </c>
    </row>
    <row r="26968" spans="1:3" x14ac:dyDescent="0.25">
      <c r="A26968">
        <v>40016299</v>
      </c>
      <c r="B26968" s="56">
        <v>10529.339760000001</v>
      </c>
      <c r="C26968" t="s">
        <v>87</v>
      </c>
    </row>
    <row r="26969" spans="1:3" x14ac:dyDescent="0.25">
      <c r="A26969">
        <v>41235034</v>
      </c>
      <c r="B26969" s="56">
        <v>480.000045</v>
      </c>
      <c r="C26969" t="s">
        <v>83</v>
      </c>
    </row>
    <row r="26970" spans="1:3" x14ac:dyDescent="0.25">
      <c r="A26970">
        <v>42380422</v>
      </c>
      <c r="B26970" s="56">
        <v>480.000045</v>
      </c>
      <c r="C26970" t="s">
        <v>83</v>
      </c>
    </row>
    <row r="26971" spans="1:3" x14ac:dyDescent="0.25">
      <c r="A26971">
        <v>40015809</v>
      </c>
      <c r="B26971" s="56">
        <v>9029.8470240000006</v>
      </c>
      <c r="C26971" t="s">
        <v>87</v>
      </c>
    </row>
    <row r="26972" spans="1:3" x14ac:dyDescent="0.25">
      <c r="A26972">
        <v>41233489</v>
      </c>
      <c r="B26972" s="56">
        <v>480.000045</v>
      </c>
      <c r="C26972" t="s">
        <v>83</v>
      </c>
    </row>
    <row r="26973" spans="1:3" x14ac:dyDescent="0.25">
      <c r="A26973">
        <v>41227091</v>
      </c>
      <c r="B26973" s="56">
        <v>480.000045</v>
      </c>
      <c r="C26973" t="s">
        <v>83</v>
      </c>
    </row>
    <row r="26974" spans="1:3" x14ac:dyDescent="0.25">
      <c r="A26974">
        <v>41228414</v>
      </c>
      <c r="B26974" s="56">
        <v>480.000045</v>
      </c>
      <c r="C26974" t="s">
        <v>83</v>
      </c>
    </row>
    <row r="26975" spans="1:3" x14ac:dyDescent="0.25">
      <c r="A26975">
        <v>40015975</v>
      </c>
      <c r="B26975" s="56">
        <v>5312.5642079999998</v>
      </c>
      <c r="C26975" t="s">
        <v>87</v>
      </c>
    </row>
    <row r="26976" spans="1:3" x14ac:dyDescent="0.25">
      <c r="A26976">
        <v>40020117</v>
      </c>
      <c r="B26976" s="56">
        <v>24608.287059999999</v>
      </c>
      <c r="C26976" t="s">
        <v>87</v>
      </c>
    </row>
    <row r="26977" spans="1:3" x14ac:dyDescent="0.25">
      <c r="A26977">
        <v>41235456</v>
      </c>
      <c r="B26977" s="56">
        <v>480.000045</v>
      </c>
      <c r="C26977" t="s">
        <v>83</v>
      </c>
    </row>
    <row r="26978" spans="1:3" x14ac:dyDescent="0.25">
      <c r="A26978">
        <v>40031581</v>
      </c>
      <c r="B26978" s="56">
        <v>2527.8345450000002</v>
      </c>
      <c r="C26978" t="s">
        <v>87</v>
      </c>
    </row>
    <row r="26979" spans="1:3" x14ac:dyDescent="0.25">
      <c r="A26979">
        <v>40025483</v>
      </c>
      <c r="B26979" s="56">
        <v>5425.4289599999993</v>
      </c>
      <c r="C26979" t="s">
        <v>87</v>
      </c>
    </row>
    <row r="26980" spans="1:3" x14ac:dyDescent="0.25">
      <c r="A26980">
        <v>40016039</v>
      </c>
      <c r="B26980" s="56">
        <v>7448.1737759999996</v>
      </c>
      <c r="C26980" t="s">
        <v>87</v>
      </c>
    </row>
    <row r="26981" spans="1:3" x14ac:dyDescent="0.25">
      <c r="A26981">
        <v>41234549</v>
      </c>
      <c r="B26981" s="56">
        <v>480.000045</v>
      </c>
      <c r="C26981" t="s">
        <v>87</v>
      </c>
    </row>
    <row r="26982" spans="1:3" x14ac:dyDescent="0.25">
      <c r="A26982">
        <v>40032219</v>
      </c>
      <c r="B26982" s="56">
        <v>6021.5630309999997</v>
      </c>
      <c r="C26982" t="s">
        <v>87</v>
      </c>
    </row>
    <row r="26983" spans="1:3" x14ac:dyDescent="0.25">
      <c r="A26983">
        <v>41234346</v>
      </c>
      <c r="B26983" s="56">
        <v>480.000045</v>
      </c>
      <c r="C26983" t="s">
        <v>87</v>
      </c>
    </row>
    <row r="26984" spans="1:3" x14ac:dyDescent="0.25">
      <c r="A26984">
        <v>41234240</v>
      </c>
      <c r="B26984" s="56">
        <v>480.000045</v>
      </c>
      <c r="C26984" t="s">
        <v>87</v>
      </c>
    </row>
    <row r="26985" spans="1:3" x14ac:dyDescent="0.25">
      <c r="A26985">
        <v>41234236</v>
      </c>
      <c r="B26985" s="56">
        <v>480.000045</v>
      </c>
      <c r="C26985" t="s">
        <v>82</v>
      </c>
    </row>
    <row r="26986" spans="1:3" x14ac:dyDescent="0.25">
      <c r="A26986">
        <v>41234233</v>
      </c>
      <c r="B26986" s="56">
        <v>480.000045</v>
      </c>
      <c r="C26986" t="s">
        <v>83</v>
      </c>
    </row>
    <row r="26987" spans="1:3" x14ac:dyDescent="0.25">
      <c r="A26987">
        <v>41233607</v>
      </c>
      <c r="B26987" s="56">
        <v>480.000045</v>
      </c>
      <c r="C26987" t="s">
        <v>81</v>
      </c>
    </row>
    <row r="26988" spans="1:3" x14ac:dyDescent="0.25">
      <c r="A26988">
        <v>41234702</v>
      </c>
      <c r="B26988" s="56">
        <v>480.000045</v>
      </c>
      <c r="C26988" t="s">
        <v>83</v>
      </c>
    </row>
    <row r="26989" spans="1:3" x14ac:dyDescent="0.25">
      <c r="A26989">
        <v>41226105</v>
      </c>
      <c r="B26989" s="56">
        <v>480.000045</v>
      </c>
      <c r="C26989" t="s">
        <v>83</v>
      </c>
    </row>
    <row r="26990" spans="1:3" x14ac:dyDescent="0.25">
      <c r="A26990">
        <v>41233455</v>
      </c>
      <c r="B26990" s="56">
        <v>480.000045</v>
      </c>
      <c r="C26990" t="s">
        <v>87</v>
      </c>
    </row>
    <row r="26991" spans="1:3" x14ac:dyDescent="0.25">
      <c r="A26991">
        <v>41233318</v>
      </c>
      <c r="B26991" s="56">
        <v>480.000045</v>
      </c>
      <c r="C26991" t="s">
        <v>87</v>
      </c>
    </row>
    <row r="26992" spans="1:3" x14ac:dyDescent="0.25">
      <c r="A26992">
        <v>41232809</v>
      </c>
      <c r="B26992" s="56">
        <v>480.000045</v>
      </c>
      <c r="C26992" t="s">
        <v>83</v>
      </c>
    </row>
    <row r="26993" spans="1:3" x14ac:dyDescent="0.25">
      <c r="A26993">
        <v>40030069</v>
      </c>
      <c r="B26993" s="56">
        <v>7700.9844819999989</v>
      </c>
      <c r="C26993" t="s">
        <v>87</v>
      </c>
    </row>
    <row r="26994" spans="1:3" x14ac:dyDescent="0.25">
      <c r="A26994">
        <v>42537997</v>
      </c>
      <c r="B26994" s="56">
        <v>12649.490667</v>
      </c>
      <c r="C26994" t="s">
        <v>87</v>
      </c>
    </row>
    <row r="26995" spans="1:3" x14ac:dyDescent="0.25">
      <c r="A26995">
        <v>41233029</v>
      </c>
      <c r="B26995" s="56">
        <v>480.000045</v>
      </c>
      <c r="C26995" t="s">
        <v>83</v>
      </c>
    </row>
    <row r="26996" spans="1:3" x14ac:dyDescent="0.25">
      <c r="A26996">
        <v>41232916</v>
      </c>
      <c r="B26996" s="56">
        <v>480.000045</v>
      </c>
      <c r="C26996" t="s">
        <v>83</v>
      </c>
    </row>
    <row r="26997" spans="1:3" x14ac:dyDescent="0.25">
      <c r="A26997">
        <v>41229714</v>
      </c>
      <c r="B26997" s="56">
        <v>480.000045</v>
      </c>
      <c r="C26997" t="s">
        <v>83</v>
      </c>
    </row>
    <row r="26998" spans="1:3" x14ac:dyDescent="0.25">
      <c r="A26998">
        <v>42415360</v>
      </c>
      <c r="B26998" s="56">
        <v>18089.27406</v>
      </c>
      <c r="C26998" t="s">
        <v>87</v>
      </c>
    </row>
    <row r="26999" spans="1:3" x14ac:dyDescent="0.25">
      <c r="A26999">
        <v>41231252</v>
      </c>
      <c r="B26999" s="56">
        <v>480.000045</v>
      </c>
      <c r="C26999" t="s">
        <v>83</v>
      </c>
    </row>
    <row r="27000" spans="1:3" x14ac:dyDescent="0.25">
      <c r="A27000">
        <v>41229270</v>
      </c>
      <c r="B27000" s="56">
        <v>480.000045</v>
      </c>
      <c r="C27000" t="s">
        <v>83</v>
      </c>
    </row>
    <row r="27001" spans="1:3" x14ac:dyDescent="0.25">
      <c r="A27001">
        <v>41229258</v>
      </c>
      <c r="B27001" s="56">
        <v>480.000045</v>
      </c>
      <c r="C27001" t="s">
        <v>82</v>
      </c>
    </row>
    <row r="27002" spans="1:3" x14ac:dyDescent="0.25">
      <c r="A27002">
        <v>41229224</v>
      </c>
      <c r="B27002" s="56">
        <v>480.000045</v>
      </c>
      <c r="C27002" t="s">
        <v>83</v>
      </c>
    </row>
    <row r="27003" spans="1:3" x14ac:dyDescent="0.25">
      <c r="A27003">
        <v>41230955</v>
      </c>
      <c r="B27003" s="56">
        <v>480.000045</v>
      </c>
      <c r="C27003" t="s">
        <v>83</v>
      </c>
    </row>
    <row r="27004" spans="1:3" x14ac:dyDescent="0.25">
      <c r="A27004">
        <v>41235567</v>
      </c>
      <c r="B27004" s="56">
        <v>480.000045</v>
      </c>
      <c r="C27004" t="s">
        <v>83</v>
      </c>
    </row>
    <row r="27005" spans="1:3" x14ac:dyDescent="0.25">
      <c r="A27005">
        <v>40027645</v>
      </c>
      <c r="B27005" s="56">
        <v>10277.244284</v>
      </c>
      <c r="C27005" t="s">
        <v>87</v>
      </c>
    </row>
    <row r="27006" spans="1:3" x14ac:dyDescent="0.25">
      <c r="A27006">
        <v>41228117</v>
      </c>
      <c r="B27006" s="56">
        <v>480.000045</v>
      </c>
      <c r="C27006" t="s">
        <v>83</v>
      </c>
    </row>
    <row r="27007" spans="1:3" x14ac:dyDescent="0.25">
      <c r="A27007">
        <v>41229609</v>
      </c>
      <c r="B27007" s="56">
        <v>480.000045</v>
      </c>
      <c r="C27007" t="s">
        <v>83</v>
      </c>
    </row>
    <row r="27008" spans="1:3" x14ac:dyDescent="0.25">
      <c r="A27008">
        <v>41234373</v>
      </c>
      <c r="B27008" s="56">
        <v>480.000045</v>
      </c>
      <c r="C27008" t="s">
        <v>83</v>
      </c>
    </row>
    <row r="27009" spans="1:3" x14ac:dyDescent="0.25">
      <c r="A27009">
        <v>41759196</v>
      </c>
      <c r="B27009" s="56">
        <v>480.000045</v>
      </c>
      <c r="C27009" t="s">
        <v>83</v>
      </c>
    </row>
    <row r="27010" spans="1:3" x14ac:dyDescent="0.25">
      <c r="A27010">
        <v>41226880</v>
      </c>
      <c r="B27010" s="56">
        <v>480.000045</v>
      </c>
      <c r="C27010" t="s">
        <v>87</v>
      </c>
    </row>
    <row r="27011" spans="1:3" x14ac:dyDescent="0.25">
      <c r="A27011">
        <v>41226738</v>
      </c>
      <c r="B27011" s="56">
        <v>480.000045</v>
      </c>
      <c r="C27011" t="s">
        <v>83</v>
      </c>
    </row>
    <row r="27012" spans="1:3" x14ac:dyDescent="0.25">
      <c r="A27012">
        <v>41226429</v>
      </c>
      <c r="B27012" s="56">
        <v>480.000045</v>
      </c>
      <c r="C27012" t="s">
        <v>87</v>
      </c>
    </row>
    <row r="27013" spans="1:3" x14ac:dyDescent="0.25">
      <c r="A27013">
        <v>40026345</v>
      </c>
      <c r="B27013" s="56">
        <v>9471.7995569999985</v>
      </c>
      <c r="C27013" t="s">
        <v>87</v>
      </c>
    </row>
    <row r="27014" spans="1:3" x14ac:dyDescent="0.25">
      <c r="A27014">
        <v>41225713</v>
      </c>
      <c r="B27014" s="56">
        <v>492.90318000000002</v>
      </c>
      <c r="C27014" t="s">
        <v>83</v>
      </c>
    </row>
    <row r="27015" spans="1:3" x14ac:dyDescent="0.25">
      <c r="A27015">
        <v>41151673</v>
      </c>
      <c r="B27015" s="56">
        <v>480.000045</v>
      </c>
      <c r="C27015" t="s">
        <v>83</v>
      </c>
    </row>
    <row r="27016" spans="1:3" x14ac:dyDescent="0.25">
      <c r="A27016">
        <v>41232314</v>
      </c>
      <c r="B27016" s="56">
        <v>480.000045</v>
      </c>
      <c r="C27016" t="s">
        <v>83</v>
      </c>
    </row>
    <row r="27017" spans="1:3" x14ac:dyDescent="0.25">
      <c r="A27017">
        <v>42563932</v>
      </c>
      <c r="B27017" s="56">
        <v>480.000045</v>
      </c>
      <c r="C27017" t="s">
        <v>83</v>
      </c>
    </row>
    <row r="27018" spans="1:3" x14ac:dyDescent="0.25">
      <c r="A27018">
        <v>42355246</v>
      </c>
      <c r="B27018" s="56">
        <v>66457.19219999999</v>
      </c>
      <c r="C27018" t="s">
        <v>82</v>
      </c>
    </row>
    <row r="27019" spans="1:3" x14ac:dyDescent="0.25">
      <c r="A27019">
        <v>42562789</v>
      </c>
      <c r="B27019" s="56">
        <v>480.000045</v>
      </c>
      <c r="C27019" t="s">
        <v>81</v>
      </c>
    </row>
    <row r="27020" spans="1:3" x14ac:dyDescent="0.25">
      <c r="A27020">
        <v>41237894</v>
      </c>
      <c r="B27020" s="56">
        <v>480.000045</v>
      </c>
      <c r="C27020" t="s">
        <v>83</v>
      </c>
    </row>
    <row r="27021" spans="1:3" x14ac:dyDescent="0.25">
      <c r="A27021">
        <v>41237861</v>
      </c>
      <c r="B27021" s="56">
        <v>480.000045</v>
      </c>
      <c r="C27021" t="s">
        <v>83</v>
      </c>
    </row>
    <row r="27022" spans="1:3" x14ac:dyDescent="0.25">
      <c r="A27022">
        <v>41237656</v>
      </c>
      <c r="B27022" s="56">
        <v>480.000045</v>
      </c>
      <c r="C27022" t="s">
        <v>87</v>
      </c>
    </row>
    <row r="27023" spans="1:3" x14ac:dyDescent="0.25">
      <c r="A27023">
        <v>41237407</v>
      </c>
      <c r="B27023" s="56">
        <v>480.000045</v>
      </c>
      <c r="C27023" t="s">
        <v>83</v>
      </c>
    </row>
    <row r="27024" spans="1:3" x14ac:dyDescent="0.25">
      <c r="A27024">
        <v>41237397</v>
      </c>
      <c r="B27024" s="56">
        <v>480.000045</v>
      </c>
      <c r="C27024" t="s">
        <v>83</v>
      </c>
    </row>
    <row r="27025" spans="1:3" x14ac:dyDescent="0.25">
      <c r="A27025">
        <v>41237306</v>
      </c>
      <c r="B27025" s="56">
        <v>480.000045</v>
      </c>
      <c r="C27025" t="s">
        <v>83</v>
      </c>
    </row>
    <row r="27026" spans="1:3" x14ac:dyDescent="0.25">
      <c r="A27026">
        <v>41237254</v>
      </c>
      <c r="B27026" s="56">
        <v>480.000045</v>
      </c>
      <c r="C27026" t="s">
        <v>87</v>
      </c>
    </row>
    <row r="27027" spans="1:3" x14ac:dyDescent="0.25">
      <c r="A27027">
        <v>41237082</v>
      </c>
      <c r="B27027" s="56">
        <v>480.000045</v>
      </c>
      <c r="C27027" t="s">
        <v>81</v>
      </c>
    </row>
    <row r="27028" spans="1:3" x14ac:dyDescent="0.25">
      <c r="A27028">
        <v>41236946</v>
      </c>
      <c r="B27028" s="56">
        <v>480.000045</v>
      </c>
      <c r="C27028" t="s">
        <v>87</v>
      </c>
    </row>
    <row r="27029" spans="1:3" x14ac:dyDescent="0.25">
      <c r="A27029">
        <v>41236778</v>
      </c>
      <c r="B27029" s="56">
        <v>480.000045</v>
      </c>
      <c r="C27029" t="s">
        <v>87</v>
      </c>
    </row>
    <row r="27030" spans="1:3" x14ac:dyDescent="0.25">
      <c r="A27030">
        <v>41236602</v>
      </c>
      <c r="B27030" s="56">
        <v>480.000045</v>
      </c>
      <c r="C27030" t="s">
        <v>81</v>
      </c>
    </row>
    <row r="27031" spans="1:3" x14ac:dyDescent="0.25">
      <c r="A27031">
        <v>40031593</v>
      </c>
      <c r="B27031" s="56">
        <v>8532.0100739999998</v>
      </c>
      <c r="C27031" t="s">
        <v>87</v>
      </c>
    </row>
    <row r="27032" spans="1:3" x14ac:dyDescent="0.25">
      <c r="A27032">
        <v>41235853</v>
      </c>
      <c r="B27032" s="56">
        <v>480.000045</v>
      </c>
      <c r="C27032" t="s">
        <v>83</v>
      </c>
    </row>
    <row r="27033" spans="1:3" x14ac:dyDescent="0.25">
      <c r="A27033">
        <v>41235816</v>
      </c>
      <c r="B27033" s="56">
        <v>480.000045</v>
      </c>
      <c r="C27033" t="s">
        <v>83</v>
      </c>
    </row>
    <row r="27034" spans="1:3" x14ac:dyDescent="0.25">
      <c r="A27034">
        <v>41235634</v>
      </c>
      <c r="B27034" s="56">
        <v>480.000045</v>
      </c>
      <c r="C27034" t="s">
        <v>87</v>
      </c>
    </row>
    <row r="27035" spans="1:3" x14ac:dyDescent="0.25">
      <c r="A27035">
        <v>40029969</v>
      </c>
      <c r="B27035" s="56">
        <v>19820.109331</v>
      </c>
      <c r="C27035" t="s">
        <v>87</v>
      </c>
    </row>
    <row r="27036" spans="1:3" x14ac:dyDescent="0.25">
      <c r="A27036">
        <v>40029969</v>
      </c>
      <c r="B27036" s="56">
        <v>19820.109331</v>
      </c>
      <c r="C27036" t="s">
        <v>87</v>
      </c>
    </row>
    <row r="27037" spans="1:3" x14ac:dyDescent="0.25">
      <c r="A27037">
        <v>41235201</v>
      </c>
      <c r="B27037" s="56">
        <v>480.000045</v>
      </c>
      <c r="C27037" t="s">
        <v>87</v>
      </c>
    </row>
    <row r="27038" spans="1:3" x14ac:dyDescent="0.25">
      <c r="A27038">
        <v>42479260</v>
      </c>
      <c r="B27038" s="56">
        <v>12394.871577</v>
      </c>
      <c r="C27038" t="s">
        <v>87</v>
      </c>
    </row>
    <row r="27039" spans="1:3" x14ac:dyDescent="0.25">
      <c r="A27039">
        <v>41237339</v>
      </c>
      <c r="B27039" s="56">
        <v>480.000045</v>
      </c>
      <c r="C27039" t="s">
        <v>83</v>
      </c>
    </row>
    <row r="27040" spans="1:3" x14ac:dyDescent="0.25">
      <c r="A27040">
        <v>41235178</v>
      </c>
      <c r="B27040" s="56">
        <v>480.000045</v>
      </c>
      <c r="C27040" t="s">
        <v>83</v>
      </c>
    </row>
    <row r="27041" spans="1:3" x14ac:dyDescent="0.25">
      <c r="A27041">
        <v>41232250</v>
      </c>
      <c r="B27041" s="56">
        <v>480.000045</v>
      </c>
      <c r="C27041" t="s">
        <v>83</v>
      </c>
    </row>
    <row r="27042" spans="1:3" x14ac:dyDescent="0.25">
      <c r="A27042">
        <v>41235027</v>
      </c>
      <c r="B27042" s="56">
        <v>480.000045</v>
      </c>
      <c r="C27042" t="s">
        <v>87</v>
      </c>
    </row>
    <row r="27043" spans="1:3" x14ac:dyDescent="0.25">
      <c r="A27043">
        <v>41233139</v>
      </c>
      <c r="B27043" s="56">
        <v>480.000045</v>
      </c>
      <c r="C27043" t="s">
        <v>83</v>
      </c>
    </row>
    <row r="27044" spans="1:3" x14ac:dyDescent="0.25">
      <c r="A27044">
        <v>41234881</v>
      </c>
      <c r="B27044" s="56">
        <v>480.000045</v>
      </c>
      <c r="C27044" t="s">
        <v>87</v>
      </c>
    </row>
    <row r="27045" spans="1:3" x14ac:dyDescent="0.25">
      <c r="A27045">
        <v>44000067</v>
      </c>
      <c r="B27045" s="56">
        <v>20346.492177</v>
      </c>
      <c r="C27045" t="s">
        <v>87</v>
      </c>
    </row>
    <row r="27046" spans="1:3" x14ac:dyDescent="0.25">
      <c r="A27046">
        <v>40018085</v>
      </c>
      <c r="B27046" s="56">
        <v>5514.4681600000004</v>
      </c>
      <c r="C27046" t="s">
        <v>87</v>
      </c>
    </row>
    <row r="27047" spans="1:3" x14ac:dyDescent="0.25">
      <c r="A27047">
        <v>41233109</v>
      </c>
      <c r="B27047" s="56">
        <v>480.000045</v>
      </c>
      <c r="C27047" t="s">
        <v>83</v>
      </c>
    </row>
    <row r="27048" spans="1:3" x14ac:dyDescent="0.25">
      <c r="A27048">
        <v>41229631</v>
      </c>
      <c r="B27048" s="56">
        <v>480.000045</v>
      </c>
      <c r="C27048" t="s">
        <v>83</v>
      </c>
    </row>
    <row r="27049" spans="1:3" x14ac:dyDescent="0.25">
      <c r="A27049">
        <v>41232852</v>
      </c>
      <c r="B27049" s="56">
        <v>480.000045</v>
      </c>
      <c r="C27049" t="s">
        <v>83</v>
      </c>
    </row>
    <row r="27050" spans="1:3" x14ac:dyDescent="0.25">
      <c r="A27050">
        <v>41231324</v>
      </c>
      <c r="B27050" s="56">
        <v>480.000045</v>
      </c>
      <c r="C27050" t="s">
        <v>83</v>
      </c>
    </row>
    <row r="27051" spans="1:3" x14ac:dyDescent="0.25">
      <c r="A27051">
        <v>41230528</v>
      </c>
      <c r="B27051" s="56">
        <v>480.000045</v>
      </c>
      <c r="C27051" t="s">
        <v>83</v>
      </c>
    </row>
    <row r="27052" spans="1:3" x14ac:dyDescent="0.25">
      <c r="A27052">
        <v>40020521</v>
      </c>
      <c r="B27052" s="56">
        <v>21991.584384000002</v>
      </c>
      <c r="C27052" t="s">
        <v>87</v>
      </c>
    </row>
    <row r="27053" spans="1:3" x14ac:dyDescent="0.25">
      <c r="A27053">
        <v>41230131</v>
      </c>
      <c r="B27053" s="56">
        <v>480.000045</v>
      </c>
      <c r="C27053" t="s">
        <v>82</v>
      </c>
    </row>
    <row r="27054" spans="1:3" x14ac:dyDescent="0.25">
      <c r="A27054">
        <v>41226742</v>
      </c>
      <c r="B27054" s="56">
        <v>480.000045</v>
      </c>
      <c r="C27054" t="s">
        <v>83</v>
      </c>
    </row>
    <row r="27055" spans="1:3" x14ac:dyDescent="0.25">
      <c r="A27055">
        <v>41225808</v>
      </c>
      <c r="B27055" s="56">
        <v>480.000045</v>
      </c>
      <c r="C27055" t="s">
        <v>87</v>
      </c>
    </row>
    <row r="27056" spans="1:3" x14ac:dyDescent="0.25">
      <c r="A27056">
        <v>41229923</v>
      </c>
      <c r="B27056" s="56">
        <v>480.000045</v>
      </c>
      <c r="C27056" t="s">
        <v>87</v>
      </c>
    </row>
    <row r="27057" spans="1:3" x14ac:dyDescent="0.25">
      <c r="A27057">
        <v>41229538</v>
      </c>
      <c r="B27057" s="56">
        <v>480.000045</v>
      </c>
      <c r="C27057" t="s">
        <v>87</v>
      </c>
    </row>
    <row r="27058" spans="1:3" x14ac:dyDescent="0.25">
      <c r="A27058">
        <v>41229531</v>
      </c>
      <c r="B27058" s="56">
        <v>480.000045</v>
      </c>
      <c r="C27058" t="s">
        <v>82</v>
      </c>
    </row>
    <row r="27059" spans="1:3" x14ac:dyDescent="0.25">
      <c r="A27059">
        <v>41226211</v>
      </c>
      <c r="B27059" s="56">
        <v>480.000045</v>
      </c>
      <c r="C27059" t="s">
        <v>87</v>
      </c>
    </row>
    <row r="27060" spans="1:3" x14ac:dyDescent="0.25">
      <c r="A27060">
        <v>41226049</v>
      </c>
      <c r="B27060" s="56">
        <v>480.000045</v>
      </c>
      <c r="C27060" t="s">
        <v>87</v>
      </c>
    </row>
    <row r="27061" spans="1:3" x14ac:dyDescent="0.25">
      <c r="A27061">
        <v>41225845</v>
      </c>
      <c r="B27061" s="56">
        <v>480.000045</v>
      </c>
      <c r="C27061" t="s">
        <v>83</v>
      </c>
    </row>
    <row r="27062" spans="1:3" x14ac:dyDescent="0.25">
      <c r="A27062">
        <v>41237177</v>
      </c>
      <c r="B27062" s="56">
        <v>480.000045</v>
      </c>
      <c r="C27062" t="s">
        <v>83</v>
      </c>
    </row>
    <row r="27063" spans="1:3" x14ac:dyDescent="0.25">
      <c r="A27063">
        <v>41236211</v>
      </c>
      <c r="B27063" s="56">
        <v>480.000045</v>
      </c>
      <c r="C27063" t="s">
        <v>83</v>
      </c>
    </row>
    <row r="27064" spans="1:3" x14ac:dyDescent="0.25">
      <c r="A27064">
        <v>41234695</v>
      </c>
      <c r="B27064" s="56">
        <v>480.000045</v>
      </c>
      <c r="C27064" t="s">
        <v>83</v>
      </c>
    </row>
    <row r="27065" spans="1:3" x14ac:dyDescent="0.25">
      <c r="A27065">
        <v>41233896</v>
      </c>
      <c r="B27065" s="56">
        <v>480.000045</v>
      </c>
      <c r="C27065" t="s">
        <v>83</v>
      </c>
    </row>
    <row r="27066" spans="1:3" x14ac:dyDescent="0.25">
      <c r="A27066">
        <v>41233285</v>
      </c>
      <c r="B27066" s="56">
        <v>480.000045</v>
      </c>
      <c r="C27066" t="s">
        <v>83</v>
      </c>
    </row>
    <row r="27067" spans="1:3" x14ac:dyDescent="0.25">
      <c r="A27067">
        <v>41234412</v>
      </c>
      <c r="B27067" s="56">
        <v>480.000045</v>
      </c>
      <c r="C27067" t="s">
        <v>83</v>
      </c>
    </row>
    <row r="27068" spans="1:3" x14ac:dyDescent="0.25">
      <c r="A27068">
        <v>41233433</v>
      </c>
      <c r="B27068" s="56">
        <v>480.000045</v>
      </c>
      <c r="C27068" t="s">
        <v>83</v>
      </c>
    </row>
    <row r="27069" spans="1:3" x14ac:dyDescent="0.25">
      <c r="A27069">
        <v>41232657</v>
      </c>
      <c r="B27069" s="56">
        <v>480.000045</v>
      </c>
      <c r="C27069" t="s">
        <v>83</v>
      </c>
    </row>
    <row r="27070" spans="1:3" x14ac:dyDescent="0.25">
      <c r="A27070">
        <v>41230037</v>
      </c>
      <c r="B27070" s="56">
        <v>480.000045</v>
      </c>
      <c r="C27070" t="s">
        <v>83</v>
      </c>
    </row>
    <row r="27071" spans="1:3" x14ac:dyDescent="0.25">
      <c r="A27071">
        <v>41229916</v>
      </c>
      <c r="B27071" s="56">
        <v>480.000045</v>
      </c>
      <c r="C27071" t="s">
        <v>87</v>
      </c>
    </row>
    <row r="27072" spans="1:3" x14ac:dyDescent="0.25">
      <c r="A27072">
        <v>40030417</v>
      </c>
      <c r="B27072" s="56">
        <v>12108.527604999999</v>
      </c>
      <c r="C27072" t="s">
        <v>87</v>
      </c>
    </row>
    <row r="27073" spans="1:3" x14ac:dyDescent="0.25">
      <c r="A27073">
        <v>41229745</v>
      </c>
      <c r="B27073" s="56">
        <v>480.000045</v>
      </c>
      <c r="C27073" t="s">
        <v>83</v>
      </c>
    </row>
    <row r="27074" spans="1:3" x14ac:dyDescent="0.25">
      <c r="A27074">
        <v>41229636</v>
      </c>
      <c r="B27074" s="56">
        <v>480.000045</v>
      </c>
      <c r="C27074" t="s">
        <v>83</v>
      </c>
    </row>
    <row r="27075" spans="1:3" x14ac:dyDescent="0.25">
      <c r="A27075">
        <v>41229610</v>
      </c>
      <c r="B27075" s="56">
        <v>480.000045</v>
      </c>
      <c r="C27075" t="s">
        <v>83</v>
      </c>
    </row>
    <row r="27076" spans="1:3" x14ac:dyDescent="0.25">
      <c r="A27076">
        <v>41227399</v>
      </c>
      <c r="B27076" s="56">
        <v>480.000045</v>
      </c>
      <c r="C27076" t="s">
        <v>83</v>
      </c>
    </row>
    <row r="27077" spans="1:3" x14ac:dyDescent="0.25">
      <c r="A27077">
        <v>40016711</v>
      </c>
      <c r="B27077" s="56">
        <v>9868.2252480000006</v>
      </c>
      <c r="C27077" t="s">
        <v>87</v>
      </c>
    </row>
    <row r="27078" spans="1:3" x14ac:dyDescent="0.25">
      <c r="A27078">
        <v>41226275</v>
      </c>
      <c r="B27078" s="56">
        <v>480.000045</v>
      </c>
      <c r="C27078" t="s">
        <v>83</v>
      </c>
    </row>
    <row r="27079" spans="1:3" x14ac:dyDescent="0.25">
      <c r="A27079">
        <v>41226054</v>
      </c>
      <c r="B27079" s="56">
        <v>480.000045</v>
      </c>
      <c r="C27079" t="s">
        <v>83</v>
      </c>
    </row>
    <row r="27080" spans="1:3" x14ac:dyDescent="0.25">
      <c r="A27080">
        <v>41226034</v>
      </c>
      <c r="B27080" s="56">
        <v>480.000045</v>
      </c>
      <c r="C27080" t="s">
        <v>83</v>
      </c>
    </row>
    <row r="27081" spans="1:3" x14ac:dyDescent="0.25">
      <c r="A27081">
        <v>41225736</v>
      </c>
      <c r="B27081" s="56">
        <v>480.000045</v>
      </c>
      <c r="C27081" t="s">
        <v>83</v>
      </c>
    </row>
    <row r="27082" spans="1:3" x14ac:dyDescent="0.25">
      <c r="A27082">
        <v>42016706</v>
      </c>
      <c r="B27082" s="56">
        <v>480.000045</v>
      </c>
      <c r="C27082" t="s">
        <v>81</v>
      </c>
    </row>
    <row r="27083" spans="1:3" x14ac:dyDescent="0.25">
      <c r="A27083">
        <v>41229638</v>
      </c>
      <c r="B27083" s="56">
        <v>480.000045</v>
      </c>
      <c r="C27083" t="s">
        <v>83</v>
      </c>
    </row>
    <row r="27084" spans="1:3" x14ac:dyDescent="0.25">
      <c r="A27084">
        <v>41237934</v>
      </c>
      <c r="B27084" s="56">
        <v>480.000045</v>
      </c>
      <c r="C27084" t="s">
        <v>83</v>
      </c>
    </row>
    <row r="27085" spans="1:3" x14ac:dyDescent="0.25">
      <c r="A27085">
        <v>41236893</v>
      </c>
      <c r="B27085" s="56">
        <v>480.000045</v>
      </c>
      <c r="C27085" t="s">
        <v>83</v>
      </c>
    </row>
    <row r="27086" spans="1:3" x14ac:dyDescent="0.25">
      <c r="A27086">
        <v>41236045</v>
      </c>
      <c r="B27086" s="56">
        <v>480.000045</v>
      </c>
      <c r="C27086" t="s">
        <v>83</v>
      </c>
    </row>
    <row r="27087" spans="1:3" x14ac:dyDescent="0.25">
      <c r="A27087">
        <v>41235186</v>
      </c>
      <c r="B27087" s="56">
        <v>480.000045</v>
      </c>
      <c r="C27087" t="s">
        <v>83</v>
      </c>
    </row>
    <row r="27088" spans="1:3" x14ac:dyDescent="0.25">
      <c r="A27088">
        <v>41234026</v>
      </c>
      <c r="B27088" s="56">
        <v>480.000045</v>
      </c>
      <c r="C27088" t="s">
        <v>83</v>
      </c>
    </row>
    <row r="27089" spans="1:3" x14ac:dyDescent="0.25">
      <c r="A27089">
        <v>41233969</v>
      </c>
      <c r="B27089" s="56">
        <v>480.000045</v>
      </c>
      <c r="C27089" t="s">
        <v>83</v>
      </c>
    </row>
    <row r="27090" spans="1:3" x14ac:dyDescent="0.25">
      <c r="A27090">
        <v>41226294</v>
      </c>
      <c r="B27090" s="56">
        <v>480.000045</v>
      </c>
      <c r="C27090" t="s">
        <v>83</v>
      </c>
    </row>
    <row r="27091" spans="1:3" x14ac:dyDescent="0.25">
      <c r="A27091">
        <v>41232863</v>
      </c>
      <c r="B27091" s="56">
        <v>480.000045</v>
      </c>
      <c r="C27091" t="s">
        <v>83</v>
      </c>
    </row>
    <row r="27092" spans="1:3" x14ac:dyDescent="0.25">
      <c r="A27092">
        <v>41232744</v>
      </c>
      <c r="B27092" s="56">
        <v>480.000045</v>
      </c>
      <c r="C27092" t="s">
        <v>83</v>
      </c>
    </row>
    <row r="27093" spans="1:3" x14ac:dyDescent="0.25">
      <c r="A27093">
        <v>41229934</v>
      </c>
      <c r="B27093" s="56">
        <v>480.000045</v>
      </c>
      <c r="C27093" t="s">
        <v>83</v>
      </c>
    </row>
    <row r="27094" spans="1:3" x14ac:dyDescent="0.25">
      <c r="A27094">
        <v>40020353</v>
      </c>
      <c r="B27094" s="56">
        <v>10351.780263000001</v>
      </c>
      <c r="C27094" t="s">
        <v>87</v>
      </c>
    </row>
    <row r="27095" spans="1:3" x14ac:dyDescent="0.25">
      <c r="A27095">
        <v>41229798</v>
      </c>
      <c r="B27095" s="56">
        <v>480.000045</v>
      </c>
      <c r="C27095" t="s">
        <v>83</v>
      </c>
    </row>
    <row r="27096" spans="1:3" x14ac:dyDescent="0.25">
      <c r="A27096">
        <v>41229740</v>
      </c>
      <c r="B27096" s="56">
        <v>480.000045</v>
      </c>
      <c r="C27096" t="s">
        <v>87</v>
      </c>
    </row>
    <row r="27097" spans="1:3" x14ac:dyDescent="0.25">
      <c r="A27097">
        <v>41226959</v>
      </c>
      <c r="B27097" s="56">
        <v>480.000045</v>
      </c>
      <c r="C27097" t="s">
        <v>83</v>
      </c>
    </row>
    <row r="27098" spans="1:3" x14ac:dyDescent="0.25">
      <c r="A27098">
        <v>41226220</v>
      </c>
      <c r="B27098" s="56">
        <v>480.000045</v>
      </c>
      <c r="C27098" t="s">
        <v>83</v>
      </c>
    </row>
    <row r="27099" spans="1:3" x14ac:dyDescent="0.25">
      <c r="A27099">
        <v>41225809</v>
      </c>
      <c r="B27099" s="56">
        <v>480.000045</v>
      </c>
      <c r="C27099" t="s">
        <v>83</v>
      </c>
    </row>
    <row r="27100" spans="1:3" x14ac:dyDescent="0.25">
      <c r="A27100">
        <v>41235246</v>
      </c>
      <c r="B27100" s="56">
        <v>480.000045</v>
      </c>
      <c r="C27100" t="s">
        <v>83</v>
      </c>
    </row>
    <row r="27101" spans="1:3" x14ac:dyDescent="0.25">
      <c r="A27101">
        <v>41235096</v>
      </c>
      <c r="B27101" s="56">
        <v>480.000045</v>
      </c>
      <c r="C27101" t="s">
        <v>83</v>
      </c>
    </row>
    <row r="27102" spans="1:3" x14ac:dyDescent="0.25">
      <c r="A27102">
        <v>41231393</v>
      </c>
      <c r="B27102" s="56">
        <v>480.000045</v>
      </c>
      <c r="C27102" t="s">
        <v>83</v>
      </c>
    </row>
    <row r="27103" spans="1:3" x14ac:dyDescent="0.25">
      <c r="A27103">
        <v>41230889</v>
      </c>
      <c r="B27103" s="56">
        <v>480.000045</v>
      </c>
      <c r="C27103" t="s">
        <v>82</v>
      </c>
    </row>
    <row r="27104" spans="1:3" x14ac:dyDescent="0.25">
      <c r="A27104">
        <v>41230294</v>
      </c>
      <c r="B27104" s="56">
        <v>480.000045</v>
      </c>
      <c r="C27104" t="s">
        <v>83</v>
      </c>
    </row>
    <row r="27105" spans="1:3" x14ac:dyDescent="0.25">
      <c r="A27105">
        <v>41227387</v>
      </c>
      <c r="B27105" s="56">
        <v>480.000045</v>
      </c>
      <c r="C27105" t="s">
        <v>83</v>
      </c>
    </row>
    <row r="27106" spans="1:3" x14ac:dyDescent="0.25">
      <c r="A27106">
        <v>41151483</v>
      </c>
      <c r="B27106" s="56">
        <v>480.000045</v>
      </c>
      <c r="C27106" t="s">
        <v>83</v>
      </c>
    </row>
    <row r="27107" spans="1:3" x14ac:dyDescent="0.25">
      <c r="A27107">
        <v>41226881</v>
      </c>
      <c r="B27107" s="56">
        <v>480.000045</v>
      </c>
      <c r="C27107" t="s">
        <v>83</v>
      </c>
    </row>
    <row r="27108" spans="1:3" x14ac:dyDescent="0.25">
      <c r="A27108">
        <v>41226194</v>
      </c>
      <c r="B27108" s="56">
        <v>480.000045</v>
      </c>
      <c r="C27108" t="s">
        <v>83</v>
      </c>
    </row>
    <row r="27109" spans="1:3" x14ac:dyDescent="0.25">
      <c r="A27109">
        <v>40017551</v>
      </c>
      <c r="B27109" s="56">
        <v>22750.730640000002</v>
      </c>
      <c r="C27109" t="s">
        <v>82</v>
      </c>
    </row>
    <row r="27110" spans="1:3" x14ac:dyDescent="0.25">
      <c r="A27110">
        <v>41236246</v>
      </c>
      <c r="B27110" s="56">
        <v>480.000045</v>
      </c>
      <c r="C27110" t="s">
        <v>83</v>
      </c>
    </row>
    <row r="27111" spans="1:3" x14ac:dyDescent="0.25">
      <c r="A27111">
        <v>41235189</v>
      </c>
      <c r="B27111" s="56">
        <v>480.000045</v>
      </c>
      <c r="C27111" t="s">
        <v>83</v>
      </c>
    </row>
    <row r="27112" spans="1:3" x14ac:dyDescent="0.25">
      <c r="A27112">
        <v>41236729</v>
      </c>
      <c r="B27112" s="56">
        <v>480.000045</v>
      </c>
      <c r="C27112" t="s">
        <v>83</v>
      </c>
    </row>
    <row r="27113" spans="1:3" x14ac:dyDescent="0.25">
      <c r="A27113">
        <v>41233422</v>
      </c>
      <c r="B27113" s="56">
        <v>480.000045</v>
      </c>
      <c r="C27113" t="s">
        <v>83</v>
      </c>
    </row>
    <row r="27114" spans="1:3" x14ac:dyDescent="0.25">
      <c r="A27114">
        <v>41234652</v>
      </c>
      <c r="B27114" s="56">
        <v>480.000045</v>
      </c>
      <c r="C27114" t="s">
        <v>83</v>
      </c>
    </row>
    <row r="27115" spans="1:3" x14ac:dyDescent="0.25">
      <c r="A27115">
        <v>40025645</v>
      </c>
      <c r="B27115" s="56">
        <v>25998.600998999991</v>
      </c>
      <c r="C27115" t="s">
        <v>87</v>
      </c>
    </row>
    <row r="27116" spans="1:3" x14ac:dyDescent="0.25">
      <c r="A27116">
        <v>41228387</v>
      </c>
      <c r="B27116" s="56">
        <v>480.000045</v>
      </c>
      <c r="C27116" t="s">
        <v>83</v>
      </c>
    </row>
    <row r="27117" spans="1:3" x14ac:dyDescent="0.25">
      <c r="A27117">
        <v>41228336</v>
      </c>
      <c r="B27117" s="56">
        <v>480.000045</v>
      </c>
      <c r="C27117" t="s">
        <v>83</v>
      </c>
    </row>
    <row r="27118" spans="1:3" x14ac:dyDescent="0.25">
      <c r="A27118">
        <v>41226387</v>
      </c>
      <c r="B27118" s="56">
        <v>480.000045</v>
      </c>
      <c r="C27118" t="s">
        <v>83</v>
      </c>
    </row>
    <row r="27119" spans="1:3" x14ac:dyDescent="0.25">
      <c r="A27119">
        <v>41226038</v>
      </c>
      <c r="B27119" s="56">
        <v>480.000045</v>
      </c>
      <c r="C27119" t="s">
        <v>83</v>
      </c>
    </row>
    <row r="27120" spans="1:3" x14ac:dyDescent="0.25">
      <c r="A27120">
        <v>41232441</v>
      </c>
      <c r="B27120" s="56">
        <v>480.000045</v>
      </c>
      <c r="C27120" t="s">
        <v>81</v>
      </c>
    </row>
    <row r="27121" spans="1:3" x14ac:dyDescent="0.25">
      <c r="A27121">
        <v>41226027</v>
      </c>
      <c r="B27121" s="56">
        <v>480.000045</v>
      </c>
      <c r="C27121" t="s">
        <v>83</v>
      </c>
    </row>
    <row r="27122" spans="1:3" x14ac:dyDescent="0.25">
      <c r="A27122">
        <v>41225760</v>
      </c>
      <c r="B27122" s="56">
        <v>480.000045</v>
      </c>
      <c r="C27122" t="s">
        <v>83</v>
      </c>
    </row>
    <row r="27123" spans="1:3" x14ac:dyDescent="0.25">
      <c r="A27123">
        <v>41151610</v>
      </c>
      <c r="B27123" s="56">
        <v>480.000045</v>
      </c>
      <c r="C27123" t="s">
        <v>83</v>
      </c>
    </row>
    <row r="27124" spans="1:3" x14ac:dyDescent="0.25">
      <c r="A27124">
        <v>41230623</v>
      </c>
      <c r="B27124" s="56">
        <v>480.000045</v>
      </c>
      <c r="C27124" t="s">
        <v>83</v>
      </c>
    </row>
    <row r="27125" spans="1:3" x14ac:dyDescent="0.25">
      <c r="A27125">
        <v>40014249</v>
      </c>
      <c r="B27125" s="56">
        <v>4898.821946</v>
      </c>
      <c r="C27125" t="s">
        <v>87</v>
      </c>
    </row>
    <row r="27126" spans="1:3" x14ac:dyDescent="0.25">
      <c r="A27126">
        <v>41230505</v>
      </c>
      <c r="B27126" s="56">
        <v>480.000045</v>
      </c>
      <c r="C27126" t="s">
        <v>83</v>
      </c>
    </row>
    <row r="27127" spans="1:3" x14ac:dyDescent="0.25">
      <c r="A27127">
        <v>41232094</v>
      </c>
      <c r="B27127" s="56">
        <v>480.000045</v>
      </c>
      <c r="C27127" t="s">
        <v>83</v>
      </c>
    </row>
    <row r="27128" spans="1:3" x14ac:dyDescent="0.25">
      <c r="A27128">
        <v>41229346</v>
      </c>
      <c r="B27128" s="56">
        <v>480.000045</v>
      </c>
      <c r="C27128" t="s">
        <v>83</v>
      </c>
    </row>
    <row r="27129" spans="1:3" x14ac:dyDescent="0.25">
      <c r="A27129">
        <v>40018655</v>
      </c>
      <c r="B27129" s="56">
        <v>11776.218167999999</v>
      </c>
      <c r="C27129" t="s">
        <v>87</v>
      </c>
    </row>
    <row r="27130" spans="1:3" x14ac:dyDescent="0.25">
      <c r="A27130">
        <v>41228342</v>
      </c>
      <c r="B27130" s="56">
        <v>480.000045</v>
      </c>
      <c r="C27130" t="s">
        <v>83</v>
      </c>
    </row>
    <row r="27131" spans="1:3" x14ac:dyDescent="0.25">
      <c r="A27131">
        <v>41233387</v>
      </c>
      <c r="B27131" s="56">
        <v>480.000045</v>
      </c>
      <c r="C27131" t="s">
        <v>83</v>
      </c>
    </row>
    <row r="27132" spans="1:3" x14ac:dyDescent="0.25">
      <c r="A27132">
        <v>41151614</v>
      </c>
      <c r="B27132" s="56">
        <v>480.000045</v>
      </c>
      <c r="C27132" t="s">
        <v>83</v>
      </c>
    </row>
    <row r="27133" spans="1:3" x14ac:dyDescent="0.25">
      <c r="A27133">
        <v>40012931</v>
      </c>
      <c r="B27133" s="56">
        <v>1465536.3</v>
      </c>
      <c r="C27133" t="s">
        <v>86</v>
      </c>
    </row>
    <row r="27134" spans="1:3" x14ac:dyDescent="0.25">
      <c r="A27134">
        <v>40012675</v>
      </c>
      <c r="B27134" s="56">
        <v>104284.72734</v>
      </c>
      <c r="C27134" t="s">
        <v>84</v>
      </c>
    </row>
    <row r="27135" spans="1:3" x14ac:dyDescent="0.25">
      <c r="A27135">
        <v>40012683</v>
      </c>
      <c r="B27135" s="56">
        <v>72592.530448000005</v>
      </c>
      <c r="C27135" t="s">
        <v>82</v>
      </c>
    </row>
    <row r="27136" spans="1:3" x14ac:dyDescent="0.25">
      <c r="A27136">
        <v>40012735</v>
      </c>
      <c r="B27136" s="56">
        <v>561943.75560000003</v>
      </c>
      <c r="C27136" t="s">
        <v>84</v>
      </c>
    </row>
    <row r="27137" spans="1:3" x14ac:dyDescent="0.25">
      <c r="A27137">
        <v>40027893</v>
      </c>
      <c r="B27137" s="56">
        <v>5739.4266930000003</v>
      </c>
      <c r="C27137" t="s">
        <v>87</v>
      </c>
    </row>
    <row r="27138" spans="1:3" x14ac:dyDescent="0.25">
      <c r="A27138">
        <v>40027931</v>
      </c>
      <c r="B27138" s="56">
        <v>3584.451806</v>
      </c>
      <c r="C27138" t="s">
        <v>87</v>
      </c>
    </row>
    <row r="27139" spans="1:3" x14ac:dyDescent="0.25">
      <c r="A27139">
        <v>40027939</v>
      </c>
      <c r="B27139" s="56">
        <v>13982.004152</v>
      </c>
      <c r="C27139" t="s">
        <v>87</v>
      </c>
    </row>
    <row r="27140" spans="1:3" x14ac:dyDescent="0.25">
      <c r="A27140">
        <v>40027941</v>
      </c>
      <c r="B27140" s="56">
        <v>13037.226252</v>
      </c>
      <c r="C27140" t="s">
        <v>87</v>
      </c>
    </row>
    <row r="27141" spans="1:3" x14ac:dyDescent="0.25">
      <c r="A27141">
        <v>40027943</v>
      </c>
      <c r="B27141" s="56">
        <v>5929.0116680000001</v>
      </c>
      <c r="C27141" t="s">
        <v>87</v>
      </c>
    </row>
    <row r="27142" spans="1:3" x14ac:dyDescent="0.25">
      <c r="A27142">
        <v>41235560</v>
      </c>
      <c r="B27142" s="56">
        <v>480.000045</v>
      </c>
      <c r="C27142" t="s">
        <v>83</v>
      </c>
    </row>
    <row r="27143" spans="1:3" x14ac:dyDescent="0.25">
      <c r="A27143">
        <v>41942415</v>
      </c>
      <c r="B27143" s="56">
        <v>9784.3172129999984</v>
      </c>
      <c r="C27143" t="s">
        <v>87</v>
      </c>
    </row>
    <row r="27144" spans="1:3" x14ac:dyDescent="0.25">
      <c r="A27144">
        <v>40012941</v>
      </c>
      <c r="B27144" s="56">
        <v>469446.92985000001</v>
      </c>
      <c r="C27144" t="s">
        <v>84</v>
      </c>
    </row>
    <row r="27145" spans="1:3" x14ac:dyDescent="0.25">
      <c r="A27145">
        <v>40013267</v>
      </c>
      <c r="B27145" s="56">
        <v>156201.27892499999</v>
      </c>
      <c r="C27145" t="s">
        <v>82</v>
      </c>
    </row>
    <row r="27146" spans="1:3" x14ac:dyDescent="0.25">
      <c r="A27146">
        <v>40013615</v>
      </c>
      <c r="B27146" s="56">
        <v>107661.4461</v>
      </c>
      <c r="C27146" t="s">
        <v>82</v>
      </c>
    </row>
    <row r="27147" spans="1:3" x14ac:dyDescent="0.25">
      <c r="A27147">
        <v>41952686</v>
      </c>
      <c r="B27147" s="56">
        <v>156695.04412499999</v>
      </c>
      <c r="C27147" t="s">
        <v>82</v>
      </c>
    </row>
    <row r="27148" spans="1:3" x14ac:dyDescent="0.25">
      <c r="A27148">
        <v>42404544</v>
      </c>
      <c r="B27148" s="56">
        <v>208336.89472499999</v>
      </c>
      <c r="C27148" t="s">
        <v>82</v>
      </c>
    </row>
    <row r="27149" spans="1:3" x14ac:dyDescent="0.25">
      <c r="A27149">
        <v>42414462</v>
      </c>
      <c r="B27149" s="56">
        <v>170813.38245</v>
      </c>
      <c r="C27149" t="s">
        <v>82</v>
      </c>
    </row>
    <row r="27150" spans="1:3" x14ac:dyDescent="0.25">
      <c r="A27150">
        <v>41229966</v>
      </c>
      <c r="B27150" s="56">
        <v>480.000045</v>
      </c>
      <c r="C27150" t="s">
        <v>83</v>
      </c>
    </row>
    <row r="27151" spans="1:3" x14ac:dyDescent="0.25">
      <c r="A27151">
        <v>41232128</v>
      </c>
      <c r="B27151" s="56">
        <v>480.000045</v>
      </c>
      <c r="C27151" t="s">
        <v>83</v>
      </c>
    </row>
    <row r="27152" spans="1:3" x14ac:dyDescent="0.25">
      <c r="A27152">
        <v>42438674</v>
      </c>
      <c r="B27152" s="56">
        <v>480.000045</v>
      </c>
      <c r="C27152" t="s">
        <v>83</v>
      </c>
    </row>
    <row r="27153" spans="1:3" x14ac:dyDescent="0.25">
      <c r="A27153">
        <v>41231876</v>
      </c>
      <c r="B27153" s="56">
        <v>480.000045</v>
      </c>
      <c r="C27153" t="s">
        <v>83</v>
      </c>
    </row>
    <row r="27154" spans="1:3" x14ac:dyDescent="0.25">
      <c r="A27154">
        <v>41229302</v>
      </c>
      <c r="B27154" s="56">
        <v>480.000045</v>
      </c>
      <c r="C27154" t="s">
        <v>87</v>
      </c>
    </row>
    <row r="27155" spans="1:3" x14ac:dyDescent="0.25">
      <c r="A27155">
        <v>41226078</v>
      </c>
      <c r="B27155" s="56">
        <v>480.000045</v>
      </c>
      <c r="C27155" t="s">
        <v>83</v>
      </c>
    </row>
    <row r="27156" spans="1:3" x14ac:dyDescent="0.25">
      <c r="A27156">
        <v>40018061</v>
      </c>
      <c r="B27156" s="56">
        <v>7753.3408889999992</v>
      </c>
      <c r="C27156" t="s">
        <v>87</v>
      </c>
    </row>
    <row r="27157" spans="1:3" x14ac:dyDescent="0.25">
      <c r="A27157">
        <v>41229336</v>
      </c>
      <c r="B27157" s="56">
        <v>480.000045</v>
      </c>
      <c r="C27157" t="s">
        <v>83</v>
      </c>
    </row>
    <row r="27158" spans="1:3" x14ac:dyDescent="0.25">
      <c r="A27158">
        <v>41226155</v>
      </c>
      <c r="B27158" s="56">
        <v>480.000045</v>
      </c>
      <c r="C27158" t="s">
        <v>83</v>
      </c>
    </row>
    <row r="27159" spans="1:3" x14ac:dyDescent="0.25">
      <c r="A27159">
        <v>41235100</v>
      </c>
      <c r="B27159" s="56">
        <v>480.000045</v>
      </c>
      <c r="C27159" t="s">
        <v>83</v>
      </c>
    </row>
    <row r="27160" spans="1:3" x14ac:dyDescent="0.25">
      <c r="A27160">
        <v>40014201</v>
      </c>
      <c r="B27160" s="56">
        <v>18584.761308000001</v>
      </c>
      <c r="C27160" t="s">
        <v>85</v>
      </c>
    </row>
    <row r="27161" spans="1:3" x14ac:dyDescent="0.25">
      <c r="A27161">
        <v>42436465</v>
      </c>
      <c r="B27161" s="56">
        <v>8274.1007249999984</v>
      </c>
      <c r="C27161" t="s">
        <v>87</v>
      </c>
    </row>
    <row r="27162" spans="1:3" x14ac:dyDescent="0.25">
      <c r="A27162">
        <v>40031431</v>
      </c>
      <c r="B27162" s="56">
        <v>9084.3220799999999</v>
      </c>
      <c r="C27162" t="s">
        <v>87</v>
      </c>
    </row>
    <row r="27163" spans="1:3" x14ac:dyDescent="0.25">
      <c r="A27163">
        <v>41230401</v>
      </c>
      <c r="B27163" s="56">
        <v>480.000045</v>
      </c>
      <c r="C27163" t="s">
        <v>83</v>
      </c>
    </row>
    <row r="27164" spans="1:3" x14ac:dyDescent="0.25">
      <c r="A27164">
        <v>44000611</v>
      </c>
      <c r="B27164" s="56">
        <v>480.000045</v>
      </c>
      <c r="C27164" t="s">
        <v>82</v>
      </c>
    </row>
    <row r="27165" spans="1:3" x14ac:dyDescent="0.25">
      <c r="A27165">
        <v>41236071</v>
      </c>
      <c r="B27165" s="56">
        <v>480.000045</v>
      </c>
      <c r="C27165" t="s">
        <v>83</v>
      </c>
    </row>
    <row r="27166" spans="1:3" x14ac:dyDescent="0.25">
      <c r="A27166">
        <v>41235113</v>
      </c>
      <c r="B27166" s="56">
        <v>480.000045</v>
      </c>
      <c r="C27166" t="s">
        <v>83</v>
      </c>
    </row>
    <row r="27167" spans="1:3" x14ac:dyDescent="0.25">
      <c r="A27167">
        <v>40015457</v>
      </c>
      <c r="B27167" s="56">
        <v>7848.9750240000003</v>
      </c>
      <c r="C27167" t="s">
        <v>87</v>
      </c>
    </row>
    <row r="27168" spans="1:3" x14ac:dyDescent="0.25">
      <c r="A27168">
        <v>41226285</v>
      </c>
      <c r="B27168" s="56">
        <v>480.000045</v>
      </c>
      <c r="C27168" t="s">
        <v>87</v>
      </c>
    </row>
    <row r="27169" spans="1:3" x14ac:dyDescent="0.25">
      <c r="A27169">
        <v>40009907</v>
      </c>
      <c r="B27169" s="56">
        <v>4597.7386560000004</v>
      </c>
      <c r="C27169" t="s">
        <v>85</v>
      </c>
    </row>
    <row r="27170" spans="1:3" x14ac:dyDescent="0.25">
      <c r="A27170">
        <v>40016161</v>
      </c>
      <c r="B27170" s="56">
        <v>3946.0448160000001</v>
      </c>
      <c r="C27170" t="s">
        <v>87</v>
      </c>
    </row>
    <row r="27171" spans="1:3" x14ac:dyDescent="0.25">
      <c r="A27171">
        <v>41234976</v>
      </c>
      <c r="B27171" s="56">
        <v>480.000045</v>
      </c>
      <c r="C27171" t="s">
        <v>83</v>
      </c>
    </row>
    <row r="27172" spans="1:3" x14ac:dyDescent="0.25">
      <c r="A27172">
        <v>41235144</v>
      </c>
      <c r="B27172" s="56">
        <v>480.000045</v>
      </c>
      <c r="C27172" t="s">
        <v>83</v>
      </c>
    </row>
    <row r="27173" spans="1:3" x14ac:dyDescent="0.25">
      <c r="A27173">
        <v>41232804</v>
      </c>
      <c r="B27173" s="56">
        <v>480.000045</v>
      </c>
      <c r="C27173" t="s">
        <v>83</v>
      </c>
    </row>
    <row r="27174" spans="1:3" x14ac:dyDescent="0.25">
      <c r="A27174">
        <v>41226091</v>
      </c>
      <c r="B27174" s="56">
        <v>480.000045</v>
      </c>
      <c r="C27174" t="s">
        <v>83</v>
      </c>
    </row>
    <row r="27175" spans="1:3" x14ac:dyDescent="0.25">
      <c r="A27175">
        <v>42570960</v>
      </c>
      <c r="B27175" s="56">
        <v>19.700603999999998</v>
      </c>
      <c r="C27175" t="s">
        <v>87</v>
      </c>
    </row>
    <row r="27176" spans="1:3" x14ac:dyDescent="0.25">
      <c r="A27176">
        <v>40018881</v>
      </c>
      <c r="B27176" s="56">
        <v>4713.7875839999997</v>
      </c>
      <c r="C27176" t="s">
        <v>87</v>
      </c>
    </row>
    <row r="27177" spans="1:3" x14ac:dyDescent="0.25">
      <c r="A27177">
        <v>41235478</v>
      </c>
      <c r="B27177" s="56">
        <v>480.000045</v>
      </c>
      <c r="C27177" t="s">
        <v>83</v>
      </c>
    </row>
    <row r="27178" spans="1:3" x14ac:dyDescent="0.25">
      <c r="A27178">
        <v>41233601</v>
      </c>
      <c r="B27178" s="56">
        <v>480.000045</v>
      </c>
      <c r="C27178" t="s">
        <v>83</v>
      </c>
    </row>
    <row r="27179" spans="1:3" x14ac:dyDescent="0.25">
      <c r="A27179">
        <v>41234592</v>
      </c>
      <c r="B27179" s="56">
        <v>480.000045</v>
      </c>
      <c r="C27179" t="s">
        <v>83</v>
      </c>
    </row>
    <row r="27180" spans="1:3" x14ac:dyDescent="0.25">
      <c r="A27180">
        <v>41232969</v>
      </c>
      <c r="B27180" s="56">
        <v>480.000045</v>
      </c>
      <c r="C27180" t="s">
        <v>83</v>
      </c>
    </row>
    <row r="27181" spans="1:3" x14ac:dyDescent="0.25">
      <c r="A27181">
        <v>41230453</v>
      </c>
      <c r="B27181" s="56">
        <v>480.000045</v>
      </c>
      <c r="C27181" t="s">
        <v>83</v>
      </c>
    </row>
    <row r="27182" spans="1:3" x14ac:dyDescent="0.25">
      <c r="A27182">
        <v>40032279</v>
      </c>
      <c r="B27182" s="56">
        <v>7976.8071900000004</v>
      </c>
      <c r="C27182" t="s">
        <v>87</v>
      </c>
    </row>
    <row r="27183" spans="1:3" x14ac:dyDescent="0.25">
      <c r="A27183">
        <v>41231143</v>
      </c>
      <c r="B27183" s="56">
        <v>480.000045</v>
      </c>
      <c r="C27183" t="s">
        <v>83</v>
      </c>
    </row>
    <row r="27184" spans="1:3" x14ac:dyDescent="0.25">
      <c r="A27184">
        <v>41233381</v>
      </c>
      <c r="B27184" s="56">
        <v>480.000045</v>
      </c>
      <c r="C27184" t="s">
        <v>83</v>
      </c>
    </row>
    <row r="27185" spans="1:3" x14ac:dyDescent="0.25">
      <c r="A27185">
        <v>44000614</v>
      </c>
      <c r="B27185" s="56">
        <v>480.000045</v>
      </c>
      <c r="C27185" t="s">
        <v>87</v>
      </c>
    </row>
    <row r="27186" spans="1:3" x14ac:dyDescent="0.25">
      <c r="A27186">
        <v>40030109</v>
      </c>
      <c r="B27186" s="56">
        <v>3601.9991439999999</v>
      </c>
      <c r="C27186" t="s">
        <v>87</v>
      </c>
    </row>
    <row r="27187" spans="1:3" x14ac:dyDescent="0.25">
      <c r="A27187">
        <v>40032221</v>
      </c>
      <c r="B27187" s="56">
        <v>3808.1716199999992</v>
      </c>
      <c r="C27187" t="s">
        <v>87</v>
      </c>
    </row>
    <row r="27188" spans="1:3" x14ac:dyDescent="0.25">
      <c r="A27188">
        <v>41232796</v>
      </c>
      <c r="B27188" s="56">
        <v>480.000045</v>
      </c>
      <c r="C27188" t="s">
        <v>83</v>
      </c>
    </row>
    <row r="27189" spans="1:3" x14ac:dyDescent="0.25">
      <c r="A27189">
        <v>41235707</v>
      </c>
      <c r="B27189" s="56">
        <v>480.000045</v>
      </c>
      <c r="C27189" t="s">
        <v>83</v>
      </c>
    </row>
    <row r="27190" spans="1:3" x14ac:dyDescent="0.25">
      <c r="A27190">
        <v>40028533</v>
      </c>
      <c r="B27190" s="56">
        <v>6005.9963040000002</v>
      </c>
      <c r="C27190" t="s">
        <v>87</v>
      </c>
    </row>
    <row r="27191" spans="1:3" x14ac:dyDescent="0.25">
      <c r="A27191">
        <v>41232574</v>
      </c>
      <c r="B27191" s="56">
        <v>480.000045</v>
      </c>
      <c r="C27191" t="s">
        <v>83</v>
      </c>
    </row>
    <row r="27192" spans="1:3" x14ac:dyDescent="0.25">
      <c r="A27192">
        <v>41236601</v>
      </c>
      <c r="B27192" s="56">
        <v>480.000045</v>
      </c>
      <c r="C27192" t="s">
        <v>83</v>
      </c>
    </row>
    <row r="27193" spans="1:3" x14ac:dyDescent="0.25">
      <c r="A27193">
        <v>41234077</v>
      </c>
      <c r="B27193" s="56">
        <v>480.000045</v>
      </c>
      <c r="C27193" t="s">
        <v>83</v>
      </c>
    </row>
    <row r="27194" spans="1:3" x14ac:dyDescent="0.25">
      <c r="A27194">
        <v>40022159</v>
      </c>
      <c r="B27194" s="56">
        <v>10087.385904000001</v>
      </c>
      <c r="C27194" t="s">
        <v>87</v>
      </c>
    </row>
    <row r="27195" spans="1:3" x14ac:dyDescent="0.25">
      <c r="A27195">
        <v>41228244</v>
      </c>
      <c r="B27195" s="56">
        <v>480.000045</v>
      </c>
      <c r="C27195" t="s">
        <v>83</v>
      </c>
    </row>
    <row r="27196" spans="1:3" x14ac:dyDescent="0.25">
      <c r="A27196">
        <v>41227003</v>
      </c>
      <c r="B27196" s="56">
        <v>480.000045</v>
      </c>
      <c r="C27196" t="s">
        <v>83</v>
      </c>
    </row>
    <row r="27197" spans="1:3" x14ac:dyDescent="0.25">
      <c r="A27197">
        <v>40027227</v>
      </c>
      <c r="B27197" s="56">
        <v>8708.9572680000001</v>
      </c>
      <c r="C27197" t="s">
        <v>87</v>
      </c>
    </row>
    <row r="27198" spans="1:3" x14ac:dyDescent="0.25">
      <c r="A27198">
        <v>43138120</v>
      </c>
      <c r="B27198" s="56">
        <v>183998.00520000001</v>
      </c>
      <c r="C27198" t="s">
        <v>82</v>
      </c>
    </row>
    <row r="27199" spans="1:3" x14ac:dyDescent="0.25">
      <c r="A27199">
        <v>41741527</v>
      </c>
      <c r="B27199" s="56">
        <v>23954.894370000002</v>
      </c>
      <c r="C27199" t="s">
        <v>87</v>
      </c>
    </row>
    <row r="27200" spans="1:3" x14ac:dyDescent="0.25">
      <c r="A27200">
        <v>40030831</v>
      </c>
      <c r="B27200" s="56">
        <v>13019.604176999999</v>
      </c>
      <c r="C27200" t="s">
        <v>87</v>
      </c>
    </row>
    <row r="27201" spans="1:3" x14ac:dyDescent="0.25">
      <c r="A27201">
        <v>40029225</v>
      </c>
      <c r="B27201" s="56">
        <v>6715.8984</v>
      </c>
      <c r="C27201" t="s">
        <v>87</v>
      </c>
    </row>
    <row r="27202" spans="1:3" x14ac:dyDescent="0.25">
      <c r="A27202">
        <v>41230385</v>
      </c>
      <c r="B27202" s="56">
        <v>480.000045</v>
      </c>
      <c r="C27202" t="s">
        <v>83</v>
      </c>
    </row>
    <row r="27203" spans="1:3" x14ac:dyDescent="0.25">
      <c r="A27203">
        <v>41237885</v>
      </c>
      <c r="B27203" s="56">
        <v>480.000045</v>
      </c>
      <c r="C27203" t="s">
        <v>83</v>
      </c>
    </row>
    <row r="27204" spans="1:3" x14ac:dyDescent="0.25">
      <c r="A27204">
        <v>41236033</v>
      </c>
      <c r="B27204" s="56">
        <v>480.000045</v>
      </c>
      <c r="C27204" t="s">
        <v>83</v>
      </c>
    </row>
    <row r="27205" spans="1:3" x14ac:dyDescent="0.25">
      <c r="A27205">
        <v>40030065</v>
      </c>
      <c r="B27205" s="56">
        <v>13775.854605</v>
      </c>
      <c r="C27205" t="s">
        <v>82</v>
      </c>
    </row>
    <row r="27206" spans="1:3" x14ac:dyDescent="0.25">
      <c r="A27206">
        <v>40147254</v>
      </c>
      <c r="B27206" s="56">
        <v>21255.061042000001</v>
      </c>
      <c r="C27206" t="s">
        <v>87</v>
      </c>
    </row>
    <row r="27207" spans="1:3" x14ac:dyDescent="0.25">
      <c r="A27207">
        <v>41964116</v>
      </c>
      <c r="B27207" s="56">
        <v>11424.04657</v>
      </c>
      <c r="C27207" t="s">
        <v>87</v>
      </c>
    </row>
    <row r="27208" spans="1:3" x14ac:dyDescent="0.25">
      <c r="A27208">
        <v>41741486</v>
      </c>
      <c r="B27208" s="56">
        <v>15904.018934</v>
      </c>
      <c r="C27208" t="s">
        <v>87</v>
      </c>
    </row>
    <row r="27209" spans="1:3" x14ac:dyDescent="0.25">
      <c r="A27209">
        <v>41236548</v>
      </c>
      <c r="B27209" s="56">
        <v>480.000045</v>
      </c>
      <c r="C27209" t="s">
        <v>83</v>
      </c>
    </row>
    <row r="27210" spans="1:3" x14ac:dyDescent="0.25">
      <c r="A27210">
        <v>41736383</v>
      </c>
      <c r="B27210" s="56">
        <v>70228.451549999998</v>
      </c>
      <c r="C27210" t="s">
        <v>82</v>
      </c>
    </row>
    <row r="27211" spans="1:3" x14ac:dyDescent="0.25">
      <c r="A27211">
        <v>40026069</v>
      </c>
      <c r="B27211" s="56">
        <v>20722.098672</v>
      </c>
      <c r="C27211" t="s">
        <v>82</v>
      </c>
    </row>
    <row r="27212" spans="1:3" x14ac:dyDescent="0.25">
      <c r="A27212">
        <v>41231147</v>
      </c>
      <c r="B27212" s="56">
        <v>480.000045</v>
      </c>
      <c r="C27212" t="s">
        <v>83</v>
      </c>
    </row>
    <row r="27213" spans="1:3" x14ac:dyDescent="0.25">
      <c r="A27213">
        <v>40025449</v>
      </c>
      <c r="B27213" s="56">
        <v>12373.210080000001</v>
      </c>
      <c r="C27213" t="s">
        <v>87</v>
      </c>
    </row>
    <row r="27214" spans="1:3" x14ac:dyDescent="0.25">
      <c r="A27214">
        <v>40024307</v>
      </c>
      <c r="B27214" s="56">
        <v>8265.7943999999989</v>
      </c>
      <c r="C27214" t="s">
        <v>87</v>
      </c>
    </row>
    <row r="27215" spans="1:3" x14ac:dyDescent="0.25">
      <c r="A27215">
        <v>40015903</v>
      </c>
      <c r="B27215" s="56">
        <v>8060.3459999999995</v>
      </c>
      <c r="C27215" t="s">
        <v>87</v>
      </c>
    </row>
    <row r="27216" spans="1:3" x14ac:dyDescent="0.25">
      <c r="A27216">
        <v>41226217</v>
      </c>
      <c r="B27216" s="56">
        <v>480.000045</v>
      </c>
      <c r="C27216" t="s">
        <v>83</v>
      </c>
    </row>
    <row r="27217" spans="1:3" x14ac:dyDescent="0.25">
      <c r="A27217">
        <v>41756701</v>
      </c>
      <c r="B27217" s="56">
        <v>9562.3777499999997</v>
      </c>
      <c r="C27217" t="s">
        <v>87</v>
      </c>
    </row>
    <row r="27218" spans="1:3" x14ac:dyDescent="0.25">
      <c r="A27218">
        <v>41237939</v>
      </c>
      <c r="B27218" s="56">
        <v>480.000045</v>
      </c>
      <c r="C27218" t="s">
        <v>83</v>
      </c>
    </row>
    <row r="27219" spans="1:3" x14ac:dyDescent="0.25">
      <c r="A27219">
        <v>40013561</v>
      </c>
      <c r="B27219" s="56">
        <v>18135.181499999999</v>
      </c>
      <c r="C27219" t="s">
        <v>87</v>
      </c>
    </row>
    <row r="27220" spans="1:3" x14ac:dyDescent="0.25">
      <c r="A27220">
        <v>42746288</v>
      </c>
      <c r="B27220" s="56">
        <v>77163.340022999997</v>
      </c>
      <c r="C27220" t="s">
        <v>82</v>
      </c>
    </row>
    <row r="27221" spans="1:3" x14ac:dyDescent="0.25">
      <c r="A27221">
        <v>41775085</v>
      </c>
      <c r="B27221" s="56">
        <v>27862.732800000002</v>
      </c>
      <c r="C27221" t="s">
        <v>87</v>
      </c>
    </row>
    <row r="27222" spans="1:3" x14ac:dyDescent="0.25">
      <c r="A27222">
        <v>41731268</v>
      </c>
      <c r="B27222" s="56">
        <v>19314.444599999999</v>
      </c>
      <c r="C27222" t="s">
        <v>87</v>
      </c>
    </row>
    <row r="27223" spans="1:3" x14ac:dyDescent="0.25">
      <c r="A27223">
        <v>40014607</v>
      </c>
      <c r="B27223" s="56">
        <v>35922.479504000003</v>
      </c>
      <c r="C27223" t="s">
        <v>82</v>
      </c>
    </row>
    <row r="27224" spans="1:3" x14ac:dyDescent="0.25">
      <c r="A27224">
        <v>40012651</v>
      </c>
      <c r="B27224" s="56">
        <v>94314.143343999996</v>
      </c>
      <c r="C27224" t="s">
        <v>82</v>
      </c>
    </row>
    <row r="27225" spans="1:3" x14ac:dyDescent="0.25">
      <c r="A27225">
        <v>42589056</v>
      </c>
      <c r="B27225" s="56">
        <v>147491.43134400001</v>
      </c>
      <c r="C27225" t="s">
        <v>82</v>
      </c>
    </row>
    <row r="27226" spans="1:3" x14ac:dyDescent="0.25">
      <c r="A27226">
        <v>42804519</v>
      </c>
      <c r="B27226" s="56">
        <v>76671.450912</v>
      </c>
      <c r="C27226" t="s">
        <v>82</v>
      </c>
    </row>
    <row r="27227" spans="1:3" x14ac:dyDescent="0.25">
      <c r="A27227">
        <v>42817163</v>
      </c>
      <c r="B27227" s="56">
        <v>52850.900448</v>
      </c>
      <c r="C27227" t="s">
        <v>82</v>
      </c>
    </row>
    <row r="27228" spans="1:3" x14ac:dyDescent="0.25">
      <c r="A27228">
        <v>42817165</v>
      </c>
      <c r="B27228" s="56">
        <v>75352.477608000001</v>
      </c>
      <c r="C27228" t="s">
        <v>82</v>
      </c>
    </row>
    <row r="27229" spans="1:3" x14ac:dyDescent="0.25">
      <c r="A27229">
        <v>40008344</v>
      </c>
      <c r="B27229" s="56">
        <v>9836.0567909999991</v>
      </c>
      <c r="C27229" t="s">
        <v>87</v>
      </c>
    </row>
    <row r="27230" spans="1:3" x14ac:dyDescent="0.25">
      <c r="A27230">
        <v>41151393</v>
      </c>
      <c r="B27230" s="56">
        <v>480.000045</v>
      </c>
      <c r="C27230" t="s">
        <v>83</v>
      </c>
    </row>
    <row r="27231" spans="1:3" x14ac:dyDescent="0.25">
      <c r="A27231">
        <v>40020833</v>
      </c>
      <c r="B27231" s="56">
        <v>9741.8161169999985</v>
      </c>
      <c r="C27231" t="s">
        <v>87</v>
      </c>
    </row>
    <row r="27232" spans="1:3" x14ac:dyDescent="0.25">
      <c r="A27232">
        <v>41237843</v>
      </c>
      <c r="B27232" s="56">
        <v>480.000045</v>
      </c>
      <c r="C27232" t="s">
        <v>83</v>
      </c>
    </row>
    <row r="27233" spans="1:3" x14ac:dyDescent="0.25">
      <c r="A27233">
        <v>40008480</v>
      </c>
      <c r="B27233" s="56">
        <v>65004.651360000003</v>
      </c>
      <c r="C27233" t="s">
        <v>82</v>
      </c>
    </row>
    <row r="27234" spans="1:3" x14ac:dyDescent="0.25">
      <c r="A27234">
        <v>40008588</v>
      </c>
      <c r="B27234" s="56">
        <v>47023.445105999992</v>
      </c>
      <c r="C27234" t="s">
        <v>82</v>
      </c>
    </row>
    <row r="27235" spans="1:3" x14ac:dyDescent="0.25">
      <c r="A27235">
        <v>41233902</v>
      </c>
      <c r="B27235" s="56">
        <v>480.000045</v>
      </c>
      <c r="C27235" t="s">
        <v>83</v>
      </c>
    </row>
    <row r="27236" spans="1:3" x14ac:dyDescent="0.25">
      <c r="A27236">
        <v>40022207</v>
      </c>
      <c r="B27236" s="56">
        <v>5099.6306159999986</v>
      </c>
      <c r="C27236" t="s">
        <v>87</v>
      </c>
    </row>
    <row r="27237" spans="1:3" x14ac:dyDescent="0.25">
      <c r="A27237">
        <v>41227609</v>
      </c>
      <c r="B27237" s="56">
        <v>480.000045</v>
      </c>
      <c r="C27237" t="s">
        <v>87</v>
      </c>
    </row>
    <row r="27238" spans="1:3" x14ac:dyDescent="0.25">
      <c r="A27238">
        <v>41231810</v>
      </c>
      <c r="B27238" s="56">
        <v>480.000045</v>
      </c>
      <c r="C27238" t="s">
        <v>83</v>
      </c>
    </row>
    <row r="27239" spans="1:3" x14ac:dyDescent="0.25">
      <c r="A27239">
        <v>40023235</v>
      </c>
      <c r="B27239" s="56">
        <v>10.706849999999999</v>
      </c>
      <c r="C27239" t="s">
        <v>83</v>
      </c>
    </row>
    <row r="27240" spans="1:3" x14ac:dyDescent="0.25">
      <c r="A27240">
        <v>41226494</v>
      </c>
      <c r="B27240" s="56">
        <v>480.000045</v>
      </c>
      <c r="C27240" t="s">
        <v>83</v>
      </c>
    </row>
    <row r="27241" spans="1:3" x14ac:dyDescent="0.25">
      <c r="A27241">
        <v>40032239</v>
      </c>
      <c r="B27241" s="56">
        <v>7153.4402280000004</v>
      </c>
      <c r="C27241" t="s">
        <v>87</v>
      </c>
    </row>
    <row r="27242" spans="1:3" x14ac:dyDescent="0.25">
      <c r="A27242">
        <v>42549756</v>
      </c>
      <c r="B27242" s="56">
        <v>43468.913664</v>
      </c>
      <c r="C27242" t="s">
        <v>82</v>
      </c>
    </row>
    <row r="27243" spans="1:3" x14ac:dyDescent="0.25">
      <c r="A27243">
        <v>42549758</v>
      </c>
      <c r="B27243" s="56">
        <v>79297.327394999986</v>
      </c>
      <c r="C27243" t="s">
        <v>82</v>
      </c>
    </row>
    <row r="27244" spans="1:3" x14ac:dyDescent="0.25">
      <c r="A27244">
        <v>41237341</v>
      </c>
      <c r="B27244" s="56">
        <v>480.000045</v>
      </c>
      <c r="C27244" t="s">
        <v>81</v>
      </c>
    </row>
    <row r="27245" spans="1:3" x14ac:dyDescent="0.25">
      <c r="A27245">
        <v>42680292</v>
      </c>
      <c r="B27245" s="56">
        <v>13674.850001999999</v>
      </c>
      <c r="C27245" t="s">
        <v>85</v>
      </c>
    </row>
    <row r="27246" spans="1:3" x14ac:dyDescent="0.25">
      <c r="A27246">
        <v>41231922</v>
      </c>
      <c r="B27246" s="56">
        <v>480.000045</v>
      </c>
      <c r="C27246" t="s">
        <v>83</v>
      </c>
    </row>
    <row r="27247" spans="1:3" x14ac:dyDescent="0.25">
      <c r="A27247">
        <v>40008520</v>
      </c>
      <c r="B27247" s="56">
        <v>5527.2022740000002</v>
      </c>
      <c r="C27247" t="s">
        <v>87</v>
      </c>
    </row>
    <row r="27248" spans="1:3" x14ac:dyDescent="0.25">
      <c r="A27248">
        <v>40031501</v>
      </c>
      <c r="B27248" s="56">
        <v>10197.26676</v>
      </c>
      <c r="C27248" t="s">
        <v>87</v>
      </c>
    </row>
    <row r="27249" spans="1:3" x14ac:dyDescent="0.25">
      <c r="A27249">
        <v>40024135</v>
      </c>
      <c r="B27249" s="56">
        <v>16974.513599999998</v>
      </c>
      <c r="C27249" t="s">
        <v>87</v>
      </c>
    </row>
    <row r="27250" spans="1:3" x14ac:dyDescent="0.25">
      <c r="A27250">
        <v>40016149</v>
      </c>
      <c r="B27250" s="56">
        <v>7624.9569600000004</v>
      </c>
      <c r="C27250" t="s">
        <v>87</v>
      </c>
    </row>
    <row r="27251" spans="1:3" x14ac:dyDescent="0.25">
      <c r="A27251">
        <v>40014357</v>
      </c>
      <c r="B27251" s="56">
        <v>14779.468478000001</v>
      </c>
      <c r="C27251" t="s">
        <v>87</v>
      </c>
    </row>
    <row r="27252" spans="1:3" x14ac:dyDescent="0.25">
      <c r="A27252">
        <v>41232936</v>
      </c>
      <c r="B27252" s="56">
        <v>480.000045</v>
      </c>
      <c r="C27252" t="s">
        <v>83</v>
      </c>
    </row>
    <row r="27253" spans="1:3" x14ac:dyDescent="0.25">
      <c r="A27253">
        <v>41234801</v>
      </c>
      <c r="B27253" s="56">
        <v>480.000045</v>
      </c>
      <c r="C27253" t="s">
        <v>83</v>
      </c>
    </row>
    <row r="27254" spans="1:3" x14ac:dyDescent="0.25">
      <c r="A27254">
        <v>40020953</v>
      </c>
      <c r="B27254" s="56">
        <v>13461.712308</v>
      </c>
      <c r="C27254" t="s">
        <v>87</v>
      </c>
    </row>
    <row r="27255" spans="1:3" x14ac:dyDescent="0.25">
      <c r="A27255">
        <v>42816721</v>
      </c>
      <c r="B27255" s="56">
        <v>37182.506174999988</v>
      </c>
      <c r="C27255" t="s">
        <v>82</v>
      </c>
    </row>
    <row r="27256" spans="1:3" x14ac:dyDescent="0.25">
      <c r="A27256">
        <v>42680586</v>
      </c>
      <c r="B27256" s="56">
        <v>18949.110828000001</v>
      </c>
      <c r="C27256" t="s">
        <v>82</v>
      </c>
    </row>
    <row r="27257" spans="1:3" x14ac:dyDescent="0.25">
      <c r="A27257">
        <v>41236028</v>
      </c>
      <c r="B27257" s="56">
        <v>480.000045</v>
      </c>
      <c r="C27257" t="s">
        <v>83</v>
      </c>
    </row>
    <row r="27258" spans="1:3" x14ac:dyDescent="0.25">
      <c r="A27258">
        <v>40015061</v>
      </c>
      <c r="B27258" s="56">
        <v>6747.1844300000002</v>
      </c>
      <c r="C27258" t="s">
        <v>87</v>
      </c>
    </row>
    <row r="27259" spans="1:3" x14ac:dyDescent="0.25">
      <c r="A27259">
        <v>41233427</v>
      </c>
      <c r="B27259" s="56">
        <v>480.000045</v>
      </c>
      <c r="C27259" t="s">
        <v>83</v>
      </c>
    </row>
    <row r="27260" spans="1:3" x14ac:dyDescent="0.25">
      <c r="A27260">
        <v>40016877</v>
      </c>
      <c r="B27260" s="56">
        <v>57120.465600000003</v>
      </c>
      <c r="C27260" t="s">
        <v>85</v>
      </c>
    </row>
    <row r="27261" spans="1:3" x14ac:dyDescent="0.25">
      <c r="A27261">
        <v>41958024</v>
      </c>
      <c r="B27261" s="56">
        <v>12480.159285</v>
      </c>
      <c r="C27261" t="s">
        <v>87</v>
      </c>
    </row>
    <row r="27262" spans="1:3" x14ac:dyDescent="0.25">
      <c r="A27262">
        <v>40027245</v>
      </c>
      <c r="B27262" s="56">
        <v>8032.5464959999999</v>
      </c>
      <c r="C27262" t="s">
        <v>87</v>
      </c>
    </row>
    <row r="27263" spans="1:3" x14ac:dyDescent="0.25">
      <c r="A27263">
        <v>41237441</v>
      </c>
      <c r="B27263" s="56">
        <v>480.000045</v>
      </c>
      <c r="C27263" t="s">
        <v>83</v>
      </c>
    </row>
    <row r="27264" spans="1:3" x14ac:dyDescent="0.25">
      <c r="A27264">
        <v>40024661</v>
      </c>
      <c r="B27264" s="56">
        <v>6900.0141869999998</v>
      </c>
      <c r="C27264" t="s">
        <v>87</v>
      </c>
    </row>
    <row r="27265" spans="1:3" x14ac:dyDescent="0.25">
      <c r="A27265">
        <v>40014453</v>
      </c>
      <c r="B27265" s="56">
        <v>22097.050729999999</v>
      </c>
      <c r="C27265" t="s">
        <v>87</v>
      </c>
    </row>
    <row r="27266" spans="1:3" x14ac:dyDescent="0.25">
      <c r="A27266">
        <v>41227816</v>
      </c>
      <c r="B27266" s="56">
        <v>480.000045</v>
      </c>
      <c r="C27266" t="s">
        <v>83</v>
      </c>
    </row>
    <row r="27267" spans="1:3" x14ac:dyDescent="0.25">
      <c r="A27267">
        <v>41228643</v>
      </c>
      <c r="B27267" s="56">
        <v>480.000045</v>
      </c>
      <c r="C27267" t="s">
        <v>83</v>
      </c>
    </row>
    <row r="27268" spans="1:3" x14ac:dyDescent="0.25">
      <c r="A27268">
        <v>40022297</v>
      </c>
      <c r="B27268" s="56">
        <v>8574.4814640000004</v>
      </c>
      <c r="C27268" t="s">
        <v>87</v>
      </c>
    </row>
    <row r="27269" spans="1:3" x14ac:dyDescent="0.25">
      <c r="A27269">
        <v>41232612</v>
      </c>
      <c r="B27269" s="56">
        <v>480.000045</v>
      </c>
      <c r="C27269" t="s">
        <v>83</v>
      </c>
    </row>
    <row r="27270" spans="1:3" x14ac:dyDescent="0.25">
      <c r="A27270">
        <v>40024039</v>
      </c>
      <c r="B27270" s="56">
        <v>19785.419399999999</v>
      </c>
      <c r="C27270" t="s">
        <v>87</v>
      </c>
    </row>
    <row r="27271" spans="1:3" x14ac:dyDescent="0.25">
      <c r="A27271">
        <v>40029235</v>
      </c>
      <c r="B27271" s="56">
        <v>8537.0800499999987</v>
      </c>
      <c r="C27271" t="s">
        <v>82</v>
      </c>
    </row>
    <row r="27272" spans="1:3" x14ac:dyDescent="0.25">
      <c r="A27272">
        <v>41226171</v>
      </c>
      <c r="B27272" s="56">
        <v>480.000045</v>
      </c>
      <c r="C27272" t="s">
        <v>83</v>
      </c>
    </row>
    <row r="27273" spans="1:3" x14ac:dyDescent="0.25">
      <c r="A27273">
        <v>41226171</v>
      </c>
      <c r="B27273" s="56">
        <v>480.000045</v>
      </c>
      <c r="C27273" t="s">
        <v>83</v>
      </c>
    </row>
    <row r="27274" spans="1:3" x14ac:dyDescent="0.25">
      <c r="A27274">
        <v>40023555</v>
      </c>
      <c r="B27274" s="56">
        <v>10241.738409</v>
      </c>
      <c r="C27274" t="s">
        <v>87</v>
      </c>
    </row>
    <row r="27275" spans="1:3" x14ac:dyDescent="0.25">
      <c r="A27275">
        <v>41229190</v>
      </c>
      <c r="B27275" s="56">
        <v>480.000045</v>
      </c>
      <c r="C27275" t="s">
        <v>83</v>
      </c>
    </row>
    <row r="27276" spans="1:3" x14ac:dyDescent="0.25">
      <c r="A27276">
        <v>41151360</v>
      </c>
      <c r="B27276" s="56">
        <v>480.000045</v>
      </c>
      <c r="C27276" t="s">
        <v>83</v>
      </c>
    </row>
    <row r="27277" spans="1:3" x14ac:dyDescent="0.25">
      <c r="A27277">
        <v>40018521</v>
      </c>
      <c r="B27277" s="56">
        <v>13155.684648</v>
      </c>
      <c r="C27277" t="s">
        <v>87</v>
      </c>
    </row>
    <row r="27278" spans="1:3" x14ac:dyDescent="0.25">
      <c r="A27278">
        <v>44000050</v>
      </c>
      <c r="B27278" s="56">
        <v>27553.905126000001</v>
      </c>
      <c r="C27278" t="s">
        <v>87</v>
      </c>
    </row>
    <row r="27279" spans="1:3" x14ac:dyDescent="0.25">
      <c r="A27279">
        <v>41227318</v>
      </c>
      <c r="B27279" s="56">
        <v>480.000045</v>
      </c>
      <c r="C27279" t="s">
        <v>83</v>
      </c>
    </row>
    <row r="27280" spans="1:3" x14ac:dyDescent="0.25">
      <c r="A27280">
        <v>43138118</v>
      </c>
      <c r="B27280" s="56">
        <v>40499.210763000003</v>
      </c>
      <c r="C27280" t="s">
        <v>87</v>
      </c>
    </row>
    <row r="27281" spans="1:3" x14ac:dyDescent="0.25">
      <c r="A27281">
        <v>40027585</v>
      </c>
      <c r="B27281" s="56">
        <v>9514.0488079999996</v>
      </c>
      <c r="C27281" t="s">
        <v>87</v>
      </c>
    </row>
    <row r="27282" spans="1:3" x14ac:dyDescent="0.25">
      <c r="A27282">
        <v>40029579</v>
      </c>
      <c r="B27282" s="56">
        <v>15874.655325</v>
      </c>
      <c r="C27282" t="s">
        <v>87</v>
      </c>
    </row>
    <row r="27283" spans="1:3" x14ac:dyDescent="0.25">
      <c r="A27283">
        <v>40025393</v>
      </c>
      <c r="B27283" s="56">
        <v>6049.8345600000002</v>
      </c>
      <c r="C27283" t="s">
        <v>87</v>
      </c>
    </row>
    <row r="27284" spans="1:3" x14ac:dyDescent="0.25">
      <c r="A27284">
        <v>40026737</v>
      </c>
      <c r="B27284" s="56">
        <v>7590.6162089999998</v>
      </c>
      <c r="C27284" t="s">
        <v>87</v>
      </c>
    </row>
    <row r="27285" spans="1:3" x14ac:dyDescent="0.25">
      <c r="A27285">
        <v>42637589</v>
      </c>
      <c r="B27285" s="56">
        <v>12783.938112</v>
      </c>
      <c r="C27285" t="s">
        <v>87</v>
      </c>
    </row>
    <row r="27286" spans="1:3" x14ac:dyDescent="0.25">
      <c r="A27286">
        <v>41235850</v>
      </c>
      <c r="B27286" s="56">
        <v>480.000045</v>
      </c>
      <c r="C27286" t="s">
        <v>83</v>
      </c>
    </row>
    <row r="27287" spans="1:3" x14ac:dyDescent="0.25">
      <c r="A27287">
        <v>41227608</v>
      </c>
      <c r="B27287" s="56">
        <v>480.000045</v>
      </c>
      <c r="C27287" t="s">
        <v>83</v>
      </c>
    </row>
    <row r="27288" spans="1:3" x14ac:dyDescent="0.25">
      <c r="A27288">
        <v>40023677</v>
      </c>
      <c r="B27288" s="56">
        <v>57434.556470000003</v>
      </c>
      <c r="C27288" t="s">
        <v>82</v>
      </c>
    </row>
    <row r="27289" spans="1:3" x14ac:dyDescent="0.25">
      <c r="A27289">
        <v>41233572</v>
      </c>
      <c r="B27289" s="56">
        <v>480.000045</v>
      </c>
      <c r="C27289" t="s">
        <v>83</v>
      </c>
    </row>
    <row r="27290" spans="1:3" x14ac:dyDescent="0.25">
      <c r="A27290">
        <v>40024561</v>
      </c>
      <c r="B27290" s="56">
        <v>1939.6121579999999</v>
      </c>
      <c r="C27290" t="s">
        <v>82</v>
      </c>
    </row>
    <row r="27291" spans="1:3" x14ac:dyDescent="0.25">
      <c r="A27291">
        <v>40027705</v>
      </c>
      <c r="B27291" s="56">
        <v>19865.083716000001</v>
      </c>
      <c r="C27291" t="s">
        <v>87</v>
      </c>
    </row>
    <row r="27292" spans="1:3" x14ac:dyDescent="0.25">
      <c r="A27292">
        <v>41230325</v>
      </c>
      <c r="B27292" s="56">
        <v>480.000045</v>
      </c>
      <c r="C27292" t="s">
        <v>83</v>
      </c>
    </row>
    <row r="27293" spans="1:3" x14ac:dyDescent="0.25">
      <c r="A27293">
        <v>41227910</v>
      </c>
      <c r="B27293" s="56">
        <v>480.000045</v>
      </c>
      <c r="C27293" t="s">
        <v>83</v>
      </c>
    </row>
    <row r="27294" spans="1:3" x14ac:dyDescent="0.25">
      <c r="A27294">
        <v>42811129</v>
      </c>
      <c r="B27294" s="56">
        <v>917984.92499999993</v>
      </c>
      <c r="C27294" t="s">
        <v>86</v>
      </c>
    </row>
    <row r="27295" spans="1:3" x14ac:dyDescent="0.25">
      <c r="A27295">
        <v>41234402</v>
      </c>
      <c r="B27295" s="56">
        <v>480.000045</v>
      </c>
      <c r="C27295" t="s">
        <v>83</v>
      </c>
    </row>
    <row r="27296" spans="1:3" x14ac:dyDescent="0.25">
      <c r="A27296">
        <v>40018681</v>
      </c>
      <c r="B27296" s="56">
        <v>11986.828425</v>
      </c>
      <c r="C27296" t="s">
        <v>87</v>
      </c>
    </row>
    <row r="27297" spans="1:3" x14ac:dyDescent="0.25">
      <c r="A27297">
        <v>41226601</v>
      </c>
      <c r="B27297" s="56">
        <v>480.000045</v>
      </c>
      <c r="C27297" t="s">
        <v>83</v>
      </c>
    </row>
    <row r="27298" spans="1:3" x14ac:dyDescent="0.25">
      <c r="A27298">
        <v>41233005</v>
      </c>
      <c r="B27298" s="56">
        <v>480.000045</v>
      </c>
      <c r="C27298" t="s">
        <v>87</v>
      </c>
    </row>
    <row r="27299" spans="1:3" x14ac:dyDescent="0.25">
      <c r="A27299">
        <v>40024613</v>
      </c>
      <c r="B27299" s="56">
        <v>5304.0613229999999</v>
      </c>
      <c r="C27299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9AF6B-CA17-4CA6-B4AD-4FED3C389D2A}">
  <dimension ref="B1:M29"/>
  <sheetViews>
    <sheetView workbookViewId="0">
      <selection activeCell="F3" sqref="F3"/>
    </sheetView>
  </sheetViews>
  <sheetFormatPr defaultRowHeight="15" x14ac:dyDescent="0.25"/>
  <cols>
    <col min="2" max="2" width="13.85546875" bestFit="1" customWidth="1"/>
    <col min="3" max="3" width="73.42578125" customWidth="1"/>
    <col min="4" max="4" width="13" customWidth="1"/>
    <col min="5" max="5" width="48.85546875" style="261" customWidth="1"/>
    <col min="6" max="6" width="14" style="261" customWidth="1"/>
    <col min="7" max="7" width="63" style="261" customWidth="1"/>
    <col min="8" max="8" width="11.7109375" style="261" bestFit="1" customWidth="1"/>
    <col min="9" max="9" width="9.140625" style="261"/>
    <col min="10" max="10" width="12.7109375" style="261" customWidth="1"/>
    <col min="11" max="12" width="9.140625" style="261"/>
    <col min="13" max="13" width="51.28515625" customWidth="1"/>
  </cols>
  <sheetData>
    <row r="1" spans="2:13" x14ac:dyDescent="0.25">
      <c r="B1" t="s">
        <v>130</v>
      </c>
      <c r="C1" t="s">
        <v>78</v>
      </c>
      <c r="F1" s="261" t="s">
        <v>131</v>
      </c>
      <c r="H1" s="261" t="s">
        <v>73</v>
      </c>
      <c r="K1" s="261" t="s">
        <v>4</v>
      </c>
    </row>
    <row r="2" spans="2:13" x14ac:dyDescent="0.25">
      <c r="B2">
        <f>Nätkalkyl!E18</f>
        <v>0</v>
      </c>
      <c r="C2" t="e">
        <f>INDEX(Kundrapport!$C$1:$C$30000,MATCH($B$2,Kundrapport!$A$1:$A$30000,0),1)</f>
        <v>#N/A</v>
      </c>
      <c r="F2" s="306" t="s">
        <v>180</v>
      </c>
      <c r="H2" s="261" t="e">
        <f>TEXT(INDEX(Kundrapport!$B$1:$B$30000,MATCH($B$2,Kundrapport!$A$1:$A$30000,0),1),"# ##0")</f>
        <v>#N/A</v>
      </c>
      <c r="K2" s="270" t="e">
        <f>IF(TEXT(INDEX(Kundrapport!#REF!,MATCH($B$2,Kundrapport!$A$1:$A$30000,0),1),"0,0")&lt;0.9,1,TEXT(INDEX(Kundrapport!#REF!,MATCH($B$2,Kundrapport!$A$1:$A$30000,0),1),"0,0"))</f>
        <v>#REF!</v>
      </c>
      <c r="M2" s="269">
        <v>67</v>
      </c>
    </row>
    <row r="5" spans="2:13" ht="45" x14ac:dyDescent="0.25">
      <c r="B5" s="262" t="str">
        <f>Kalkyl21!$B$3</f>
        <v>Kategori 1</v>
      </c>
      <c r="C5" s="260" t="str">
        <f>CONCATENATE(E5,F5,G5,H5,I5,J5,K5,L5,M5)</f>
        <v>Ni har ett abonnemang av typ Kategori 1. För att beräkna er nätkostnad får ni vända er till nätkalkylen för företagskunder.</v>
      </c>
      <c r="D5" s="260"/>
      <c r="E5" s="263" t="s">
        <v>174</v>
      </c>
      <c r="F5" s="264"/>
      <c r="G5" s="264"/>
      <c r="H5" s="264"/>
      <c r="I5" s="264"/>
      <c r="J5" s="263"/>
      <c r="K5" s="271"/>
      <c r="L5" s="264"/>
      <c r="M5" s="263"/>
    </row>
    <row r="6" spans="2:13" ht="45" x14ac:dyDescent="0.25">
      <c r="B6" s="262" t="str">
        <f>Kalkyl21!$C$3</f>
        <v>Kategori 2</v>
      </c>
      <c r="C6" s="260" t="str">
        <f t="shared" ref="C6:C12" si="0">CONCATENATE(E6,F6,G6,H6,I6,J6,K6,L6,M6)</f>
        <v>Ni har ett abonnemang av typ Kategori 2. För att beräkna er nätkostnad får ni vända er till nätkalkylen för företagskunder.</v>
      </c>
      <c r="D6" s="260"/>
      <c r="E6" s="263" t="s">
        <v>175</v>
      </c>
      <c r="F6" s="264"/>
      <c r="G6" s="264"/>
      <c r="H6" s="264"/>
      <c r="I6" s="264"/>
      <c r="J6" s="264"/>
      <c r="K6" s="264"/>
      <c r="L6" s="264"/>
      <c r="M6" s="263"/>
    </row>
    <row r="7" spans="2:13" ht="45" x14ac:dyDescent="0.25">
      <c r="B7" s="262" t="str">
        <f>Kalkyl21!$D$3</f>
        <v>Kategori 3</v>
      </c>
      <c r="C7" s="260" t="str">
        <f t="shared" si="0"/>
        <v>Ni har ett abonnemang av typ Kategori 3. För att beräkna er nätkostnad får ni vända er till nätkalkylen för företagskunder.</v>
      </c>
      <c r="D7" s="260"/>
      <c r="E7" s="263" t="s">
        <v>176</v>
      </c>
      <c r="F7" s="264"/>
      <c r="G7" s="263"/>
      <c r="H7" s="264"/>
      <c r="I7" s="264"/>
      <c r="J7" s="264"/>
      <c r="K7" s="264"/>
      <c r="L7" s="264"/>
      <c r="M7" s="263"/>
    </row>
    <row r="8" spans="2:13" ht="75" x14ac:dyDescent="0.25">
      <c r="B8" s="262" t="s">
        <v>87</v>
      </c>
      <c r="C8" s="260" t="e">
        <f t="shared" si="0"/>
        <v>#N/A</v>
      </c>
      <c r="D8" s="260"/>
      <c r="E8" s="263" t="s">
        <v>136</v>
      </c>
      <c r="F8" s="264"/>
      <c r="G8" s="264"/>
      <c r="H8" s="264" t="e">
        <f t="shared" ref="H8:H9" si="1">$H$2</f>
        <v>#N/A</v>
      </c>
      <c r="I8" s="264" t="s">
        <v>129</v>
      </c>
      <c r="J8" s="264"/>
      <c r="K8" s="264"/>
      <c r="L8" s="264"/>
      <c r="M8" s="263" t="s">
        <v>173</v>
      </c>
    </row>
    <row r="9" spans="2:13" ht="75" x14ac:dyDescent="0.25">
      <c r="B9" s="262" t="s">
        <v>85</v>
      </c>
      <c r="C9" s="260" t="e">
        <f t="shared" si="0"/>
        <v>#N/A</v>
      </c>
      <c r="D9" s="260"/>
      <c r="E9" s="263" t="s">
        <v>136</v>
      </c>
      <c r="F9" s="264"/>
      <c r="G9" s="264"/>
      <c r="H9" s="264" t="e">
        <f t="shared" si="1"/>
        <v>#N/A</v>
      </c>
      <c r="I9" s="264" t="s">
        <v>129</v>
      </c>
      <c r="J9" s="264"/>
      <c r="K9" s="264"/>
      <c r="L9" s="264"/>
      <c r="M9" s="263" t="s">
        <v>173</v>
      </c>
    </row>
    <row r="10" spans="2:13" ht="60" x14ac:dyDescent="0.25">
      <c r="B10" s="262" t="str">
        <f>Kalkyl21!$F$3</f>
        <v>Inmatning</v>
      </c>
      <c r="C10" s="260" t="str">
        <f>CONCATENATE(E10,CHAR(10),F10,G10,CHAR(10),H10,I10,J10,K10,L10,M10)</f>
        <v xml:space="preserve">Ni är en inmatningskund. För att få mer information om ert abonnemang får ni vända er till gällande prislista på weum.se eller kontakta kundservice.
</v>
      </c>
      <c r="D10" s="260"/>
      <c r="E10" s="263" t="s">
        <v>177</v>
      </c>
      <c r="F10" s="264"/>
      <c r="G10" s="264"/>
      <c r="H10" s="264"/>
      <c r="I10" s="264"/>
      <c r="J10" s="264"/>
      <c r="K10" s="264"/>
      <c r="L10" s="264"/>
      <c r="M10" s="263"/>
    </row>
    <row r="11" spans="2:13" ht="45" x14ac:dyDescent="0.25">
      <c r="B11" s="262" t="str">
        <f>Kalkyl21!$G$3</f>
        <v>Kategori 1 - VT</v>
      </c>
      <c r="C11" s="260" t="str">
        <f t="shared" si="0"/>
        <v>Ni är en visstidskund. För att få mer information om ert abonnemang får ni vända er till gällande prislista på weum.se eller kontakta kundservice.</v>
      </c>
      <c r="D11" s="260"/>
      <c r="E11" s="263" t="s">
        <v>178</v>
      </c>
      <c r="F11" s="264"/>
      <c r="G11" s="264"/>
      <c r="H11" s="264"/>
      <c r="I11" s="264"/>
      <c r="J11" s="264"/>
      <c r="K11" s="264"/>
      <c r="L11" s="264"/>
    </row>
    <row r="12" spans="2:13" ht="45" x14ac:dyDescent="0.25">
      <c r="B12" s="262" t="str">
        <f>Kalkyl21!$H$3</f>
        <v>Kategori 2 - VT</v>
      </c>
      <c r="C12" s="260" t="str">
        <f t="shared" si="0"/>
        <v>Ni är en visstidskund. För att få mer information om ert abonnemang får ni vända er till gällande prislista på weum.se eller kontakta kundservice.</v>
      </c>
      <c r="D12" s="260"/>
      <c r="E12" s="263" t="s">
        <v>178</v>
      </c>
      <c r="F12" s="264"/>
      <c r="G12" s="264"/>
      <c r="H12" s="264"/>
      <c r="I12" s="264"/>
      <c r="J12" s="264"/>
      <c r="K12" s="264"/>
      <c r="L12" s="264"/>
    </row>
    <row r="13" spans="2:13" ht="30" x14ac:dyDescent="0.25">
      <c r="B13" s="262" t="s">
        <v>83</v>
      </c>
      <c r="C13" s="260" t="s">
        <v>179</v>
      </c>
      <c r="D13" s="260"/>
      <c r="E13" s="260"/>
      <c r="F13" s="264"/>
      <c r="G13" s="264"/>
      <c r="H13" s="264"/>
      <c r="I13" s="264"/>
      <c r="J13" s="264"/>
      <c r="K13" s="264"/>
      <c r="L13" s="264"/>
    </row>
    <row r="18" spans="2:3" x14ac:dyDescent="0.25">
      <c r="B18" s="314" t="str">
        <f>IFERROR(IF(Nätkalkyl!E18="","",VLOOKUP(Anl!C2,Anl!$B$5:$C$13,2,FALSE)),"Ingen sökträff")</f>
        <v/>
      </c>
      <c r="C18" s="314"/>
    </row>
    <row r="19" spans="2:3" x14ac:dyDescent="0.25">
      <c r="B19" s="314"/>
      <c r="C19" s="314"/>
    </row>
    <row r="20" spans="2:3" x14ac:dyDescent="0.25">
      <c r="B20" s="314"/>
      <c r="C20" s="314"/>
    </row>
    <row r="21" spans="2:3" x14ac:dyDescent="0.25">
      <c r="B21" s="314"/>
      <c r="C21" s="314"/>
    </row>
    <row r="22" spans="2:3" x14ac:dyDescent="0.25">
      <c r="B22" s="314"/>
      <c r="C22" s="314"/>
    </row>
    <row r="23" spans="2:3" x14ac:dyDescent="0.25">
      <c r="B23" s="314"/>
      <c r="C23" s="314"/>
    </row>
    <row r="24" spans="2:3" x14ac:dyDescent="0.25">
      <c r="B24" s="314"/>
      <c r="C24" s="314"/>
    </row>
    <row r="25" spans="2:3" x14ac:dyDescent="0.25">
      <c r="B25" s="314"/>
      <c r="C25" s="314"/>
    </row>
    <row r="26" spans="2:3" x14ac:dyDescent="0.25">
      <c r="B26" s="314"/>
      <c r="C26" s="314"/>
    </row>
    <row r="27" spans="2:3" x14ac:dyDescent="0.25">
      <c r="B27" s="314"/>
      <c r="C27" s="314"/>
    </row>
    <row r="28" spans="2:3" x14ac:dyDescent="0.25">
      <c r="B28" s="314"/>
      <c r="C28" s="314"/>
    </row>
    <row r="29" spans="2:3" x14ac:dyDescent="0.25">
      <c r="B29" s="314"/>
      <c r="C29" s="314"/>
    </row>
  </sheetData>
  <mergeCells count="1">
    <mergeCell ref="B18:C2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14578-AFF7-435E-9E78-FED2E9623996}">
  <sheetPr>
    <tabColor rgb="FFFFFF00"/>
  </sheetPr>
  <dimension ref="A1:CO361"/>
  <sheetViews>
    <sheetView topLeftCell="J14" zoomScale="80" zoomScaleNormal="80" workbookViewId="0">
      <selection activeCell="D21" sqref="D21:E32"/>
    </sheetView>
  </sheetViews>
  <sheetFormatPr defaultColWidth="8.85546875" defaultRowHeight="15" outlineLevelCol="1" x14ac:dyDescent="0.25"/>
  <cols>
    <col min="1" max="9" width="2.7109375" style="79" hidden="1" customWidth="1"/>
    <col min="10" max="10" width="2.7109375" style="79" customWidth="1"/>
    <col min="11" max="11" width="32.42578125" style="66" bestFit="1" customWidth="1"/>
    <col min="12" max="12" width="11.7109375" style="66" bestFit="1" customWidth="1"/>
    <col min="13" max="13" width="15.5703125" style="66" customWidth="1" outlineLevel="1"/>
    <col min="14" max="14" width="12.28515625" style="66" customWidth="1" outlineLevel="1"/>
    <col min="15" max="15" width="3" style="66" customWidth="1" outlineLevel="1"/>
    <col min="16" max="16" width="32.42578125" style="66" customWidth="1" outlineLevel="1"/>
    <col min="17" max="17" width="11.7109375" style="66" customWidth="1" outlineLevel="1"/>
    <col min="18" max="18" width="13.7109375" style="66" bestFit="1" customWidth="1" outlineLevel="1"/>
    <col min="19" max="19" width="11.85546875" style="66" customWidth="1" outlineLevel="1"/>
    <col min="20" max="20" width="3" style="66" customWidth="1"/>
    <col min="21" max="21" width="32.42578125" style="66" customWidth="1" outlineLevel="1"/>
    <col min="22" max="22" width="11.7109375" style="66" customWidth="1" outlineLevel="1"/>
    <col min="23" max="23" width="9.85546875" style="66" customWidth="1" outlineLevel="1"/>
    <col min="24" max="24" width="11.7109375" style="66" customWidth="1" outlineLevel="1"/>
    <col min="25" max="25" width="8.85546875" style="66" bestFit="1" customWidth="1"/>
    <col min="26" max="26" width="8.85546875" style="66" customWidth="1"/>
    <col min="27" max="27" width="8.85546875" style="66" bestFit="1" customWidth="1"/>
    <col min="28" max="28" width="8.85546875" style="66" customWidth="1"/>
    <col min="29" max="29" width="17.42578125" style="66" bestFit="1" customWidth="1"/>
    <col min="30" max="56" width="8.85546875" style="66" bestFit="1" customWidth="1"/>
    <col min="57" max="68" width="6.5703125" style="66" bestFit="1" customWidth="1"/>
    <col min="69" max="74" width="4.7109375" style="66" customWidth="1"/>
    <col min="75" max="16384" width="8.85546875" style="66"/>
  </cols>
  <sheetData>
    <row r="1" spans="1:93" hidden="1" x14ac:dyDescent="0.25"/>
    <row r="2" spans="1:93" hidden="1" x14ac:dyDescent="0.25"/>
    <row r="3" spans="1:93" hidden="1" x14ac:dyDescent="0.25"/>
    <row r="4" spans="1:93" hidden="1" x14ac:dyDescent="0.25"/>
    <row r="5" spans="1:93" hidden="1" x14ac:dyDescent="0.25"/>
    <row r="6" spans="1:93" hidden="1" x14ac:dyDescent="0.25"/>
    <row r="7" spans="1:93" hidden="1" x14ac:dyDescent="0.25"/>
    <row r="8" spans="1:93" hidden="1" x14ac:dyDescent="0.25"/>
    <row r="9" spans="1:93" hidden="1" x14ac:dyDescent="0.25"/>
    <row r="10" spans="1:93" hidden="1" x14ac:dyDescent="0.25"/>
    <row r="11" spans="1:93" hidden="1" x14ac:dyDescent="0.25"/>
    <row r="12" spans="1:93" hidden="1" x14ac:dyDescent="0.25"/>
    <row r="13" spans="1:93" hidden="1" x14ac:dyDescent="0.25"/>
    <row r="14" spans="1:93" ht="26.25" x14ac:dyDescent="0.4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1" t="s">
        <v>0</v>
      </c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</row>
    <row r="15" spans="1:93" x14ac:dyDescent="0.2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3"/>
    </row>
    <row r="16" spans="1:93" ht="26.25" x14ac:dyDescent="0.4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4" t="s">
        <v>92</v>
      </c>
      <c r="L16" s="85">
        <v>1</v>
      </c>
      <c r="M16" s="86"/>
      <c r="N16" s="86"/>
      <c r="O16" s="86"/>
      <c r="P16" s="87" t="s">
        <v>92</v>
      </c>
      <c r="Q16" s="85">
        <f>L16+1</f>
        <v>2</v>
      </c>
      <c r="R16" s="86"/>
      <c r="S16" s="86"/>
      <c r="T16" s="86"/>
      <c r="U16" s="87" t="s">
        <v>92</v>
      </c>
      <c r="V16" s="85">
        <f>Q16+1</f>
        <v>3</v>
      </c>
      <c r="W16" s="86"/>
      <c r="X16" s="86"/>
    </row>
    <row r="17" spans="1:22" x14ac:dyDescent="0.2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8" t="s">
        <v>1</v>
      </c>
      <c r="L17" s="89" t="str">
        <f>IF(L18&lt;&gt;"",L18,"")</f>
        <v>Villa</v>
      </c>
      <c r="P17" s="88" t="str">
        <f t="shared" ref="P17:P23" si="0">K17</f>
        <v>Tariffberäkning</v>
      </c>
      <c r="Q17" s="89" t="str">
        <f>IF(Q18&lt;&gt;"",Q18,"")</f>
        <v>Kat III</v>
      </c>
      <c r="U17" s="88" t="str">
        <f t="shared" ref="U17:U23" si="1">P17</f>
        <v>Tariffberäkning</v>
      </c>
      <c r="V17" s="89" t="str">
        <f>IF(V18&lt;&gt;"",V18,"")</f>
        <v/>
      </c>
    </row>
    <row r="18" spans="1:22" x14ac:dyDescent="0.2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90" t="s">
        <v>2</v>
      </c>
      <c r="L18" s="91" t="str">
        <f>Nätkalkyl!B28</f>
        <v>Villa</v>
      </c>
      <c r="P18" s="90" t="str">
        <f t="shared" si="0"/>
        <v>Tariffkategori</v>
      </c>
      <c r="Q18" s="91" t="s">
        <v>93</v>
      </c>
      <c r="U18" s="90" t="str">
        <f t="shared" si="1"/>
        <v>Tariffkategori</v>
      </c>
      <c r="V18" s="91"/>
    </row>
    <row r="19" spans="1:22" x14ac:dyDescent="0.2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90" t="s">
        <v>3</v>
      </c>
      <c r="L19" s="92">
        <f>Nätkalkyl!B29</f>
        <v>0</v>
      </c>
      <c r="P19" s="90" t="str">
        <f t="shared" si="0"/>
        <v>Effekt (kW)</v>
      </c>
      <c r="Q19" s="92">
        <v>33</v>
      </c>
      <c r="U19" s="90" t="str">
        <f t="shared" si="1"/>
        <v>Effekt (kW)</v>
      </c>
      <c r="V19" s="92"/>
    </row>
    <row r="20" spans="1:22" x14ac:dyDescent="0.2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90" t="s">
        <v>94</v>
      </c>
      <c r="L20" s="92">
        <f>Nätkalkyl!B30</f>
        <v>0</v>
      </c>
      <c r="P20" s="90" t="str">
        <f t="shared" si="0"/>
        <v>Volym (kWh/år)</v>
      </c>
      <c r="Q20" s="92">
        <v>5000</v>
      </c>
      <c r="U20" s="90" t="str">
        <f t="shared" si="1"/>
        <v>Volym (kWh/år)</v>
      </c>
      <c r="V20" s="92"/>
    </row>
    <row r="21" spans="1:22" x14ac:dyDescent="0.2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90" t="s">
        <v>95</v>
      </c>
      <c r="L21" s="93"/>
      <c r="P21" s="90" t="str">
        <f t="shared" si="0"/>
        <v>Avstånd till MR-station (km):</v>
      </c>
      <c r="Q21" s="93"/>
      <c r="U21" s="90" t="str">
        <f t="shared" si="1"/>
        <v>Avstånd till MR-station (km):</v>
      </c>
      <c r="V21" s="93"/>
    </row>
    <row r="22" spans="1:22" x14ac:dyDescent="0.2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90" t="s">
        <v>4</v>
      </c>
      <c r="L22" s="94">
        <f>IF(Nätkalkyl!B31="",1,Nätkalkyl!B31)</f>
        <v>1</v>
      </c>
      <c r="P22" s="90" t="str">
        <f t="shared" si="0"/>
        <v>Systemfaktor</v>
      </c>
      <c r="Q22" s="94">
        <f>IF(Q21&gt;0,IF(Q21&gt;20,1.1,IF(Q21=20,1,0.9)),1)</f>
        <v>1</v>
      </c>
      <c r="U22" s="90" t="str">
        <f t="shared" si="1"/>
        <v>Systemfaktor</v>
      </c>
      <c r="V22" s="94">
        <f>IF(V21&gt;0,IF(V21&gt;20,1.1,IF(V21=20,1,0.9)),1)</f>
        <v>1</v>
      </c>
    </row>
    <row r="23" spans="1:22" x14ac:dyDescent="0.2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95" t="s">
        <v>96</v>
      </c>
      <c r="L23" s="96">
        <f>IFERROR(SUMIFS('Tariffberäkning &amp; Prislistor20'!$C$15:$G$15,'Tariffberäkning &amp; Prislistor20'!$C$4:$G$4,Input20!L18)+SUMIFS('Tariffberäkning &amp; Prislistor20'!$C$31:$D$31,'Tariffberäkning &amp; Prislistor20'!$C$25:$D$25,Input20!L18),0)</f>
        <v>1196.8</v>
      </c>
      <c r="P23" s="95" t="str">
        <f t="shared" si="0"/>
        <v>Nättariff</v>
      </c>
      <c r="Q23" s="96">
        <f>IFERROR(SUMIFS('Tariffberäkning &amp; Prislistor20'!$M$15:$Q$15,'Tariffberäkning &amp; Prislistor20'!$M$4:$Q$4,Input20!Q18)+SUMIFS('Tariffberäkning &amp; Prislistor20'!$M$31:$N$31,'Tariffberäkning &amp; Prislistor20'!$M$25:$N$25,Input20!Q18),0)</f>
        <v>0</v>
      </c>
      <c r="U23" s="95" t="str">
        <f t="shared" si="1"/>
        <v>Nättariff</v>
      </c>
      <c r="V23" s="96">
        <f>IFERROR(SUMIFS('Tariffberäkning &amp; Prislistor20'!$W$15:$AA$15,'Tariffberäkning &amp; Prislistor20'!$W$4:$AA$4,Input20!V18)+SUMIFS('Tariffberäkning &amp; Prislistor20'!$W$31:$X$31,'Tariffberäkning &amp; Prislistor20'!$W$25:$X$25,Input20!V18),0)</f>
        <v>0</v>
      </c>
    </row>
    <row r="24" spans="1:22" x14ac:dyDescent="0.25">
      <c r="A24" s="80"/>
      <c r="B24" s="80"/>
      <c r="C24" s="80"/>
      <c r="D24" s="80"/>
      <c r="E24" s="80"/>
      <c r="F24" s="80"/>
      <c r="G24" s="80"/>
      <c r="H24" s="80"/>
      <c r="I24" s="80"/>
      <c r="J24" s="80"/>
      <c r="N24" s="66" t="s">
        <v>97</v>
      </c>
    </row>
    <row r="25" spans="1:22" ht="18.75" x14ac:dyDescent="0.3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97" t="s">
        <v>98</v>
      </c>
      <c r="P25" s="98" t="str">
        <f t="shared" ref="P25:P39" si="2">K25</f>
        <v>Visstids abonnemang</v>
      </c>
      <c r="U25" s="98" t="str">
        <f t="shared" ref="U25:U39" si="3">P25</f>
        <v>Visstids abonnemang</v>
      </c>
    </row>
    <row r="26" spans="1:22" x14ac:dyDescent="0.2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8" t="s">
        <v>99</v>
      </c>
      <c r="L26" s="89"/>
      <c r="P26" s="88" t="str">
        <f t="shared" si="2"/>
        <v>Månadsvolym (kWh) - VT</v>
      </c>
      <c r="Q26" s="89" t="str">
        <f>IF(Q18&lt;&gt;"",Q18,"")</f>
        <v>Kat III</v>
      </c>
      <c r="U26" s="88" t="str">
        <f t="shared" si="3"/>
        <v>Månadsvolym (kWh) - VT</v>
      </c>
      <c r="V26" s="89" t="str">
        <f>IF(V18&lt;&gt;"",V18,"")</f>
        <v/>
      </c>
    </row>
    <row r="27" spans="1:22" x14ac:dyDescent="0.25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90" t="s">
        <v>5</v>
      </c>
      <c r="L27" s="99" t="str">
        <f>IF(Nätkalkyl!H18&lt;&gt;"",Nätkalkyl!H18,"")</f>
        <v/>
      </c>
      <c r="P27" s="90" t="str">
        <f t="shared" si="2"/>
        <v>Jan</v>
      </c>
      <c r="Q27" s="99"/>
      <c r="U27" s="90" t="str">
        <f t="shared" si="3"/>
        <v>Jan</v>
      </c>
      <c r="V27" s="99"/>
    </row>
    <row r="28" spans="1:22" x14ac:dyDescent="0.25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90" t="s">
        <v>6</v>
      </c>
      <c r="L28" s="93" t="str">
        <f>IF(Nätkalkyl!H19&lt;&gt;"",Nätkalkyl!H19,"")</f>
        <v/>
      </c>
      <c r="P28" s="90" t="str">
        <f t="shared" si="2"/>
        <v>Feb</v>
      </c>
      <c r="Q28" s="93"/>
      <c r="U28" s="90" t="str">
        <f t="shared" si="3"/>
        <v>Feb</v>
      </c>
      <c r="V28" s="93"/>
    </row>
    <row r="29" spans="1:22" x14ac:dyDescent="0.25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90" t="s">
        <v>7</v>
      </c>
      <c r="L29" s="93" t="str">
        <f>IF(Nätkalkyl!H20&lt;&gt;"",Nätkalkyl!H20,"")</f>
        <v/>
      </c>
      <c r="P29" s="90" t="str">
        <f t="shared" si="2"/>
        <v>Mar</v>
      </c>
      <c r="Q29" s="93"/>
      <c r="U29" s="90" t="str">
        <f t="shared" si="3"/>
        <v>Mar</v>
      </c>
      <c r="V29" s="93"/>
    </row>
    <row r="30" spans="1:22" x14ac:dyDescent="0.2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90" t="s">
        <v>8</v>
      </c>
      <c r="L30" s="93" t="str">
        <f>IF(Nätkalkyl!H21&lt;&gt;"",Nätkalkyl!H21,"")</f>
        <v/>
      </c>
      <c r="P30" s="90" t="str">
        <f t="shared" si="2"/>
        <v>Apr</v>
      </c>
      <c r="Q30" s="93"/>
      <c r="U30" s="90" t="str">
        <f t="shared" si="3"/>
        <v>Apr</v>
      </c>
      <c r="V30" s="93"/>
    </row>
    <row r="31" spans="1:22" x14ac:dyDescent="0.2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90" t="s">
        <v>9</v>
      </c>
      <c r="L31" s="93" t="str">
        <f>IF(Nätkalkyl!H22&lt;&gt;"",Nätkalkyl!H22,"")</f>
        <v/>
      </c>
      <c r="P31" s="90" t="str">
        <f t="shared" si="2"/>
        <v>Maj</v>
      </c>
      <c r="Q31" s="93"/>
      <c r="U31" s="90" t="str">
        <f t="shared" si="3"/>
        <v>Maj</v>
      </c>
      <c r="V31" s="93"/>
    </row>
    <row r="32" spans="1:22" x14ac:dyDescent="0.2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90" t="s">
        <v>10</v>
      </c>
      <c r="L32" s="93" t="str">
        <f>IF(Nätkalkyl!H23&lt;&gt;"",Nätkalkyl!H23,"")</f>
        <v/>
      </c>
      <c r="P32" s="90" t="str">
        <f t="shared" si="2"/>
        <v>Jun</v>
      </c>
      <c r="Q32" s="93"/>
      <c r="U32" s="90" t="str">
        <f t="shared" si="3"/>
        <v>Jun</v>
      </c>
      <c r="V32" s="93"/>
    </row>
    <row r="33" spans="1:26" x14ac:dyDescent="0.25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90" t="s">
        <v>11</v>
      </c>
      <c r="L33" s="93" t="str">
        <f>IF(Nätkalkyl!H24&lt;&gt;"",Nätkalkyl!H24,"")</f>
        <v/>
      </c>
      <c r="P33" s="90" t="str">
        <f t="shared" si="2"/>
        <v>Jul</v>
      </c>
      <c r="Q33" s="93"/>
      <c r="U33" s="90" t="str">
        <f t="shared" si="3"/>
        <v>Jul</v>
      </c>
      <c r="V33" s="93"/>
    </row>
    <row r="34" spans="1:26" x14ac:dyDescent="0.2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90" t="s">
        <v>12</v>
      </c>
      <c r="L34" s="93" t="str">
        <f>IF(Nätkalkyl!H25&lt;&gt;"",Nätkalkyl!H25,"")</f>
        <v/>
      </c>
      <c r="P34" s="90" t="str">
        <f t="shared" si="2"/>
        <v>Aug</v>
      </c>
      <c r="Q34" s="93"/>
      <c r="U34" s="90" t="str">
        <f t="shared" si="3"/>
        <v>Aug</v>
      </c>
      <c r="V34" s="93"/>
    </row>
    <row r="35" spans="1:26" x14ac:dyDescent="0.2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90" t="s">
        <v>13</v>
      </c>
      <c r="L35" s="93" t="str">
        <f>IF(Nätkalkyl!H26&lt;&gt;"",Nätkalkyl!H26,"")</f>
        <v/>
      </c>
      <c r="P35" s="90" t="str">
        <f t="shared" si="2"/>
        <v>Sep</v>
      </c>
      <c r="Q35" s="93"/>
      <c r="U35" s="90" t="str">
        <f t="shared" si="3"/>
        <v>Sep</v>
      </c>
      <c r="V35" s="93"/>
    </row>
    <row r="36" spans="1:26" x14ac:dyDescent="0.25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90" t="s">
        <v>14</v>
      </c>
      <c r="L36" s="93" t="str">
        <f>IF(Nätkalkyl!H27&lt;&gt;"",Nätkalkyl!H27,"")</f>
        <v/>
      </c>
      <c r="P36" s="90" t="str">
        <f t="shared" si="2"/>
        <v>Okt</v>
      </c>
      <c r="Q36" s="93"/>
      <c r="U36" s="90" t="str">
        <f t="shared" si="3"/>
        <v>Okt</v>
      </c>
      <c r="V36" s="93"/>
    </row>
    <row r="37" spans="1:26" x14ac:dyDescent="0.25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90" t="s">
        <v>15</v>
      </c>
      <c r="L37" s="93" t="str">
        <f>IF(Nätkalkyl!H28&lt;&gt;"",Nätkalkyl!H28,"")</f>
        <v/>
      </c>
      <c r="P37" s="90" t="str">
        <f t="shared" si="2"/>
        <v>Nov</v>
      </c>
      <c r="Q37" s="93"/>
      <c r="U37" s="90" t="str">
        <f t="shared" si="3"/>
        <v>Nov</v>
      </c>
      <c r="V37" s="93"/>
    </row>
    <row r="38" spans="1:26" x14ac:dyDescent="0.25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90" t="s">
        <v>16</v>
      </c>
      <c r="L38" s="93" t="str">
        <f>IF(Nätkalkyl!H29&lt;&gt;"",Nätkalkyl!H29,"")</f>
        <v/>
      </c>
      <c r="P38" s="90" t="str">
        <f t="shared" si="2"/>
        <v>Dec</v>
      </c>
      <c r="Q38" s="93"/>
      <c r="U38" s="90" t="str">
        <f t="shared" si="3"/>
        <v>Dec</v>
      </c>
      <c r="V38" s="93"/>
    </row>
    <row r="39" spans="1:26" x14ac:dyDescent="0.25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100" t="s">
        <v>17</v>
      </c>
      <c r="L39" s="101">
        <f>SUM(L27:L38)</f>
        <v>0</v>
      </c>
      <c r="P39" s="100" t="str">
        <f t="shared" si="2"/>
        <v>Total årsförbrukning</v>
      </c>
      <c r="Q39" s="101">
        <f>SUM(Q27:Q38)</f>
        <v>0</v>
      </c>
      <c r="U39" s="100" t="str">
        <f t="shared" si="3"/>
        <v>Total årsförbrukning</v>
      </c>
      <c r="V39" s="101">
        <f>SUM(V27:V38)</f>
        <v>0</v>
      </c>
      <c r="Z39" s="102"/>
    </row>
    <row r="40" spans="1:26" x14ac:dyDescent="0.25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100" t="s">
        <v>18</v>
      </c>
      <c r="L40" s="103">
        <f>IF(OR(L18="Kat I - VT",L18="Kat II - VT "),Visstidsabonnemang20!C19,366)</f>
        <v>366</v>
      </c>
      <c r="P40" s="100" t="s">
        <v>18</v>
      </c>
      <c r="Q40" s="103">
        <f>IF(OR(Q18="Kat I - VT",Q18="Kat II - VT "),Visstidsabonnemang20!J19,366)</f>
        <v>366</v>
      </c>
      <c r="U40" s="100" t="s">
        <v>18</v>
      </c>
      <c r="V40" s="103">
        <f>IF(OR(V18="Kat I - VT",V18="Kat II - VT "),Visstidsabonnemang20!Q19,366)</f>
        <v>366</v>
      </c>
    </row>
    <row r="41" spans="1:26" x14ac:dyDescent="0.25">
      <c r="A41" s="80"/>
      <c r="B41" s="80"/>
      <c r="C41" s="80"/>
      <c r="D41" s="80"/>
      <c r="E41" s="80"/>
      <c r="F41" s="80"/>
      <c r="G41" s="80"/>
      <c r="H41" s="80"/>
      <c r="I41" s="80"/>
      <c r="J41" s="80"/>
    </row>
    <row r="42" spans="1:26" x14ac:dyDescent="0.25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8" t="s">
        <v>19</v>
      </c>
      <c r="L42" s="104" t="str">
        <f>IF(L18&lt;&gt;"",L18,"")</f>
        <v>Villa</v>
      </c>
      <c r="P42" s="88" t="str">
        <f t="shared" ref="P42:P47" si="4">K42</f>
        <v>Kostnader årsabonnemang</v>
      </c>
      <c r="Q42" s="104" t="str">
        <f>IF(Q18&lt;&gt;"",Q18,"")</f>
        <v>Kat III</v>
      </c>
      <c r="U42" s="88" t="str">
        <f t="shared" ref="U42:U47" si="5">P42</f>
        <v>Kostnader årsabonnemang</v>
      </c>
      <c r="V42" s="104" t="str">
        <f>IF(V18&lt;&gt;"",V18,"")</f>
        <v/>
      </c>
    </row>
    <row r="43" spans="1:26" x14ac:dyDescent="0.25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105" t="s">
        <v>20</v>
      </c>
      <c r="L43" s="106">
        <f>IFERROR(SUMIFS('Tariffberäkning &amp; Prislistor20'!$C$12:$H$12,'Tariffberäkning &amp; Prislistor20'!$C$4:$H$4,$L$18)+SUMIFS('Tariffberäkning &amp; Prislistor20'!$C$28:$D$28,'Tariffberäkning &amp; Prislistor20'!$C$25:$D$25,$L$18),0)</f>
        <v>1196.8</v>
      </c>
      <c r="M43" s="107"/>
      <c r="P43" s="105" t="str">
        <f t="shared" si="4"/>
        <v>Fast avgift</v>
      </c>
      <c r="Q43" s="106">
        <f>IFERROR(SUMIFS('Tariffberäkning &amp; Prislistor20'!$M$12:$R$12,'Tariffberäkning &amp; Prislistor20'!$M$4:$R$4,$Q$18)+SUMIFS('Tariffberäkning &amp; Prislistor20'!$M$28:$N$28,'Tariffberäkning &amp; Prislistor20'!$M$25:$N$25,$Q$18),0)</f>
        <v>0</v>
      </c>
      <c r="R43" s="107"/>
      <c r="U43" s="105" t="str">
        <f t="shared" si="5"/>
        <v>Fast avgift</v>
      </c>
      <c r="V43" s="106">
        <f>IFERROR(SUMIFS('Tariffberäkning &amp; Prislistor20'!$W$12:$AB$12,'Tariffberäkning &amp; Prislistor20'!$W$4:$AB$4,$V$18)+SUMIFS('Tariffberäkning &amp; Prislistor20'!$W$28:$X$28,'Tariffberäkning &amp; Prislistor20'!$W$25:$X$25,$V$18),0)</f>
        <v>0</v>
      </c>
    </row>
    <row r="44" spans="1:26" x14ac:dyDescent="0.25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105" t="s">
        <v>21</v>
      </c>
      <c r="L44" s="106">
        <f>IF(L40=0,0,IFERROR(SUMIFS('Tariffberäkning &amp; Prislistor20'!$C$13:$H$13,'Tariffberäkning &amp; Prislistor20'!$C$4:$H$4,$L$18)+SUMIFS('Tariffberäkning &amp; Prislistor20'!$C$29:$D$29,'Tariffberäkning &amp; Prislistor20'!$C$25:$D$25,$L$18),0))</f>
        <v>0</v>
      </c>
      <c r="M44" s="107"/>
      <c r="P44" s="105" t="str">
        <f t="shared" si="4"/>
        <v>Abonnemangskostnad</v>
      </c>
      <c r="Q44" s="106">
        <f>IFERROR(SUMIFS('Tariffberäkning &amp; Prislistor20'!$M$13:$R$13,'Tariffberäkning &amp; Prislistor20'!$M$4:$R$4,$Q$18)+SUMIFS('Tariffberäkning &amp; Prislistor20'!$M$29:$N$29,'Tariffberäkning &amp; Prislistor20'!$M$25:$N$25,$Q$18),0)</f>
        <v>0</v>
      </c>
      <c r="R44" s="107"/>
      <c r="U44" s="105" t="str">
        <f t="shared" si="5"/>
        <v>Abonnemangskostnad</v>
      </c>
      <c r="V44" s="106">
        <f>IFERROR(SUMIFS('Tariffberäkning &amp; Prislistor20'!$W$13:$AB$13,'Tariffberäkning &amp; Prislistor20'!$W$4:$AB$4,$V$18)+SUMIFS('Tariffberäkning &amp; Prislistor20'!$W$29:$X$29,'Tariffberäkning &amp; Prislistor20'!$W$25:$X$25,$V$18),0)</f>
        <v>0</v>
      </c>
    </row>
    <row r="45" spans="1:26" ht="15.75" thickBot="1" x14ac:dyDescent="0.3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108" t="s">
        <v>22</v>
      </c>
      <c r="L45" s="109">
        <f>IFERROR(SUMIFS('Tariffberäkning &amp; Prislistor20'!$C$14:$H$14,'Tariffberäkning &amp; Prislistor20'!$C$4:$H$4,$L$18)+SUMIFS('Tariffberäkning &amp; Prislistor20'!$C$30:$D$30,'Tariffberäkning &amp; Prislistor20'!$C$25:$D$25,$L$18),0)</f>
        <v>0</v>
      </c>
      <c r="P45" s="108" t="str">
        <f t="shared" si="4"/>
        <v>Överföringskostnad</v>
      </c>
      <c r="Q45" s="109">
        <f>IFERROR(SUMIFS('Tariffberäkning &amp; Prislistor20'!$M$14:$R$14,'Tariffberäkning &amp; Prislistor20'!$M$4:$R$4,$Q$18)+SUMIFS('Tariffberäkning &amp; Prislistor20'!$M$30:$N$30,'Tariffberäkning &amp; Prislistor20'!$M$25:$N$25,$Q$18),0)</f>
        <v>0</v>
      </c>
      <c r="R45" s="110"/>
      <c r="U45" s="108" t="str">
        <f t="shared" si="5"/>
        <v>Överföringskostnad</v>
      </c>
      <c r="V45" s="109">
        <f>IFERROR(SUMIFS('Tariffberäkning &amp; Prislistor20'!$W$14:$AB$14,'Tariffberäkning &amp; Prislistor20'!$W$4:$AB$4,$V$18)+SUMIFS('Tariffberäkning &amp; Prislistor20'!$W$30:$X$30,'Tariffberäkning &amp; Prislistor20'!$W$25:$X$25,$V$18),0)</f>
        <v>0</v>
      </c>
    </row>
    <row r="46" spans="1:26" ht="15.75" thickTop="1" x14ac:dyDescent="0.25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105" t="s">
        <v>23</v>
      </c>
      <c r="L46" s="111">
        <f>L43+L44+L45</f>
        <v>1196.8</v>
      </c>
      <c r="P46" s="105" t="str">
        <f t="shared" si="4"/>
        <v>Total kostnad årsabonnemang</v>
      </c>
      <c r="Q46" s="111">
        <f>Q43+Q44+Q45</f>
        <v>0</v>
      </c>
      <c r="U46" s="105" t="str">
        <f t="shared" si="5"/>
        <v>Total kostnad årsabonnemang</v>
      </c>
      <c r="V46" s="111">
        <f>V43+V44+V45</f>
        <v>0</v>
      </c>
    </row>
    <row r="47" spans="1:26" x14ac:dyDescent="0.25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112" t="s">
        <v>100</v>
      </c>
      <c r="L47" s="113">
        <f>IFERROR(SUMIFS('Tariffberäkning &amp; Prislistor20'!$C$16:$G$16,'Tariffberäkning &amp; Prislistor20'!$C$4:$G$4,$L$18)+SUMIFS('Tariffberäkning &amp; Prislistor20'!$C$32:$D$32,'Tariffberäkning &amp; Prislistor20'!$C$25:$D$25,$L$18),0)</f>
        <v>0</v>
      </c>
      <c r="P47" s="112" t="str">
        <f t="shared" si="4"/>
        <v>Kostnad årsabonnemang/kWh</v>
      </c>
      <c r="Q47" s="113">
        <f>IFERROR(SUMIFS('Tariffberäkning &amp; Prislistor20'!$M$16:$Q$16,'Tariffberäkning &amp; Prislistor20'!$M$4:$Q$4,$Q$18)+SUMIFS('Tariffberäkning &amp; Prislistor20'!$M$32:$N$32,'Tariffberäkning &amp; Prislistor20'!$M$25:$N$25,$Q$18),0)</f>
        <v>0</v>
      </c>
      <c r="U47" s="112" t="str">
        <f t="shared" si="5"/>
        <v>Kostnad årsabonnemang/kWh</v>
      </c>
      <c r="V47" s="113">
        <f>IFERROR(SUMIFS('Tariffberäkning &amp; Prislistor20'!$W$16:$AA$16,'Tariffberäkning &amp; Prislistor20'!$W$4:$AA$4,$V$18)+SUMIFS('Tariffberäkning &amp; Prislistor20'!$W$32:$X$32,'Tariffberäkning &amp; Prislistor20'!$W$25:$X$25,$V$18),0)</f>
        <v>0</v>
      </c>
    </row>
    <row r="48" spans="1:26" x14ac:dyDescent="0.25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114"/>
      <c r="P48" s="114"/>
      <c r="U48" s="114"/>
    </row>
    <row r="49" spans="1:24" x14ac:dyDescent="0.25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8" t="s">
        <v>24</v>
      </c>
      <c r="L49" s="89" t="str">
        <f>IF(L18&lt;&gt;"",L18,"")</f>
        <v>Villa</v>
      </c>
      <c r="P49" s="88" t="str">
        <f>K49</f>
        <v>Myndighetsavgifter</v>
      </c>
      <c r="Q49" s="89" t="str">
        <f>IF(Q18&lt;&gt;"",Q18,"")</f>
        <v>Kat III</v>
      </c>
      <c r="U49" s="88" t="str">
        <f>P49</f>
        <v>Myndighetsavgifter</v>
      </c>
      <c r="V49" s="89" t="str">
        <f>IF(V18&lt;&gt;"",V18,"")</f>
        <v/>
      </c>
    </row>
    <row r="50" spans="1:24" x14ac:dyDescent="0.25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105" t="s">
        <v>25</v>
      </c>
      <c r="L50" s="106">
        <f>IFERROR(SUMIFS('Tariffberäkning &amp; Prislistor20'!$C$19:$J$19,'Tariffberäkning &amp; Prislistor20'!$C$4:$J$4,$L$18),0)</f>
        <v>0.1</v>
      </c>
      <c r="P50" s="105" t="str">
        <f>K50</f>
        <v>Avgift</v>
      </c>
      <c r="Q50" s="106">
        <f>IFERROR(SUMIFS('Tariffberäkning &amp; Prislistor20'!$M$19:$T$19,'Tariffberäkning &amp; Prislistor20'!$M$4:$T$4,$Q$18),0)</f>
        <v>0</v>
      </c>
      <c r="U50" s="105" t="str">
        <f>P50</f>
        <v>Avgift</v>
      </c>
      <c r="V50" s="106">
        <f>IFERROR(SUMIFS('Tariffberäkning &amp; Prislistor20'!$W$19:$AD$19,'Tariffberäkning &amp; Prislistor20'!$W$4:$AD$4,$V$18),0)</f>
        <v>0</v>
      </c>
    </row>
    <row r="51" spans="1:24" ht="15.75" thickBot="1" x14ac:dyDescent="0.3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108" t="s">
        <v>101</v>
      </c>
      <c r="L51" s="109">
        <f>IFERROR(SUMIFS('Tariffberäkning &amp; Prislistor20'!$C$20:$J$20,'Tariffberäkning &amp; Prislistor20'!$C$4:$J$4,$L$18),0)</f>
        <v>0</v>
      </c>
      <c r="P51" s="108" t="str">
        <f>K51</f>
        <v>Överförd mängd kWh</v>
      </c>
      <c r="Q51" s="109">
        <f>IFERROR(SUMIFS('Tariffberäkning &amp; Prislistor20'!$M$20:$T$20,'Tariffberäkning &amp; Prislistor20'!$M$4:$T$4,$Q$18),0)</f>
        <v>0</v>
      </c>
      <c r="U51" s="108" t="str">
        <f>P51</f>
        <v>Överförd mängd kWh</v>
      </c>
      <c r="V51" s="109">
        <f>IFERROR(SUMIFS('Tariffberäkning &amp; Prislistor20'!$W$20:$AD$20,'Tariffberäkning &amp; Prislistor20'!$W$4:$AD$4,$V$18),0)</f>
        <v>0</v>
      </c>
    </row>
    <row r="52" spans="1:24" ht="15.75" thickTop="1" x14ac:dyDescent="0.25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112" t="s">
        <v>102</v>
      </c>
      <c r="L52" s="115">
        <f>IFERROR(SUMIFS('Tariffberäkning &amp; Prislistor20'!$C$21:$J$21,'Tariffberäkning &amp; Prislistor20'!$C$4:$J$4,$L$18),0)</f>
        <v>0</v>
      </c>
      <c r="P52" s="112" t="str">
        <f>K52</f>
        <v>Kostnad myndighetsavgifter</v>
      </c>
      <c r="Q52" s="115">
        <f>IFERROR(SUMIFS('Tariffberäkning &amp; Prislistor20'!$M$21:$T$21,'Tariffberäkning &amp; Prislistor20'!$M$4:$T$4,$Q$18),0)</f>
        <v>0</v>
      </c>
      <c r="U52" s="112" t="str">
        <f>P52</f>
        <v>Kostnad myndighetsavgifter</v>
      </c>
      <c r="V52" s="115">
        <f>IFERROR(SUMIFS('Tariffberäkning &amp; Prislistor20'!$W$21:$AD$21,'Tariffberäkning &amp; Prislistor20'!$W$4:$AD$4,$V$18),0)</f>
        <v>0</v>
      </c>
    </row>
    <row r="53" spans="1:24" x14ac:dyDescent="0.25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79"/>
      <c r="P53" s="79"/>
      <c r="U53" s="79"/>
    </row>
    <row r="54" spans="1:24" x14ac:dyDescent="0.25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116" t="s">
        <v>26</v>
      </c>
      <c r="L54" s="117">
        <f>L46+L52</f>
        <v>1196.8</v>
      </c>
      <c r="M54" s="118"/>
      <c r="N54" s="67"/>
      <c r="O54" s="67"/>
      <c r="P54" s="116" t="str">
        <f>K54</f>
        <v>Total kostnad inkl myndighetsavg.</v>
      </c>
      <c r="Q54" s="117">
        <f>Q46+Q52</f>
        <v>0</v>
      </c>
      <c r="R54" s="67"/>
      <c r="S54" s="67"/>
      <c r="T54" s="67"/>
      <c r="U54" s="116" t="str">
        <f>P54</f>
        <v>Total kostnad inkl myndighetsavg.</v>
      </c>
      <c r="V54" s="117">
        <f>V46+V52</f>
        <v>0</v>
      </c>
      <c r="X54" s="67"/>
    </row>
    <row r="55" spans="1:24" x14ac:dyDescent="0.25">
      <c r="A55" s="80"/>
      <c r="B55" s="80"/>
      <c r="C55" s="80"/>
      <c r="D55" s="80"/>
      <c r="E55" s="80"/>
      <c r="F55" s="80"/>
      <c r="G55" s="80"/>
      <c r="H55" s="80"/>
      <c r="I55" s="80"/>
      <c r="J55" s="80"/>
      <c r="M55" s="118"/>
      <c r="N55" s="67"/>
      <c r="W55" s="118"/>
    </row>
    <row r="56" spans="1:24" ht="18.75" x14ac:dyDescent="0.3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97" t="s">
        <v>27</v>
      </c>
      <c r="P56" s="98" t="str">
        <f>K56</f>
        <v>Överuttag</v>
      </c>
      <c r="U56" s="98" t="str">
        <f>P56</f>
        <v>Överuttag</v>
      </c>
      <c r="W56" s="119"/>
    </row>
    <row r="57" spans="1:24" ht="33.75" customHeight="1" x14ac:dyDescent="0.25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120" t="str">
        <f>CONCATENATE("Överuttagsavgift ",L18)</f>
        <v>Överuttagsavgift Villa</v>
      </c>
      <c r="L57" s="121" t="s">
        <v>103</v>
      </c>
      <c r="M57" s="121" t="s">
        <v>104</v>
      </c>
      <c r="N57" s="122" t="s">
        <v>105</v>
      </c>
      <c r="O57" s="123"/>
      <c r="P57" s="120" t="str">
        <f>CONCATENATE("Överuttagsavgift ",Q18)</f>
        <v>Överuttagsavgift Kat III</v>
      </c>
      <c r="Q57" s="121" t="str">
        <f>L57</f>
        <v>Uttagen 
effekt (KW)</v>
      </c>
      <c r="R57" s="121" t="str">
        <f t="shared" ref="R57:S57" si="6">M57</f>
        <v>Överuttag (KW)</v>
      </c>
      <c r="S57" s="122" t="str">
        <f t="shared" si="6"/>
        <v>Överuttags
avgift (kr)</v>
      </c>
      <c r="T57" s="123"/>
      <c r="U57" s="120" t="str">
        <f>CONCATENATE("Överuttagsavgift ",V18)</f>
        <v xml:space="preserve">Överuttagsavgift </v>
      </c>
      <c r="V57" s="121" t="str">
        <f>Q57</f>
        <v>Uttagen 
effekt (KW)</v>
      </c>
      <c r="W57" s="121" t="str">
        <f t="shared" ref="W57:X57" si="7">R57</f>
        <v>Överuttag (KW)</v>
      </c>
      <c r="X57" s="122" t="str">
        <f t="shared" si="7"/>
        <v>Överuttags
avgift (kr)</v>
      </c>
    </row>
    <row r="58" spans="1:24" x14ac:dyDescent="0.25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90" t="s">
        <v>5</v>
      </c>
      <c r="L58" s="124"/>
      <c r="M58" s="125" t="str">
        <f>IF(L58-L19&gt;0,L58-L19,"0")</f>
        <v>0</v>
      </c>
      <c r="N58" s="126">
        <f>IF(M58&gt;0,M58*SUMIFS('Tariffberäkning &amp; Prislistor20'!$C$83:$C$94,'Tariffberäkning &amp; Prislistor20'!$B$83:$B$94,Input20!K58)*SUMIFS('Tariffberäkning &amp; Prislistor20'!C$10:J$10,'Tariffberäkning &amp; Prislistor20'!C$4:J$4,Input20!L$18))</f>
        <v>0</v>
      </c>
      <c r="P58" s="90" t="str">
        <f t="shared" ref="P58:P70" si="8">K58</f>
        <v>Jan</v>
      </c>
      <c r="Q58" s="124"/>
      <c r="R58" s="125" t="str">
        <f>IF(Q58-Q19&gt;0,Q58-Q19,"0")</f>
        <v>0</v>
      </c>
      <c r="S58" s="126">
        <f>IF(R58&gt;0,R58*SUMIFS('Tariffberäkning &amp; Prislistor20'!$C$83:$C$94,'Tariffberäkning &amp; Prislistor20'!$B$83:$B$94,Input20!P58)*SUMIFS('Tariffberäkning &amp; Prislistor20'!M$10:T$10,'Tariffberäkning &amp; Prislistor20'!M$4:T$4,Input20!Q$18))</f>
        <v>0</v>
      </c>
      <c r="U58" s="90" t="str">
        <f t="shared" ref="U58:U70" si="9">P58</f>
        <v>Jan</v>
      </c>
      <c r="V58" s="124"/>
      <c r="W58" s="125" t="str">
        <f>IF(V58-V19&gt;0,V58-V19,"0")</f>
        <v>0</v>
      </c>
      <c r="X58" s="126">
        <f>IF(W58&gt;0,W58*SUMIFS('Tariffberäkning &amp; Prislistor20'!$C$83:$C$94,'Tariffberäkning &amp; Prislistor20'!$B$83:$B$94,Input20!U58)*SUMIFS('Tariffberäkning &amp; Prislistor20'!W$10:AD$10,'Tariffberäkning &amp; Prislistor20'!W$4:AD$4,Input20!V$18))</f>
        <v>0</v>
      </c>
    </row>
    <row r="59" spans="1:24" x14ac:dyDescent="0.25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90" t="s">
        <v>6</v>
      </c>
      <c r="L59" s="127"/>
      <c r="M59" s="125" t="str">
        <f>IF(L59-MAX($L$58:L58,$L$19)&gt;0,L59-MAX($L$58:L58,$L$19),"0")</f>
        <v>0</v>
      </c>
      <c r="N59" s="106">
        <f>IF(M59&gt;0,M59*SUMIFS('Tariffberäkning &amp; Prislistor20'!$C$83:$C$94,'Tariffberäkning &amp; Prislistor20'!$B$83:$B$94,Input20!K59)*SUMIFS('Tariffberäkning &amp; Prislistor20'!C$10:J$10,'Tariffberäkning &amp; Prislistor20'!C$4:J$4,Input20!L$18))</f>
        <v>0</v>
      </c>
      <c r="P59" s="90" t="str">
        <f t="shared" si="8"/>
        <v>Feb</v>
      </c>
      <c r="Q59" s="127"/>
      <c r="R59" s="125" t="str">
        <f>IF(Q59-MAX($Q$58:Q58,$Q$19)&gt;0,Q59-MAX($Q$58:Q58,$Q$19),"0")</f>
        <v>0</v>
      </c>
      <c r="S59" s="106">
        <f>IF(R59&gt;0,R59*SUMIFS('Tariffberäkning &amp; Prislistor20'!$C$83:$C$94,'Tariffberäkning &amp; Prislistor20'!$B$83:$B$94,Input20!P59)*SUMIFS('Tariffberäkning &amp; Prislistor20'!M$10:T$10,'Tariffberäkning &amp; Prislistor20'!M$4:T$4,Input20!Q$18))</f>
        <v>0</v>
      </c>
      <c r="U59" s="90" t="str">
        <f t="shared" si="9"/>
        <v>Feb</v>
      </c>
      <c r="V59" s="127"/>
      <c r="W59" s="125" t="str">
        <f>IF(V59-MAX($V$58:V58,$V$19)&gt;0,V59-MAX($V$58:V58,$V$19),"0")</f>
        <v>0</v>
      </c>
      <c r="X59" s="106">
        <f>IF(W59&gt;0,W59*SUMIFS('Tariffberäkning &amp; Prislistor20'!$C$83:$C$94,'Tariffberäkning &amp; Prislistor20'!$B$83:$B$94,Input20!U59)*SUMIFS('Tariffberäkning &amp; Prislistor20'!W$10:AD$10,'Tariffberäkning &amp; Prislistor20'!W$4:AD$4,Input20!V$18))</f>
        <v>0</v>
      </c>
    </row>
    <row r="60" spans="1:24" x14ac:dyDescent="0.2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90" t="s">
        <v>7</v>
      </c>
      <c r="L60" s="127"/>
      <c r="M60" s="125" t="str">
        <f>IF(L60-MAX($L$58:L59,$L$19)&gt;0,L60-MAX($L$58:L59,$L$19),"0")</f>
        <v>0</v>
      </c>
      <c r="N60" s="106">
        <f>IF(M60&gt;0,M60*SUMIFS('Tariffberäkning &amp; Prislistor20'!$C$83:$C$94,'Tariffberäkning &amp; Prislistor20'!$B$83:$B$94,Input20!K60)*SUMIFS('Tariffberäkning &amp; Prislistor20'!C$10:J$10,'Tariffberäkning &amp; Prislistor20'!C$4:J$4,Input20!L$18))</f>
        <v>0</v>
      </c>
      <c r="P60" s="90" t="str">
        <f t="shared" si="8"/>
        <v>Mar</v>
      </c>
      <c r="Q60" s="127"/>
      <c r="R60" s="125" t="str">
        <f>IF(Q60-MAX($Q$58:Q59,$Q$19)&gt;0,Q60-MAX($Q$58:Q59,$Q$19),"0")</f>
        <v>0</v>
      </c>
      <c r="S60" s="106">
        <f>IF(R60&gt;0,R60*SUMIFS('Tariffberäkning &amp; Prislistor20'!$C$83:$C$94,'Tariffberäkning &amp; Prislistor20'!$B$83:$B$94,Input20!P60)*SUMIFS('Tariffberäkning &amp; Prislistor20'!M$10:T$10,'Tariffberäkning &amp; Prislistor20'!M$4:T$4,Input20!Q$18))</f>
        <v>0</v>
      </c>
      <c r="U60" s="90" t="str">
        <f t="shared" si="9"/>
        <v>Mar</v>
      </c>
      <c r="V60" s="127"/>
      <c r="W60" s="125" t="str">
        <f>IF(V60-MAX($V$58:V59,$V$19)&gt;0,V60-MAX($V$58:V59,$V$19),"0")</f>
        <v>0</v>
      </c>
      <c r="X60" s="106">
        <f>IF(W60&gt;0,W60*SUMIFS('Tariffberäkning &amp; Prislistor20'!$C$83:$C$94,'Tariffberäkning &amp; Prislistor20'!$B$83:$B$94,Input20!U60)*SUMIFS('Tariffberäkning &amp; Prislistor20'!W$10:AD$10,'Tariffberäkning &amp; Prislistor20'!W$4:AD$4,Input20!V$18))</f>
        <v>0</v>
      </c>
    </row>
    <row r="61" spans="1:24" x14ac:dyDescent="0.25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90" t="s">
        <v>8</v>
      </c>
      <c r="L61" s="127"/>
      <c r="M61" s="125" t="str">
        <f>IF(L61-MAX($L$58:L60,$L$19)&gt;0,L61-MAX($L$58:L60,$L$19),"0")</f>
        <v>0</v>
      </c>
      <c r="N61" s="106">
        <f>IF(M61&gt;0,M61*SUMIFS('Tariffberäkning &amp; Prislistor20'!$C$83:$C$94,'Tariffberäkning &amp; Prislistor20'!$B$83:$B$94,Input20!K61)*SUMIFS('Tariffberäkning &amp; Prislistor20'!C$10:J$10,'Tariffberäkning &amp; Prislistor20'!C$4:J$4,Input20!L$18))</f>
        <v>0</v>
      </c>
      <c r="P61" s="90" t="str">
        <f t="shared" si="8"/>
        <v>Apr</v>
      </c>
      <c r="Q61" s="127"/>
      <c r="R61" s="125" t="str">
        <f>IF(Q61-MAX($Q$58:Q60,$Q$19)&gt;0,Q61-MAX($Q$58:Q60,$Q$19),"0")</f>
        <v>0</v>
      </c>
      <c r="S61" s="106">
        <f>IF(R61&gt;0,R61*SUMIFS('Tariffberäkning &amp; Prislistor20'!$C$83:$C$94,'Tariffberäkning &amp; Prislistor20'!$B$83:$B$94,Input20!P61)*SUMIFS('Tariffberäkning &amp; Prislistor20'!M$10:T$10,'Tariffberäkning &amp; Prislistor20'!M$4:T$4,Input20!Q$18))</f>
        <v>0</v>
      </c>
      <c r="U61" s="90" t="str">
        <f t="shared" si="9"/>
        <v>Apr</v>
      </c>
      <c r="V61" s="127"/>
      <c r="W61" s="125" t="str">
        <f>IF(V61-MAX($V$58:V60,$V$19)&gt;0,V61-MAX($V$58:V60,$V$19),"0")</f>
        <v>0</v>
      </c>
      <c r="X61" s="106">
        <f>IF(W61&gt;0,W61*SUMIFS('Tariffberäkning &amp; Prislistor20'!$C$83:$C$94,'Tariffberäkning &amp; Prislistor20'!$B$83:$B$94,Input20!U61)*SUMIFS('Tariffberäkning &amp; Prislistor20'!W$10:AD$10,'Tariffberäkning &amp; Prislistor20'!W$4:AD$4,Input20!V$18))</f>
        <v>0</v>
      </c>
    </row>
    <row r="62" spans="1:24" x14ac:dyDescent="0.25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90" t="s">
        <v>9</v>
      </c>
      <c r="L62" s="127"/>
      <c r="M62" s="125" t="str">
        <f>IF(L62-MAX($L$58:L61,$L$19)&gt;0,L62-MAX($L$58:L61,$L$19),"0")</f>
        <v>0</v>
      </c>
      <c r="N62" s="106">
        <f>IF(M62&gt;0,M62*SUMIFS('Tariffberäkning &amp; Prislistor20'!$C$83:$C$94,'Tariffberäkning &amp; Prislistor20'!$B$83:$B$94,Input20!K62)*SUMIFS('Tariffberäkning &amp; Prislistor20'!C$10:J$10,'Tariffberäkning &amp; Prislistor20'!C$4:J$4,Input20!L$18))</f>
        <v>0</v>
      </c>
      <c r="P62" s="90" t="str">
        <f t="shared" si="8"/>
        <v>Maj</v>
      </c>
      <c r="Q62" s="127"/>
      <c r="R62" s="125" t="str">
        <f>IF(Q62-MAX($Q$58:Q61,$Q$19)&gt;0,Q62-MAX($Q$58:Q61,$Q$19),"0")</f>
        <v>0</v>
      </c>
      <c r="S62" s="106">
        <f>IF(R62&gt;0,R62*SUMIFS('Tariffberäkning &amp; Prislistor20'!$C$83:$C$94,'Tariffberäkning &amp; Prislistor20'!$B$83:$B$94,Input20!P62)*SUMIFS('Tariffberäkning &amp; Prislistor20'!M$10:T$10,'Tariffberäkning &amp; Prislistor20'!M$4:T$4,Input20!Q$18))</f>
        <v>0</v>
      </c>
      <c r="U62" s="90" t="str">
        <f t="shared" si="9"/>
        <v>Maj</v>
      </c>
      <c r="V62" s="127"/>
      <c r="W62" s="125" t="str">
        <f>IF(V62-MAX($V$58:V61,$V$19)&gt;0,V62-MAX($V$58:V61,$V$19),"0")</f>
        <v>0</v>
      </c>
      <c r="X62" s="106">
        <f>IF(W62&gt;0,W62*SUMIFS('Tariffberäkning &amp; Prislistor20'!$C$83:$C$94,'Tariffberäkning &amp; Prislistor20'!$B$83:$B$94,Input20!U62)*SUMIFS('Tariffberäkning &amp; Prislistor20'!W$10:AD$10,'Tariffberäkning &amp; Prislistor20'!W$4:AD$4,Input20!V$18))</f>
        <v>0</v>
      </c>
    </row>
    <row r="63" spans="1:24" x14ac:dyDescent="0.25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90" t="s">
        <v>10</v>
      </c>
      <c r="L63" s="127"/>
      <c r="M63" s="125" t="str">
        <f>IF(L63-MAX($L$58:L62,$L$19)&gt;0,L63-MAX($L$58:L62,$L$19),"0")</f>
        <v>0</v>
      </c>
      <c r="N63" s="106">
        <f>IF(M63&gt;0,M63*SUMIFS('Tariffberäkning &amp; Prislistor20'!$C$83:$C$94,'Tariffberäkning &amp; Prislistor20'!$B$83:$B$94,Input20!K63)*SUMIFS('Tariffberäkning &amp; Prislistor20'!C$10:J$10,'Tariffberäkning &amp; Prislistor20'!C$4:J$4,Input20!L$18))</f>
        <v>0</v>
      </c>
      <c r="P63" s="90" t="str">
        <f t="shared" si="8"/>
        <v>Jun</v>
      </c>
      <c r="Q63" s="127"/>
      <c r="R63" s="125" t="str">
        <f>IF(Q63-MAX($Q$58:Q62,$Q$19)&gt;0,Q63-MAX($Q$58:Q62,$Q$19),"0")</f>
        <v>0</v>
      </c>
      <c r="S63" s="106">
        <f>IF(R63&gt;0,R63*SUMIFS('Tariffberäkning &amp; Prislistor20'!$C$83:$C$94,'Tariffberäkning &amp; Prislistor20'!$B$83:$B$94,Input20!P63)*SUMIFS('Tariffberäkning &amp; Prislistor20'!M$10:T$10,'Tariffberäkning &amp; Prislistor20'!M$4:T$4,Input20!Q$18))</f>
        <v>0</v>
      </c>
      <c r="U63" s="90" t="str">
        <f t="shared" si="9"/>
        <v>Jun</v>
      </c>
      <c r="V63" s="127"/>
      <c r="W63" s="125" t="str">
        <f>IF(V63-MAX($V$58:V62,$V$19)&gt;0,V63-MAX($V$58:V62,$V$19),"0")</f>
        <v>0</v>
      </c>
      <c r="X63" s="106">
        <f>IF(W63&gt;0,W63*SUMIFS('Tariffberäkning &amp; Prislistor20'!$C$83:$C$94,'Tariffberäkning &amp; Prislistor20'!$B$83:$B$94,Input20!U63)*SUMIFS('Tariffberäkning &amp; Prislistor20'!W$10:AD$10,'Tariffberäkning &amp; Prislistor20'!W$4:AD$4,Input20!V$18))</f>
        <v>0</v>
      </c>
    </row>
    <row r="64" spans="1:24" x14ac:dyDescent="0.25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90" t="s">
        <v>11</v>
      </c>
      <c r="L64" s="127"/>
      <c r="M64" s="125" t="str">
        <f>IF(L64-MAX($L$58:L63,$L$19)&gt;0,L64-MAX($L$58:L63,$L$19),"0")</f>
        <v>0</v>
      </c>
      <c r="N64" s="106">
        <f>IF(M64&gt;0,M64*SUMIFS('Tariffberäkning &amp; Prislistor20'!$C$83:$C$94,'Tariffberäkning &amp; Prislistor20'!$B$83:$B$94,Input20!K64)*SUMIFS('Tariffberäkning &amp; Prislistor20'!C$10:J$10,'Tariffberäkning &amp; Prislistor20'!C$4:J$4,Input20!L$18))</f>
        <v>0</v>
      </c>
      <c r="P64" s="90" t="str">
        <f t="shared" si="8"/>
        <v>Jul</v>
      </c>
      <c r="Q64" s="127"/>
      <c r="R64" s="125" t="str">
        <f>IF(Q64-MAX($Q$58:Q63,$Q$19)&gt;0,Q64-MAX($Q$58:Q63,$Q$19),"0")</f>
        <v>0</v>
      </c>
      <c r="S64" s="106">
        <f>IF(R64&gt;0,R64*SUMIFS('Tariffberäkning &amp; Prislistor20'!$C$83:$C$94,'Tariffberäkning &amp; Prislistor20'!$B$83:$B$94,Input20!P64)*SUMIFS('Tariffberäkning &amp; Prislistor20'!M$10:T$10,'Tariffberäkning &amp; Prislistor20'!M$4:T$4,Input20!Q$18))</f>
        <v>0</v>
      </c>
      <c r="U64" s="90" t="str">
        <f t="shared" si="9"/>
        <v>Jul</v>
      </c>
      <c r="V64" s="127"/>
      <c r="W64" s="125" t="str">
        <f>IF(V64-MAX($V$58:V63,$V$19)&gt;0,V64-MAX($V$58:V63,$V$19),"0")</f>
        <v>0</v>
      </c>
      <c r="X64" s="106">
        <f>IF(W64&gt;0,W64*SUMIFS('Tariffberäkning &amp; Prislistor20'!$C$83:$C$94,'Tariffberäkning &amp; Prislistor20'!$B$83:$B$94,Input20!U64)*SUMIFS('Tariffberäkning &amp; Prislistor20'!W$10:AD$10,'Tariffberäkning &amp; Prislistor20'!W$4:AD$4,Input20!V$18))</f>
        <v>0</v>
      </c>
    </row>
    <row r="65" spans="1:24" x14ac:dyDescent="0.25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90" t="s">
        <v>12</v>
      </c>
      <c r="L65" s="127"/>
      <c r="M65" s="125" t="str">
        <f>IF(L65-MAX($L$58:L64,$L$19)&gt;0,L65-MAX($L$58:L64,$L$19),"0")</f>
        <v>0</v>
      </c>
      <c r="N65" s="106">
        <f>IF(M65&gt;0,M65*SUMIFS('Tariffberäkning &amp; Prislistor20'!$C$83:$C$94,'Tariffberäkning &amp; Prislistor20'!$B$83:$B$94,Input20!K65)*SUMIFS('Tariffberäkning &amp; Prislistor20'!C$10:J$10,'Tariffberäkning &amp; Prislistor20'!C$4:J$4,Input20!L$18))</f>
        <v>0</v>
      </c>
      <c r="P65" s="90" t="str">
        <f t="shared" si="8"/>
        <v>Aug</v>
      </c>
      <c r="Q65" s="127"/>
      <c r="R65" s="125" t="str">
        <f>IF(Q65-MAX($Q$58:Q64,$Q$19)&gt;0,Q65-MAX($Q$58:Q64,$Q$19),"0")</f>
        <v>0</v>
      </c>
      <c r="S65" s="106">
        <f>IF(R65&gt;0,R65*SUMIFS('Tariffberäkning &amp; Prislistor20'!$C$83:$C$94,'Tariffberäkning &amp; Prislistor20'!$B$83:$B$94,Input20!P65)*SUMIFS('Tariffberäkning &amp; Prislistor20'!M$10:T$10,'Tariffberäkning &amp; Prislistor20'!M$4:T$4,Input20!Q$18))</f>
        <v>0</v>
      </c>
      <c r="U65" s="90" t="str">
        <f t="shared" si="9"/>
        <v>Aug</v>
      </c>
      <c r="V65" s="127"/>
      <c r="W65" s="125" t="str">
        <f>IF(V65-MAX($V$58:V64,$V$19)&gt;0,V65-MAX($V$58:V64,$V$19),"0")</f>
        <v>0</v>
      </c>
      <c r="X65" s="106">
        <f>IF(W65&gt;0,W65*SUMIFS('Tariffberäkning &amp; Prislistor20'!$C$83:$C$94,'Tariffberäkning &amp; Prislistor20'!$B$83:$B$94,Input20!U65)*SUMIFS('Tariffberäkning &amp; Prislistor20'!W$10:AD$10,'Tariffberäkning &amp; Prislistor20'!W$4:AD$4,Input20!V$18))</f>
        <v>0</v>
      </c>
    </row>
    <row r="66" spans="1:24" x14ac:dyDescent="0.25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90" t="s">
        <v>13</v>
      </c>
      <c r="L66" s="127"/>
      <c r="M66" s="125" t="str">
        <f>IF(L66-MAX($L$58:L65,$L$19)&gt;0,L66-MAX($L$58:L65,$L$19),"0")</f>
        <v>0</v>
      </c>
      <c r="N66" s="106">
        <f>IF(M66&gt;0,M66*SUMIFS('Tariffberäkning &amp; Prislistor20'!$C$83:$C$94,'Tariffberäkning &amp; Prislistor20'!$B$83:$B$94,Input20!K66)*SUMIFS('Tariffberäkning &amp; Prislistor20'!C$10:J$10,'Tariffberäkning &amp; Prislistor20'!C$4:J$4,Input20!L$18))</f>
        <v>0</v>
      </c>
      <c r="P66" s="90" t="str">
        <f t="shared" si="8"/>
        <v>Sep</v>
      </c>
      <c r="Q66" s="127"/>
      <c r="R66" s="125" t="str">
        <f>IF(Q66-MAX($Q$58:Q65,$Q$19)&gt;0,Q66-MAX($Q$58:Q65,$Q$19),"0")</f>
        <v>0</v>
      </c>
      <c r="S66" s="106">
        <f>IF(R66&gt;0,R66*SUMIFS('Tariffberäkning &amp; Prislistor20'!$C$83:$C$94,'Tariffberäkning &amp; Prislistor20'!$B$83:$B$94,Input20!P66)*SUMIFS('Tariffberäkning &amp; Prislistor20'!M$10:T$10,'Tariffberäkning &amp; Prislistor20'!M$4:T$4,Input20!Q$18))</f>
        <v>0</v>
      </c>
      <c r="U66" s="90" t="str">
        <f t="shared" si="9"/>
        <v>Sep</v>
      </c>
      <c r="V66" s="127"/>
      <c r="W66" s="125" t="str">
        <f>IF(V66-MAX($V$58:V65,$V$19)&gt;0,V66-MAX($V$58:V65,$V$19),"0")</f>
        <v>0</v>
      </c>
      <c r="X66" s="106">
        <f>IF(W66&gt;0,W66*SUMIFS('Tariffberäkning &amp; Prislistor20'!$C$83:$C$94,'Tariffberäkning &amp; Prislistor20'!$B$83:$B$94,Input20!U66)*SUMIFS('Tariffberäkning &amp; Prislistor20'!W$10:AD$10,'Tariffberäkning &amp; Prislistor20'!W$4:AD$4,Input20!V$18))</f>
        <v>0</v>
      </c>
    </row>
    <row r="67" spans="1:24" x14ac:dyDescent="0.25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90" t="s">
        <v>14</v>
      </c>
      <c r="L67" s="127"/>
      <c r="M67" s="125" t="str">
        <f>IF(L67-MAX($L$58:L66,$L$19)&gt;0,L67-MAX($L$58:L66,$L$19),"0")</f>
        <v>0</v>
      </c>
      <c r="N67" s="106">
        <f>IF(M67&gt;0,M67*SUMIFS('Tariffberäkning &amp; Prislistor20'!$C$83:$C$94,'Tariffberäkning &amp; Prislistor20'!$B$83:$B$94,Input20!K67)*SUMIFS('Tariffberäkning &amp; Prislistor20'!C$10:J$10,'Tariffberäkning &amp; Prislistor20'!C$4:J$4,Input20!L$18))</f>
        <v>0</v>
      </c>
      <c r="P67" s="90" t="str">
        <f t="shared" si="8"/>
        <v>Okt</v>
      </c>
      <c r="Q67" s="127"/>
      <c r="R67" s="125" t="str">
        <f>IF(Q67-MAX($Q$58:Q66,$Q$19)&gt;0,Q67-MAX($Q$58:Q66,$Q$19),"0")</f>
        <v>0</v>
      </c>
      <c r="S67" s="106">
        <f>IF(R67&gt;0,R67*SUMIFS('Tariffberäkning &amp; Prislistor20'!$C$83:$C$94,'Tariffberäkning &amp; Prislistor20'!$B$83:$B$94,Input20!P67)*SUMIFS('Tariffberäkning &amp; Prislistor20'!M$10:T$10,'Tariffberäkning &amp; Prislistor20'!M$4:T$4,Input20!Q$18))</f>
        <v>0</v>
      </c>
      <c r="U67" s="90" t="str">
        <f t="shared" si="9"/>
        <v>Okt</v>
      </c>
      <c r="V67" s="127"/>
      <c r="W67" s="125" t="str">
        <f>IF(V67-MAX($V$58:V66,$V$19)&gt;0,V67-MAX($V$58:V66,$V$19),"0")</f>
        <v>0</v>
      </c>
      <c r="X67" s="106">
        <f>IF(W67&gt;0,W67*SUMIFS('Tariffberäkning &amp; Prislistor20'!$C$83:$C$94,'Tariffberäkning &amp; Prislistor20'!$B$83:$B$94,Input20!U67)*SUMIFS('Tariffberäkning &amp; Prislistor20'!W$10:AD$10,'Tariffberäkning &amp; Prislistor20'!W$4:AD$4,Input20!V$18))</f>
        <v>0</v>
      </c>
    </row>
    <row r="68" spans="1:24" x14ac:dyDescent="0.25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90" t="s">
        <v>15</v>
      </c>
      <c r="L68" s="127"/>
      <c r="M68" s="125" t="str">
        <f>IF(L68-MAX($L$58:L67,$L$19)&gt;0,L68-MAX($L$58:L67,$L$19),"0")</f>
        <v>0</v>
      </c>
      <c r="N68" s="106">
        <f>IF(M68&gt;0,M68*SUMIFS('Tariffberäkning &amp; Prislistor20'!$C$83:$C$94,'Tariffberäkning &amp; Prislistor20'!$B$83:$B$94,Input20!K68)*SUMIFS('Tariffberäkning &amp; Prislistor20'!C$10:J$10,'Tariffberäkning &amp; Prislistor20'!C$4:J$4,Input20!L$18))</f>
        <v>0</v>
      </c>
      <c r="P68" s="90" t="str">
        <f t="shared" si="8"/>
        <v>Nov</v>
      </c>
      <c r="Q68" s="127"/>
      <c r="R68" s="125" t="str">
        <f>IF(Q68-MAX($Q$58:Q67,$Q$19)&gt;0,Q68-MAX($Q$58:Q67,$Q$19),"0")</f>
        <v>0</v>
      </c>
      <c r="S68" s="106">
        <f>IF(R68&gt;0,R68*SUMIFS('Tariffberäkning &amp; Prislistor20'!$C$83:$C$94,'Tariffberäkning &amp; Prislistor20'!$B$83:$B$94,Input20!P68)*SUMIFS('Tariffberäkning &amp; Prislistor20'!M$10:T$10,'Tariffberäkning &amp; Prislistor20'!M$4:T$4,Input20!Q$18))</f>
        <v>0</v>
      </c>
      <c r="U68" s="90" t="str">
        <f t="shared" si="9"/>
        <v>Nov</v>
      </c>
      <c r="V68" s="127"/>
      <c r="W68" s="125" t="str">
        <f>IF(V68-MAX($V$58:V67,$V$19)&gt;0,V68-MAX($V$58:V67,$V$19),"0")</f>
        <v>0</v>
      </c>
      <c r="X68" s="106">
        <f>IF(W68&gt;0,W68*SUMIFS('Tariffberäkning &amp; Prislistor20'!$C$83:$C$94,'Tariffberäkning &amp; Prislistor20'!$B$83:$B$94,Input20!U68)*SUMIFS('Tariffberäkning &amp; Prislistor20'!W$10:AD$10,'Tariffberäkning &amp; Prislistor20'!W$4:AD$4,Input20!V$18))</f>
        <v>0</v>
      </c>
    </row>
    <row r="69" spans="1:24" x14ac:dyDescent="0.25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90" t="s">
        <v>16</v>
      </c>
      <c r="L69" s="127"/>
      <c r="M69" s="125" t="str">
        <f>IF(L69-MAX($L$58:L68,$L$19)&gt;0,L69-MAX($L$58:L68,$L$19),"0")</f>
        <v>0</v>
      </c>
      <c r="N69" s="106">
        <f>IF(M69&gt;0,M69*SUMIFS('Tariffberäkning &amp; Prislistor20'!$C$83:$C$94,'Tariffberäkning &amp; Prislistor20'!$B$83:$B$94,Input20!K69)*SUMIFS('Tariffberäkning &amp; Prislistor20'!C$10:J$10,'Tariffberäkning &amp; Prislistor20'!C$4:J$4,Input20!L$18))</f>
        <v>0</v>
      </c>
      <c r="P69" s="90" t="str">
        <f t="shared" si="8"/>
        <v>Dec</v>
      </c>
      <c r="Q69" s="127"/>
      <c r="R69" s="125" t="str">
        <f>IF(Q69-MAX($Q$58:Q68,$Q$19)&gt;0,Q69-MAX($Q$58:Q68,$Q$19),"0")</f>
        <v>0</v>
      </c>
      <c r="S69" s="106">
        <f>IF(R69&gt;0,R69*SUMIFS('Tariffberäkning &amp; Prislistor20'!$C$83:$C$94,'Tariffberäkning &amp; Prislistor20'!$B$83:$B$94,Input20!P69)*SUMIFS('Tariffberäkning &amp; Prislistor20'!M$10:T$10,'Tariffberäkning &amp; Prislistor20'!M$4:T$4,Input20!Q$18))</f>
        <v>0</v>
      </c>
      <c r="U69" s="90" t="str">
        <f t="shared" si="9"/>
        <v>Dec</v>
      </c>
      <c r="V69" s="127"/>
      <c r="W69" s="125" t="str">
        <f>IF(V69-MAX($V$58:V68,$V$19)&gt;0,V69-MAX($V$58:V68,$V$19),"0")</f>
        <v>0</v>
      </c>
      <c r="X69" s="106">
        <f>IF(W69&gt;0,W69*SUMIFS('Tariffberäkning &amp; Prislistor20'!$C$83:$C$94,'Tariffberäkning &amp; Prislistor20'!$B$83:$B$94,Input20!U69)*SUMIFS('Tariffberäkning &amp; Prislistor20'!W$10:AD$10,'Tariffberäkning &amp; Prislistor20'!W$4:AD$4,Input20!V$18))</f>
        <v>0</v>
      </c>
    </row>
    <row r="70" spans="1:24" x14ac:dyDescent="0.25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100" t="s">
        <v>28</v>
      </c>
      <c r="L70" s="101">
        <f>SUM(L58:L69)</f>
        <v>0</v>
      </c>
      <c r="M70" s="128">
        <f>SUM(M58:M69)</f>
        <v>0</v>
      </c>
      <c r="N70" s="129">
        <f>SUM(N58:N69)</f>
        <v>0</v>
      </c>
      <c r="P70" s="100" t="str">
        <f t="shared" si="8"/>
        <v>Totalt</v>
      </c>
      <c r="Q70" s="101">
        <f>SUM(Q58:Q69)</f>
        <v>0</v>
      </c>
      <c r="R70" s="128">
        <f>SUM(R58:R69)</f>
        <v>0</v>
      </c>
      <c r="S70" s="129">
        <f>SUM(S58:S69)</f>
        <v>0</v>
      </c>
      <c r="U70" s="100" t="str">
        <f t="shared" si="9"/>
        <v>Totalt</v>
      </c>
      <c r="V70" s="101">
        <f>SUM(V58:V69)</f>
        <v>0</v>
      </c>
      <c r="W70" s="128">
        <f>SUM(W58:W69)</f>
        <v>0</v>
      </c>
      <c r="X70" s="129">
        <f>SUM(X58:X69)</f>
        <v>0</v>
      </c>
    </row>
    <row r="71" spans="1:24" x14ac:dyDescent="0.25">
      <c r="A71" s="80"/>
      <c r="B71" s="80"/>
      <c r="C71" s="80"/>
      <c r="D71" s="80"/>
      <c r="E71" s="80"/>
      <c r="F71" s="80"/>
      <c r="G71" s="80"/>
      <c r="H71" s="80"/>
      <c r="I71" s="80"/>
      <c r="J71" s="80"/>
    </row>
    <row r="72" spans="1:24" x14ac:dyDescent="0.25">
      <c r="A72" s="80"/>
      <c r="B72" s="80"/>
      <c r="C72" s="80"/>
      <c r="D72" s="80"/>
      <c r="E72" s="80"/>
      <c r="F72" s="80"/>
      <c r="G72" s="80"/>
      <c r="H72" s="80"/>
      <c r="I72" s="80"/>
      <c r="J72" s="80"/>
    </row>
    <row r="73" spans="1:24" x14ac:dyDescent="0.25">
      <c r="A73" s="80"/>
      <c r="B73" s="80"/>
      <c r="C73" s="80"/>
      <c r="D73" s="80"/>
      <c r="E73" s="80"/>
      <c r="F73" s="80"/>
      <c r="G73" s="80"/>
      <c r="H73" s="80"/>
      <c r="I73" s="80"/>
      <c r="J73" s="80"/>
    </row>
    <row r="74" spans="1:24" x14ac:dyDescent="0.25">
      <c r="A74" s="80"/>
      <c r="B74" s="80"/>
      <c r="C74" s="80"/>
      <c r="D74" s="80"/>
      <c r="E74" s="80"/>
      <c r="F74" s="80"/>
      <c r="G74" s="80"/>
      <c r="H74" s="80"/>
      <c r="I74" s="80"/>
      <c r="J74" s="80"/>
    </row>
    <row r="75" spans="1:24" x14ac:dyDescent="0.25">
      <c r="A75" s="80"/>
      <c r="B75" s="80"/>
      <c r="C75" s="80"/>
      <c r="D75" s="80"/>
      <c r="E75" s="80"/>
      <c r="F75" s="80"/>
      <c r="G75" s="80"/>
      <c r="H75" s="80"/>
      <c r="I75" s="80"/>
      <c r="J75" s="80"/>
    </row>
    <row r="76" spans="1:24" x14ac:dyDescent="0.25">
      <c r="A76" s="80"/>
      <c r="B76" s="80"/>
      <c r="C76" s="80"/>
      <c r="D76" s="80"/>
      <c r="E76" s="80"/>
      <c r="F76" s="80"/>
      <c r="G76" s="80"/>
      <c r="H76" s="80"/>
      <c r="I76" s="80"/>
      <c r="J76" s="80"/>
    </row>
    <row r="77" spans="1:24" x14ac:dyDescent="0.25">
      <c r="A77" s="80"/>
      <c r="B77" s="80"/>
      <c r="C77" s="80"/>
      <c r="D77" s="80"/>
      <c r="E77" s="80"/>
      <c r="F77" s="80"/>
      <c r="G77" s="80"/>
      <c r="H77" s="80"/>
      <c r="I77" s="80"/>
      <c r="J77" s="80"/>
    </row>
    <row r="78" spans="1:24" x14ac:dyDescent="0.25">
      <c r="A78" s="80"/>
      <c r="B78" s="80"/>
      <c r="C78" s="80"/>
      <c r="D78" s="80"/>
      <c r="E78" s="80"/>
      <c r="F78" s="80"/>
      <c r="G78" s="80"/>
      <c r="H78" s="80"/>
      <c r="I78" s="80"/>
      <c r="J78" s="80"/>
    </row>
    <row r="79" spans="1:24" x14ac:dyDescent="0.25">
      <c r="A79" s="80"/>
      <c r="B79" s="80"/>
      <c r="C79" s="80"/>
      <c r="D79" s="80"/>
      <c r="E79" s="80"/>
      <c r="F79" s="80"/>
      <c r="G79" s="80"/>
      <c r="H79" s="80"/>
      <c r="I79" s="80"/>
      <c r="J79" s="80"/>
    </row>
    <row r="80" spans="1:24" x14ac:dyDescent="0.25">
      <c r="A80" s="80"/>
      <c r="B80" s="80"/>
      <c r="C80" s="80"/>
      <c r="D80" s="80"/>
      <c r="E80" s="80"/>
      <c r="F80" s="80"/>
      <c r="G80" s="80"/>
      <c r="H80" s="80"/>
      <c r="I80" s="80"/>
      <c r="J80" s="80"/>
    </row>
    <row r="81" spans="1:10" x14ac:dyDescent="0.25">
      <c r="A81" s="80"/>
      <c r="B81" s="80"/>
      <c r="C81" s="80"/>
      <c r="D81" s="80"/>
      <c r="E81" s="80"/>
      <c r="F81" s="80"/>
      <c r="G81" s="80"/>
      <c r="H81" s="80"/>
      <c r="I81" s="80"/>
      <c r="J81" s="80"/>
    </row>
    <row r="82" spans="1:10" x14ac:dyDescent="0.25">
      <c r="A82" s="80"/>
      <c r="B82" s="80"/>
      <c r="C82" s="80"/>
      <c r="D82" s="80"/>
      <c r="E82" s="80"/>
      <c r="F82" s="80"/>
      <c r="G82" s="80"/>
      <c r="H82" s="80"/>
      <c r="I82" s="80"/>
      <c r="J82" s="80"/>
    </row>
    <row r="83" spans="1:10" x14ac:dyDescent="0.25">
      <c r="A83" s="80"/>
      <c r="B83" s="80"/>
      <c r="C83" s="80"/>
      <c r="D83" s="80"/>
      <c r="E83" s="80"/>
      <c r="F83" s="80"/>
      <c r="G83" s="80"/>
      <c r="H83" s="80"/>
      <c r="I83" s="80"/>
      <c r="J83" s="80"/>
    </row>
    <row r="84" spans="1:10" x14ac:dyDescent="0.25">
      <c r="A84" s="80"/>
      <c r="B84" s="80"/>
      <c r="C84" s="80"/>
      <c r="D84" s="80"/>
      <c r="E84" s="80"/>
      <c r="F84" s="80"/>
      <c r="G84" s="80"/>
      <c r="H84" s="80"/>
      <c r="I84" s="80"/>
      <c r="J84" s="80"/>
    </row>
    <row r="85" spans="1:10" x14ac:dyDescent="0.25">
      <c r="A85" s="80"/>
      <c r="B85" s="80"/>
      <c r="C85" s="80"/>
      <c r="D85" s="80"/>
      <c r="E85" s="80"/>
      <c r="F85" s="80"/>
      <c r="G85" s="80"/>
      <c r="H85" s="80"/>
      <c r="I85" s="80"/>
      <c r="J85" s="80"/>
    </row>
    <row r="86" spans="1:10" x14ac:dyDescent="0.25">
      <c r="A86" s="80"/>
      <c r="B86" s="80"/>
      <c r="C86" s="80"/>
      <c r="D86" s="80"/>
      <c r="E86" s="80"/>
      <c r="F86" s="80"/>
      <c r="G86" s="80"/>
      <c r="H86" s="80"/>
      <c r="I86" s="80"/>
      <c r="J86" s="80"/>
    </row>
    <row r="87" spans="1:10" x14ac:dyDescent="0.25">
      <c r="A87" s="80"/>
      <c r="B87" s="80"/>
      <c r="C87" s="80"/>
      <c r="D87" s="80"/>
      <c r="E87" s="80"/>
      <c r="F87" s="80"/>
      <c r="G87" s="80"/>
      <c r="H87" s="80"/>
      <c r="I87" s="80"/>
      <c r="J87" s="80"/>
    </row>
    <row r="88" spans="1:10" x14ac:dyDescent="0.25">
      <c r="A88" s="80"/>
      <c r="B88" s="80"/>
      <c r="C88" s="80"/>
      <c r="D88" s="80"/>
      <c r="E88" s="80"/>
      <c r="F88" s="80"/>
      <c r="G88" s="80"/>
      <c r="H88" s="80"/>
      <c r="I88" s="80"/>
      <c r="J88" s="80"/>
    </row>
    <row r="89" spans="1:10" x14ac:dyDescent="0.25">
      <c r="A89" s="80"/>
      <c r="B89" s="80"/>
      <c r="C89" s="80"/>
      <c r="D89" s="80"/>
      <c r="E89" s="80"/>
      <c r="F89" s="80"/>
      <c r="G89" s="80"/>
      <c r="H89" s="80"/>
      <c r="I89" s="80"/>
      <c r="J89" s="80"/>
    </row>
    <row r="90" spans="1:10" x14ac:dyDescent="0.25">
      <c r="A90" s="80"/>
      <c r="B90" s="80"/>
      <c r="C90" s="80"/>
      <c r="D90" s="80"/>
      <c r="E90" s="80"/>
      <c r="F90" s="80"/>
      <c r="G90" s="80"/>
      <c r="H90" s="80"/>
      <c r="I90" s="80"/>
      <c r="J90" s="80"/>
    </row>
    <row r="91" spans="1:10" x14ac:dyDescent="0.25">
      <c r="A91" s="80"/>
      <c r="B91" s="80"/>
      <c r="C91" s="80"/>
      <c r="D91" s="80"/>
      <c r="E91" s="80"/>
      <c r="F91" s="80"/>
      <c r="G91" s="80"/>
      <c r="H91" s="80"/>
      <c r="I91" s="80"/>
      <c r="J91" s="80"/>
    </row>
    <row r="92" spans="1:10" x14ac:dyDescent="0.25">
      <c r="A92" s="80"/>
      <c r="B92" s="80"/>
      <c r="C92" s="80"/>
      <c r="D92" s="80"/>
      <c r="E92" s="80"/>
      <c r="F92" s="80"/>
      <c r="G92" s="80"/>
      <c r="H92" s="80"/>
      <c r="I92" s="80"/>
      <c r="J92" s="80"/>
    </row>
    <row r="93" spans="1:10" x14ac:dyDescent="0.25">
      <c r="A93" s="80"/>
      <c r="B93" s="80"/>
      <c r="C93" s="80"/>
      <c r="D93" s="80"/>
      <c r="E93" s="80"/>
      <c r="F93" s="80"/>
      <c r="G93" s="80"/>
      <c r="H93" s="80"/>
      <c r="I93" s="80"/>
      <c r="J93" s="80"/>
    </row>
    <row r="94" spans="1:10" x14ac:dyDescent="0.25">
      <c r="A94" s="80"/>
      <c r="B94" s="80"/>
      <c r="C94" s="80"/>
      <c r="D94" s="80"/>
      <c r="E94" s="80"/>
      <c r="F94" s="80"/>
      <c r="G94" s="80"/>
      <c r="H94" s="80"/>
      <c r="I94" s="80"/>
      <c r="J94" s="80"/>
    </row>
    <row r="95" spans="1:10" x14ac:dyDescent="0.25">
      <c r="A95" s="80"/>
      <c r="B95" s="80"/>
      <c r="C95" s="80"/>
      <c r="D95" s="80"/>
      <c r="E95" s="80"/>
      <c r="F95" s="80"/>
      <c r="G95" s="80"/>
      <c r="H95" s="80"/>
      <c r="I95" s="80"/>
      <c r="J95" s="80"/>
    </row>
    <row r="96" spans="1:10" x14ac:dyDescent="0.25">
      <c r="A96" s="80"/>
      <c r="B96" s="80"/>
      <c r="C96" s="80"/>
      <c r="D96" s="80"/>
      <c r="E96" s="80"/>
      <c r="F96" s="80"/>
      <c r="G96" s="80"/>
      <c r="H96" s="80"/>
      <c r="I96" s="80"/>
      <c r="J96" s="80"/>
    </row>
    <row r="97" spans="1:10" x14ac:dyDescent="0.25">
      <c r="A97" s="80"/>
      <c r="B97" s="80"/>
      <c r="C97" s="80"/>
      <c r="D97" s="80"/>
      <c r="E97" s="80"/>
      <c r="F97" s="80"/>
      <c r="G97" s="80"/>
      <c r="H97" s="80"/>
      <c r="I97" s="80"/>
      <c r="J97" s="80"/>
    </row>
    <row r="98" spans="1:10" x14ac:dyDescent="0.25">
      <c r="A98" s="80"/>
      <c r="B98" s="80"/>
      <c r="C98" s="80"/>
      <c r="D98" s="80"/>
      <c r="E98" s="80"/>
      <c r="F98" s="80"/>
      <c r="G98" s="80"/>
      <c r="H98" s="80"/>
      <c r="I98" s="80"/>
      <c r="J98" s="80"/>
    </row>
    <row r="99" spans="1:10" x14ac:dyDescent="0.25">
      <c r="A99" s="80"/>
      <c r="B99" s="80"/>
      <c r="C99" s="80"/>
      <c r="D99" s="80"/>
      <c r="E99" s="80"/>
      <c r="F99" s="80"/>
      <c r="G99" s="80"/>
      <c r="H99" s="80"/>
      <c r="I99" s="80"/>
      <c r="J99" s="80"/>
    </row>
    <row r="100" spans="1:10" x14ac:dyDescent="0.25">
      <c r="A100" s="80"/>
      <c r="B100" s="80"/>
      <c r="C100" s="80"/>
      <c r="D100" s="80"/>
      <c r="E100" s="80"/>
      <c r="F100" s="80"/>
      <c r="G100" s="80"/>
      <c r="H100" s="80"/>
      <c r="I100" s="80"/>
      <c r="J100" s="80"/>
    </row>
    <row r="101" spans="1:10" x14ac:dyDescent="0.25">
      <c r="A101" s="80"/>
      <c r="B101" s="80"/>
      <c r="C101" s="80"/>
      <c r="D101" s="80"/>
      <c r="E101" s="80"/>
      <c r="F101" s="80"/>
      <c r="G101" s="80"/>
      <c r="H101" s="80"/>
      <c r="I101" s="80"/>
      <c r="J101" s="80"/>
    </row>
    <row r="102" spans="1:10" x14ac:dyDescent="0.25">
      <c r="A102" s="80"/>
      <c r="B102" s="80"/>
      <c r="C102" s="80"/>
      <c r="D102" s="80"/>
      <c r="E102" s="80"/>
      <c r="F102" s="80"/>
      <c r="G102" s="80"/>
      <c r="H102" s="80"/>
      <c r="I102" s="80"/>
      <c r="J102" s="80"/>
    </row>
    <row r="103" spans="1:10" x14ac:dyDescent="0.25">
      <c r="A103" s="80"/>
      <c r="B103" s="80"/>
      <c r="C103" s="80"/>
      <c r="D103" s="80"/>
      <c r="E103" s="80"/>
      <c r="F103" s="80"/>
      <c r="G103" s="80"/>
      <c r="H103" s="80"/>
      <c r="I103" s="80"/>
      <c r="J103" s="80"/>
    </row>
    <row r="104" spans="1:10" x14ac:dyDescent="0.25">
      <c r="A104" s="80"/>
      <c r="B104" s="80"/>
      <c r="C104" s="80"/>
      <c r="D104" s="80"/>
      <c r="E104" s="80"/>
      <c r="F104" s="80"/>
      <c r="G104" s="80"/>
      <c r="H104" s="80"/>
      <c r="I104" s="80"/>
      <c r="J104" s="80"/>
    </row>
    <row r="105" spans="1:10" x14ac:dyDescent="0.25">
      <c r="A105" s="80"/>
      <c r="B105" s="80"/>
      <c r="C105" s="80"/>
      <c r="D105" s="80"/>
      <c r="E105" s="80"/>
      <c r="F105" s="80"/>
      <c r="G105" s="80"/>
      <c r="H105" s="80"/>
      <c r="I105" s="80"/>
      <c r="J105" s="80"/>
    </row>
    <row r="106" spans="1:10" x14ac:dyDescent="0.25">
      <c r="A106" s="80"/>
      <c r="B106" s="80"/>
      <c r="C106" s="80"/>
      <c r="D106" s="80"/>
      <c r="E106" s="80"/>
      <c r="F106" s="80"/>
      <c r="G106" s="80"/>
      <c r="H106" s="80"/>
      <c r="I106" s="80"/>
      <c r="J106" s="80"/>
    </row>
    <row r="107" spans="1:10" x14ac:dyDescent="0.25">
      <c r="A107" s="80"/>
      <c r="B107" s="80"/>
      <c r="C107" s="80"/>
      <c r="D107" s="80"/>
      <c r="E107" s="80"/>
      <c r="F107" s="80"/>
      <c r="G107" s="80"/>
      <c r="H107" s="80"/>
      <c r="I107" s="80"/>
      <c r="J107" s="80"/>
    </row>
    <row r="108" spans="1:10" x14ac:dyDescent="0.25">
      <c r="A108" s="80"/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1:10" x14ac:dyDescent="0.25">
      <c r="A109" s="80"/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1:10" x14ac:dyDescent="0.25">
      <c r="A110" s="80"/>
      <c r="B110" s="80"/>
      <c r="C110" s="80"/>
      <c r="D110" s="80"/>
      <c r="E110" s="80"/>
      <c r="F110" s="80"/>
      <c r="G110" s="80"/>
      <c r="H110" s="80"/>
      <c r="I110" s="80"/>
      <c r="J110" s="80"/>
    </row>
    <row r="111" spans="1:10" x14ac:dyDescent="0.25">
      <c r="A111" s="80"/>
      <c r="B111" s="80"/>
      <c r="C111" s="80"/>
      <c r="D111" s="80"/>
      <c r="E111" s="80"/>
      <c r="F111" s="80"/>
      <c r="G111" s="80"/>
      <c r="H111" s="80"/>
      <c r="I111" s="80"/>
      <c r="J111" s="80"/>
    </row>
    <row r="112" spans="1:10" x14ac:dyDescent="0.25">
      <c r="A112" s="80"/>
      <c r="B112" s="80"/>
      <c r="C112" s="80"/>
      <c r="D112" s="80"/>
      <c r="E112" s="80"/>
      <c r="F112" s="80"/>
      <c r="G112" s="80"/>
      <c r="H112" s="80"/>
      <c r="I112" s="80"/>
      <c r="J112" s="80"/>
    </row>
    <row r="113" spans="1:10" x14ac:dyDescent="0.25">
      <c r="A113" s="80"/>
      <c r="B113" s="80"/>
      <c r="C113" s="80"/>
      <c r="D113" s="80"/>
      <c r="E113" s="80"/>
      <c r="F113" s="80"/>
      <c r="G113" s="80"/>
      <c r="H113" s="80"/>
      <c r="I113" s="80"/>
      <c r="J113" s="80"/>
    </row>
    <row r="114" spans="1:10" x14ac:dyDescent="0.25">
      <c r="A114" s="80"/>
      <c r="B114" s="80"/>
      <c r="C114" s="80"/>
      <c r="D114" s="80"/>
      <c r="E114" s="80"/>
      <c r="F114" s="80"/>
      <c r="G114" s="80"/>
      <c r="H114" s="80"/>
      <c r="I114" s="80"/>
      <c r="J114" s="80"/>
    </row>
    <row r="115" spans="1:10" x14ac:dyDescent="0.25">
      <c r="A115" s="80"/>
      <c r="B115" s="80"/>
      <c r="C115" s="80"/>
      <c r="D115" s="80"/>
      <c r="E115" s="80"/>
      <c r="F115" s="80"/>
      <c r="G115" s="80"/>
      <c r="H115" s="80"/>
      <c r="I115" s="80"/>
      <c r="J115" s="80"/>
    </row>
    <row r="116" spans="1:10" x14ac:dyDescent="0.25">
      <c r="A116" s="80"/>
      <c r="B116" s="80"/>
      <c r="C116" s="80"/>
      <c r="D116" s="80"/>
      <c r="E116" s="80"/>
      <c r="F116" s="80"/>
      <c r="G116" s="80"/>
      <c r="H116" s="80"/>
      <c r="I116" s="80"/>
      <c r="J116" s="80"/>
    </row>
    <row r="117" spans="1:10" x14ac:dyDescent="0.25">
      <c r="A117" s="80"/>
      <c r="B117" s="80"/>
      <c r="C117" s="80"/>
      <c r="D117" s="80"/>
      <c r="E117" s="80"/>
      <c r="F117" s="80"/>
      <c r="G117" s="80"/>
      <c r="H117" s="80"/>
      <c r="I117" s="80"/>
      <c r="J117" s="80"/>
    </row>
    <row r="118" spans="1:10" x14ac:dyDescent="0.25">
      <c r="A118" s="80"/>
      <c r="B118" s="80"/>
      <c r="C118" s="80"/>
      <c r="D118" s="80"/>
      <c r="E118" s="80"/>
      <c r="F118" s="80"/>
      <c r="G118" s="80"/>
      <c r="H118" s="80"/>
      <c r="I118" s="80"/>
      <c r="J118" s="80"/>
    </row>
    <row r="119" spans="1:10" x14ac:dyDescent="0.25">
      <c r="A119" s="80"/>
      <c r="B119" s="80"/>
      <c r="C119" s="80"/>
      <c r="D119" s="80"/>
      <c r="E119" s="80"/>
      <c r="F119" s="80"/>
      <c r="G119" s="80"/>
      <c r="H119" s="80"/>
      <c r="I119" s="80"/>
      <c r="J119" s="80"/>
    </row>
    <row r="120" spans="1:10" x14ac:dyDescent="0.25">
      <c r="A120" s="80"/>
      <c r="B120" s="80"/>
      <c r="C120" s="80"/>
      <c r="D120" s="80"/>
      <c r="E120" s="80"/>
      <c r="F120" s="80"/>
      <c r="G120" s="80"/>
      <c r="H120" s="80"/>
      <c r="I120" s="80"/>
      <c r="J120" s="80"/>
    </row>
    <row r="121" spans="1:10" x14ac:dyDescent="0.25">
      <c r="A121" s="80"/>
      <c r="B121" s="80"/>
      <c r="C121" s="80"/>
      <c r="D121" s="80"/>
      <c r="E121" s="80"/>
      <c r="F121" s="80"/>
      <c r="G121" s="80"/>
      <c r="H121" s="80"/>
      <c r="I121" s="80"/>
      <c r="J121" s="80"/>
    </row>
    <row r="122" spans="1:10" x14ac:dyDescent="0.25">
      <c r="A122" s="80"/>
      <c r="B122" s="80"/>
      <c r="C122" s="80"/>
      <c r="D122" s="80"/>
      <c r="E122" s="80"/>
      <c r="F122" s="80"/>
      <c r="G122" s="80"/>
      <c r="H122" s="80"/>
      <c r="I122" s="80"/>
      <c r="J122" s="80"/>
    </row>
    <row r="123" spans="1:10" x14ac:dyDescent="0.25">
      <c r="A123" s="80"/>
      <c r="B123" s="80"/>
      <c r="C123" s="80"/>
      <c r="D123" s="80"/>
      <c r="E123" s="80"/>
      <c r="F123" s="80"/>
      <c r="G123" s="80"/>
      <c r="H123" s="80"/>
      <c r="I123" s="80"/>
      <c r="J123" s="80"/>
    </row>
    <row r="124" spans="1:10" x14ac:dyDescent="0.25">
      <c r="A124" s="80"/>
      <c r="B124" s="80"/>
      <c r="C124" s="80"/>
      <c r="D124" s="80"/>
      <c r="E124" s="80"/>
      <c r="F124" s="80"/>
      <c r="G124" s="80"/>
      <c r="H124" s="80"/>
      <c r="I124" s="80"/>
      <c r="J124" s="80"/>
    </row>
    <row r="125" spans="1:10" x14ac:dyDescent="0.25">
      <c r="A125" s="80"/>
      <c r="B125" s="80"/>
      <c r="C125" s="80"/>
      <c r="D125" s="80"/>
      <c r="E125" s="80"/>
      <c r="F125" s="80"/>
      <c r="G125" s="80"/>
      <c r="H125" s="80"/>
      <c r="I125" s="80"/>
      <c r="J125" s="80"/>
    </row>
    <row r="126" spans="1:10" x14ac:dyDescent="0.25">
      <c r="A126" s="80"/>
      <c r="B126" s="80"/>
      <c r="C126" s="80"/>
      <c r="D126" s="80"/>
      <c r="E126" s="80"/>
      <c r="F126" s="80"/>
      <c r="G126" s="80"/>
      <c r="H126" s="80"/>
      <c r="I126" s="80"/>
      <c r="J126" s="80"/>
    </row>
    <row r="127" spans="1:10" x14ac:dyDescent="0.25">
      <c r="A127" s="80"/>
      <c r="B127" s="80"/>
      <c r="C127" s="80"/>
      <c r="D127" s="80"/>
      <c r="E127" s="80"/>
      <c r="F127" s="80"/>
      <c r="G127" s="80"/>
      <c r="H127" s="80"/>
      <c r="I127" s="80"/>
      <c r="J127" s="80"/>
    </row>
    <row r="128" spans="1:10" x14ac:dyDescent="0.25">
      <c r="A128" s="80"/>
      <c r="B128" s="80"/>
      <c r="C128" s="80"/>
      <c r="D128" s="80"/>
      <c r="E128" s="80"/>
      <c r="F128" s="80"/>
      <c r="G128" s="80"/>
      <c r="H128" s="80"/>
      <c r="I128" s="80"/>
      <c r="J128" s="80"/>
    </row>
    <row r="129" spans="1:10" x14ac:dyDescent="0.25">
      <c r="A129" s="80"/>
      <c r="B129" s="80"/>
      <c r="C129" s="80"/>
      <c r="D129" s="80"/>
      <c r="E129" s="80"/>
      <c r="F129" s="80"/>
      <c r="G129" s="80"/>
      <c r="H129" s="80"/>
      <c r="I129" s="80"/>
      <c r="J129" s="80"/>
    </row>
    <row r="130" spans="1:10" x14ac:dyDescent="0.25">
      <c r="A130" s="80"/>
      <c r="B130" s="80"/>
      <c r="C130" s="80"/>
      <c r="D130" s="80"/>
      <c r="E130" s="80"/>
      <c r="F130" s="80"/>
      <c r="G130" s="80"/>
      <c r="H130" s="80"/>
      <c r="I130" s="80"/>
      <c r="J130" s="80"/>
    </row>
    <row r="131" spans="1:10" x14ac:dyDescent="0.25">
      <c r="A131" s="80"/>
      <c r="B131" s="80"/>
      <c r="C131" s="80"/>
      <c r="D131" s="80"/>
      <c r="E131" s="80"/>
      <c r="F131" s="80"/>
      <c r="G131" s="80"/>
      <c r="H131" s="80"/>
      <c r="I131" s="80"/>
      <c r="J131" s="80"/>
    </row>
    <row r="132" spans="1:10" x14ac:dyDescent="0.25">
      <c r="A132" s="80"/>
      <c r="B132" s="80"/>
      <c r="C132" s="80"/>
      <c r="D132" s="80"/>
      <c r="E132" s="80"/>
      <c r="F132" s="80"/>
      <c r="G132" s="80"/>
      <c r="H132" s="80"/>
      <c r="I132" s="80"/>
      <c r="J132" s="80"/>
    </row>
    <row r="133" spans="1:10" x14ac:dyDescent="0.25">
      <c r="A133" s="80"/>
      <c r="B133" s="80"/>
      <c r="C133" s="80"/>
      <c r="D133" s="80"/>
      <c r="E133" s="80"/>
      <c r="F133" s="80"/>
      <c r="G133" s="80"/>
      <c r="H133" s="80"/>
      <c r="I133" s="80"/>
      <c r="J133" s="80"/>
    </row>
    <row r="134" spans="1:10" x14ac:dyDescent="0.25">
      <c r="A134" s="80"/>
      <c r="B134" s="80"/>
      <c r="C134" s="80"/>
      <c r="D134" s="80"/>
      <c r="E134" s="80"/>
      <c r="F134" s="80"/>
      <c r="G134" s="80"/>
      <c r="H134" s="80"/>
      <c r="I134" s="80"/>
      <c r="J134" s="80"/>
    </row>
    <row r="135" spans="1:10" x14ac:dyDescent="0.25">
      <c r="A135" s="80"/>
      <c r="B135" s="80"/>
      <c r="C135" s="80"/>
      <c r="D135" s="80"/>
      <c r="E135" s="80"/>
      <c r="F135" s="80"/>
      <c r="G135" s="80"/>
      <c r="H135" s="80"/>
      <c r="I135" s="80"/>
      <c r="J135" s="80"/>
    </row>
    <row r="136" spans="1:10" x14ac:dyDescent="0.25">
      <c r="A136" s="80"/>
      <c r="B136" s="80"/>
      <c r="C136" s="80"/>
      <c r="D136" s="80"/>
      <c r="E136" s="80"/>
      <c r="F136" s="80"/>
      <c r="G136" s="80"/>
      <c r="H136" s="80"/>
      <c r="I136" s="80"/>
      <c r="J136" s="80"/>
    </row>
    <row r="137" spans="1:10" x14ac:dyDescent="0.25">
      <c r="A137" s="80"/>
      <c r="B137" s="80"/>
      <c r="C137" s="80"/>
      <c r="D137" s="80"/>
      <c r="E137" s="80"/>
      <c r="F137" s="80"/>
      <c r="G137" s="80"/>
      <c r="H137" s="80"/>
      <c r="I137" s="80"/>
      <c r="J137" s="80"/>
    </row>
    <row r="138" spans="1:10" x14ac:dyDescent="0.25">
      <c r="A138" s="80"/>
      <c r="B138" s="80"/>
      <c r="C138" s="80"/>
      <c r="D138" s="80"/>
      <c r="E138" s="80"/>
      <c r="F138" s="80"/>
      <c r="G138" s="80"/>
      <c r="H138" s="80"/>
      <c r="I138" s="80"/>
      <c r="J138" s="80"/>
    </row>
    <row r="139" spans="1:10" x14ac:dyDescent="0.25">
      <c r="A139" s="80"/>
      <c r="B139" s="80"/>
      <c r="C139" s="80"/>
      <c r="D139" s="80"/>
      <c r="E139" s="80"/>
      <c r="F139" s="80"/>
      <c r="G139" s="80"/>
      <c r="H139" s="80"/>
      <c r="I139" s="80"/>
      <c r="J139" s="80"/>
    </row>
    <row r="140" spans="1:10" x14ac:dyDescent="0.25">
      <c r="A140" s="80"/>
      <c r="B140" s="80"/>
      <c r="C140" s="80"/>
      <c r="D140" s="80"/>
      <c r="E140" s="80"/>
      <c r="F140" s="80"/>
      <c r="G140" s="80"/>
      <c r="H140" s="80"/>
      <c r="I140" s="80"/>
      <c r="J140" s="80"/>
    </row>
    <row r="141" spans="1:10" x14ac:dyDescent="0.25">
      <c r="A141" s="80"/>
      <c r="B141" s="80"/>
      <c r="C141" s="80"/>
      <c r="D141" s="80"/>
      <c r="E141" s="80"/>
      <c r="F141" s="80"/>
      <c r="G141" s="80"/>
      <c r="H141" s="80"/>
      <c r="I141" s="80"/>
      <c r="J141" s="80"/>
    </row>
    <row r="142" spans="1:10" x14ac:dyDescent="0.25">
      <c r="A142" s="80"/>
      <c r="B142" s="80"/>
      <c r="C142" s="80"/>
      <c r="D142" s="80"/>
      <c r="E142" s="80"/>
      <c r="F142" s="80"/>
      <c r="G142" s="80"/>
      <c r="H142" s="80"/>
      <c r="I142" s="80"/>
      <c r="J142" s="80"/>
    </row>
    <row r="143" spans="1:10" x14ac:dyDescent="0.25">
      <c r="A143" s="80"/>
      <c r="B143" s="80"/>
      <c r="C143" s="80"/>
      <c r="D143" s="80"/>
      <c r="E143" s="80"/>
      <c r="F143" s="80"/>
      <c r="G143" s="80"/>
      <c r="H143" s="80"/>
      <c r="I143" s="80"/>
      <c r="J143" s="80"/>
    </row>
    <row r="144" spans="1:10" x14ac:dyDescent="0.25">
      <c r="A144" s="80"/>
      <c r="B144" s="80"/>
      <c r="C144" s="80"/>
      <c r="D144" s="80"/>
      <c r="E144" s="80"/>
      <c r="F144" s="80"/>
      <c r="G144" s="80"/>
      <c r="H144" s="80"/>
      <c r="I144" s="80"/>
      <c r="J144" s="80"/>
    </row>
    <row r="145" spans="1:10" x14ac:dyDescent="0.25">
      <c r="A145" s="80"/>
      <c r="B145" s="80"/>
      <c r="C145" s="80"/>
      <c r="D145" s="80"/>
      <c r="E145" s="80"/>
      <c r="F145" s="80"/>
      <c r="G145" s="80"/>
      <c r="H145" s="80"/>
      <c r="I145" s="80"/>
      <c r="J145" s="80"/>
    </row>
    <row r="146" spans="1:10" x14ac:dyDescent="0.25">
      <c r="A146" s="80"/>
      <c r="B146" s="80"/>
      <c r="C146" s="80"/>
      <c r="D146" s="80"/>
      <c r="E146" s="80"/>
      <c r="F146" s="80"/>
      <c r="G146" s="80"/>
      <c r="H146" s="80"/>
      <c r="I146" s="80"/>
      <c r="J146" s="80"/>
    </row>
    <row r="147" spans="1:10" x14ac:dyDescent="0.25">
      <c r="A147" s="80"/>
      <c r="B147" s="80"/>
      <c r="C147" s="80"/>
      <c r="D147" s="80"/>
      <c r="E147" s="80"/>
      <c r="F147" s="80"/>
      <c r="G147" s="80"/>
      <c r="H147" s="80"/>
      <c r="I147" s="80"/>
      <c r="J147" s="80"/>
    </row>
    <row r="148" spans="1:10" x14ac:dyDescent="0.25">
      <c r="A148" s="80"/>
      <c r="B148" s="80"/>
      <c r="C148" s="80"/>
      <c r="D148" s="80"/>
      <c r="E148" s="80"/>
      <c r="F148" s="80"/>
      <c r="G148" s="80"/>
      <c r="H148" s="80"/>
      <c r="I148" s="80"/>
      <c r="J148" s="80"/>
    </row>
    <row r="149" spans="1:10" x14ac:dyDescent="0.25">
      <c r="A149" s="80"/>
      <c r="B149" s="80"/>
      <c r="C149" s="80"/>
      <c r="D149" s="80"/>
      <c r="E149" s="80"/>
      <c r="F149" s="80"/>
      <c r="G149" s="80"/>
      <c r="H149" s="80"/>
      <c r="I149" s="80"/>
      <c r="J149" s="80"/>
    </row>
    <row r="150" spans="1:10" x14ac:dyDescent="0.25">
      <c r="A150" s="80"/>
      <c r="B150" s="80"/>
      <c r="C150" s="80"/>
      <c r="D150" s="80"/>
      <c r="E150" s="80"/>
      <c r="F150" s="80"/>
      <c r="G150" s="80"/>
      <c r="H150" s="80"/>
      <c r="I150" s="80"/>
      <c r="J150" s="80"/>
    </row>
    <row r="151" spans="1:10" x14ac:dyDescent="0.25">
      <c r="A151" s="80"/>
      <c r="B151" s="80"/>
      <c r="C151" s="80"/>
      <c r="D151" s="80"/>
      <c r="E151" s="80"/>
      <c r="F151" s="80"/>
      <c r="G151" s="80"/>
      <c r="H151" s="80"/>
      <c r="I151" s="80"/>
      <c r="J151" s="80"/>
    </row>
    <row r="152" spans="1:10" x14ac:dyDescent="0.25">
      <c r="A152" s="80"/>
      <c r="B152" s="80"/>
      <c r="C152" s="80"/>
      <c r="D152" s="80"/>
      <c r="E152" s="80"/>
      <c r="F152" s="80"/>
      <c r="G152" s="80"/>
      <c r="H152" s="80"/>
      <c r="I152" s="80"/>
      <c r="J152" s="80"/>
    </row>
    <row r="153" spans="1:10" x14ac:dyDescent="0.25">
      <c r="A153" s="80"/>
      <c r="B153" s="80"/>
      <c r="C153" s="80"/>
      <c r="D153" s="80"/>
      <c r="E153" s="80"/>
      <c r="F153" s="80"/>
      <c r="G153" s="80"/>
      <c r="H153" s="80"/>
      <c r="I153" s="80"/>
      <c r="J153" s="80"/>
    </row>
    <row r="154" spans="1:10" x14ac:dyDescent="0.25">
      <c r="A154" s="80"/>
      <c r="B154" s="80"/>
      <c r="C154" s="80"/>
      <c r="D154" s="80"/>
      <c r="E154" s="80"/>
      <c r="F154" s="80"/>
      <c r="G154" s="80"/>
      <c r="H154" s="80"/>
      <c r="I154" s="80"/>
      <c r="J154" s="80"/>
    </row>
    <row r="155" spans="1:10" x14ac:dyDescent="0.25">
      <c r="A155" s="80"/>
      <c r="B155" s="80"/>
      <c r="C155" s="80"/>
      <c r="D155" s="80"/>
      <c r="E155" s="80"/>
      <c r="F155" s="80"/>
      <c r="G155" s="80"/>
      <c r="H155" s="80"/>
      <c r="I155" s="80"/>
      <c r="J155" s="80"/>
    </row>
    <row r="156" spans="1:10" x14ac:dyDescent="0.25">
      <c r="A156" s="80"/>
      <c r="B156" s="80"/>
      <c r="C156" s="80"/>
      <c r="D156" s="80"/>
      <c r="E156" s="80"/>
      <c r="F156" s="80"/>
      <c r="G156" s="80"/>
      <c r="H156" s="80"/>
      <c r="I156" s="80"/>
      <c r="J156" s="80"/>
    </row>
    <row r="157" spans="1:10" x14ac:dyDescent="0.25">
      <c r="A157" s="80"/>
      <c r="B157" s="80"/>
      <c r="C157" s="80"/>
      <c r="D157" s="80"/>
      <c r="E157" s="80"/>
      <c r="F157" s="80"/>
      <c r="G157" s="80"/>
      <c r="H157" s="80"/>
      <c r="I157" s="80"/>
      <c r="J157" s="80"/>
    </row>
    <row r="158" spans="1:10" x14ac:dyDescent="0.25">
      <c r="A158" s="80"/>
      <c r="B158" s="80"/>
      <c r="C158" s="80"/>
      <c r="D158" s="80"/>
      <c r="E158" s="80"/>
      <c r="F158" s="80"/>
      <c r="G158" s="80"/>
      <c r="H158" s="80"/>
      <c r="I158" s="80"/>
      <c r="J158" s="80"/>
    </row>
    <row r="159" spans="1:10" x14ac:dyDescent="0.25">
      <c r="A159" s="80"/>
      <c r="B159" s="80"/>
      <c r="C159" s="80"/>
      <c r="D159" s="80"/>
      <c r="E159" s="80"/>
      <c r="F159" s="80"/>
      <c r="G159" s="80"/>
      <c r="H159" s="80"/>
      <c r="I159" s="80"/>
      <c r="J159" s="80"/>
    </row>
    <row r="160" spans="1:10" x14ac:dyDescent="0.25">
      <c r="A160" s="80"/>
      <c r="B160" s="80"/>
      <c r="C160" s="80"/>
      <c r="D160" s="80"/>
      <c r="E160" s="80"/>
      <c r="F160" s="80"/>
      <c r="G160" s="80"/>
      <c r="H160" s="80"/>
      <c r="I160" s="80"/>
      <c r="J160" s="80"/>
    </row>
    <row r="161" spans="1:10" x14ac:dyDescent="0.25">
      <c r="A161" s="80"/>
      <c r="B161" s="80"/>
      <c r="C161" s="80"/>
      <c r="D161" s="80"/>
      <c r="E161" s="80"/>
      <c r="F161" s="80"/>
      <c r="G161" s="80"/>
      <c r="H161" s="80"/>
      <c r="I161" s="80"/>
      <c r="J161" s="80"/>
    </row>
    <row r="162" spans="1:10" x14ac:dyDescent="0.25">
      <c r="A162" s="80"/>
      <c r="B162" s="80"/>
      <c r="C162" s="80"/>
      <c r="D162" s="80"/>
      <c r="E162" s="80"/>
      <c r="F162" s="80"/>
      <c r="G162" s="80"/>
      <c r="H162" s="80"/>
      <c r="I162" s="80"/>
      <c r="J162" s="80"/>
    </row>
    <row r="163" spans="1:10" x14ac:dyDescent="0.25">
      <c r="A163" s="80"/>
      <c r="B163" s="80"/>
      <c r="C163" s="80"/>
      <c r="D163" s="80"/>
      <c r="E163" s="80"/>
      <c r="F163" s="80"/>
      <c r="G163" s="80"/>
      <c r="H163" s="80"/>
      <c r="I163" s="80"/>
      <c r="J163" s="80"/>
    </row>
    <row r="164" spans="1:10" x14ac:dyDescent="0.25">
      <c r="A164" s="80"/>
      <c r="B164" s="80"/>
      <c r="C164" s="80"/>
      <c r="D164" s="80"/>
      <c r="E164" s="80"/>
      <c r="F164" s="80"/>
      <c r="G164" s="80"/>
      <c r="H164" s="80"/>
      <c r="I164" s="80"/>
      <c r="J164" s="80"/>
    </row>
    <row r="165" spans="1:10" x14ac:dyDescent="0.25">
      <c r="A165" s="80"/>
      <c r="B165" s="80"/>
      <c r="C165" s="80"/>
      <c r="D165" s="80"/>
      <c r="E165" s="80"/>
      <c r="F165" s="80"/>
      <c r="G165" s="80"/>
      <c r="H165" s="80"/>
      <c r="I165" s="80"/>
      <c r="J165" s="80"/>
    </row>
    <row r="166" spans="1:10" x14ac:dyDescent="0.25">
      <c r="A166" s="80"/>
      <c r="B166" s="80"/>
      <c r="C166" s="80"/>
      <c r="D166" s="80"/>
      <c r="E166" s="80"/>
      <c r="F166" s="80"/>
      <c r="G166" s="80"/>
      <c r="H166" s="80"/>
      <c r="I166" s="80"/>
      <c r="J166" s="80"/>
    </row>
    <row r="167" spans="1:10" x14ac:dyDescent="0.25">
      <c r="A167" s="80"/>
      <c r="B167" s="80"/>
      <c r="C167" s="80"/>
      <c r="D167" s="80"/>
      <c r="E167" s="80"/>
      <c r="F167" s="80"/>
      <c r="G167" s="80"/>
      <c r="H167" s="80"/>
      <c r="I167" s="80"/>
      <c r="J167" s="80"/>
    </row>
    <row r="168" spans="1:10" x14ac:dyDescent="0.25">
      <c r="A168" s="80"/>
      <c r="B168" s="80"/>
      <c r="C168" s="80"/>
      <c r="D168" s="80"/>
      <c r="E168" s="80"/>
      <c r="F168" s="80"/>
      <c r="G168" s="80"/>
      <c r="H168" s="80"/>
      <c r="I168" s="80"/>
      <c r="J168" s="80"/>
    </row>
    <row r="169" spans="1:10" x14ac:dyDescent="0.25">
      <c r="A169" s="80"/>
      <c r="B169" s="80"/>
      <c r="C169" s="80"/>
      <c r="D169" s="80"/>
      <c r="E169" s="80"/>
      <c r="F169" s="80"/>
      <c r="G169" s="80"/>
      <c r="H169" s="80"/>
      <c r="I169" s="80"/>
      <c r="J169" s="80"/>
    </row>
    <row r="170" spans="1:10" x14ac:dyDescent="0.25">
      <c r="A170" s="80"/>
      <c r="B170" s="80"/>
      <c r="C170" s="80"/>
      <c r="D170" s="80"/>
      <c r="E170" s="80"/>
      <c r="F170" s="80"/>
      <c r="G170" s="80"/>
      <c r="H170" s="80"/>
      <c r="I170" s="80"/>
      <c r="J170" s="80"/>
    </row>
    <row r="171" spans="1:10" x14ac:dyDescent="0.25">
      <c r="A171" s="80"/>
      <c r="B171" s="80"/>
      <c r="C171" s="80"/>
      <c r="D171" s="80"/>
      <c r="E171" s="80"/>
      <c r="F171" s="80"/>
      <c r="G171" s="80"/>
      <c r="H171" s="80"/>
      <c r="I171" s="80"/>
      <c r="J171" s="80"/>
    </row>
    <row r="172" spans="1:10" x14ac:dyDescent="0.25">
      <c r="A172" s="80"/>
      <c r="B172" s="80"/>
      <c r="C172" s="80"/>
      <c r="D172" s="80"/>
      <c r="E172" s="80"/>
      <c r="F172" s="80"/>
      <c r="G172" s="80"/>
      <c r="H172" s="80"/>
      <c r="I172" s="80"/>
      <c r="J172" s="80"/>
    </row>
    <row r="173" spans="1:10" x14ac:dyDescent="0.25">
      <c r="A173" s="80"/>
      <c r="B173" s="80"/>
      <c r="C173" s="80"/>
      <c r="D173" s="80"/>
      <c r="E173" s="80"/>
      <c r="F173" s="80"/>
      <c r="G173" s="80"/>
      <c r="H173" s="80"/>
      <c r="I173" s="80"/>
      <c r="J173" s="80"/>
    </row>
    <row r="174" spans="1:10" x14ac:dyDescent="0.25">
      <c r="A174" s="80"/>
      <c r="B174" s="80"/>
      <c r="C174" s="80"/>
      <c r="D174" s="80"/>
      <c r="E174" s="80"/>
      <c r="F174" s="80"/>
      <c r="G174" s="80"/>
      <c r="H174" s="80"/>
      <c r="I174" s="80"/>
      <c r="J174" s="80"/>
    </row>
    <row r="175" spans="1:10" x14ac:dyDescent="0.25">
      <c r="A175" s="80"/>
      <c r="B175" s="80"/>
      <c r="C175" s="80"/>
      <c r="D175" s="80"/>
      <c r="E175" s="80"/>
      <c r="F175" s="80"/>
      <c r="G175" s="80"/>
      <c r="H175" s="80"/>
      <c r="I175" s="80"/>
      <c r="J175" s="80"/>
    </row>
    <row r="176" spans="1:10" x14ac:dyDescent="0.25">
      <c r="A176" s="80"/>
      <c r="B176" s="80"/>
      <c r="C176" s="80"/>
      <c r="D176" s="80"/>
      <c r="E176" s="80"/>
      <c r="F176" s="80"/>
      <c r="G176" s="80"/>
      <c r="H176" s="80"/>
      <c r="I176" s="80"/>
      <c r="J176" s="80"/>
    </row>
    <row r="177" spans="1:10" x14ac:dyDescent="0.25">
      <c r="A177" s="80"/>
      <c r="B177" s="80"/>
      <c r="C177" s="80"/>
      <c r="D177" s="80"/>
      <c r="E177" s="80"/>
      <c r="F177" s="80"/>
      <c r="G177" s="80"/>
      <c r="H177" s="80"/>
      <c r="I177" s="80"/>
      <c r="J177" s="80"/>
    </row>
    <row r="178" spans="1:10" x14ac:dyDescent="0.25">
      <c r="A178" s="80"/>
      <c r="B178" s="80"/>
      <c r="C178" s="80"/>
      <c r="D178" s="80"/>
      <c r="E178" s="80"/>
      <c r="F178" s="80"/>
      <c r="G178" s="80"/>
      <c r="H178" s="80"/>
      <c r="I178" s="80"/>
      <c r="J178" s="80"/>
    </row>
    <row r="179" spans="1:10" x14ac:dyDescent="0.25">
      <c r="A179" s="80"/>
      <c r="B179" s="80"/>
      <c r="C179" s="80"/>
      <c r="D179" s="80"/>
      <c r="E179" s="80"/>
      <c r="F179" s="80"/>
      <c r="G179" s="80"/>
      <c r="H179" s="80"/>
      <c r="I179" s="80"/>
      <c r="J179" s="80"/>
    </row>
    <row r="180" spans="1:10" x14ac:dyDescent="0.25">
      <c r="A180" s="80"/>
      <c r="B180" s="80"/>
      <c r="C180" s="80"/>
      <c r="D180" s="80"/>
      <c r="E180" s="80"/>
      <c r="F180" s="80"/>
      <c r="G180" s="80"/>
      <c r="H180" s="80"/>
      <c r="I180" s="80"/>
      <c r="J180" s="80"/>
    </row>
    <row r="181" spans="1:10" x14ac:dyDescent="0.25">
      <c r="A181" s="80"/>
      <c r="B181" s="80"/>
      <c r="C181" s="80"/>
      <c r="D181" s="80"/>
      <c r="E181" s="80"/>
      <c r="F181" s="80"/>
      <c r="G181" s="80"/>
      <c r="H181" s="80"/>
      <c r="I181" s="80"/>
      <c r="J181" s="80"/>
    </row>
    <row r="182" spans="1:10" x14ac:dyDescent="0.25">
      <c r="A182" s="80"/>
      <c r="B182" s="80"/>
      <c r="C182" s="80"/>
      <c r="D182" s="80"/>
      <c r="E182" s="80"/>
      <c r="F182" s="80"/>
      <c r="G182" s="80"/>
      <c r="H182" s="80"/>
      <c r="I182" s="80"/>
      <c r="J182" s="80"/>
    </row>
    <row r="183" spans="1:10" x14ac:dyDescent="0.25">
      <c r="A183" s="80"/>
      <c r="B183" s="80"/>
      <c r="C183" s="80"/>
      <c r="D183" s="80"/>
      <c r="E183" s="80"/>
      <c r="F183" s="80"/>
      <c r="G183" s="80"/>
      <c r="H183" s="80"/>
      <c r="I183" s="80"/>
      <c r="J183" s="80"/>
    </row>
    <row r="184" spans="1:10" x14ac:dyDescent="0.25">
      <c r="A184" s="80"/>
      <c r="B184" s="80"/>
      <c r="C184" s="80"/>
      <c r="D184" s="80"/>
      <c r="E184" s="80"/>
      <c r="F184" s="80"/>
      <c r="G184" s="80"/>
      <c r="H184" s="80"/>
      <c r="I184" s="80"/>
      <c r="J184" s="80"/>
    </row>
    <row r="185" spans="1:10" x14ac:dyDescent="0.25">
      <c r="A185" s="80"/>
      <c r="B185" s="80"/>
      <c r="C185" s="80"/>
      <c r="D185" s="80"/>
      <c r="E185" s="80"/>
      <c r="F185" s="80"/>
      <c r="G185" s="80"/>
      <c r="H185" s="80"/>
      <c r="I185" s="80"/>
      <c r="J185" s="80"/>
    </row>
    <row r="186" spans="1:10" x14ac:dyDescent="0.25">
      <c r="A186" s="80"/>
      <c r="B186" s="80"/>
      <c r="C186" s="80"/>
      <c r="D186" s="80"/>
      <c r="E186" s="80"/>
      <c r="F186" s="80"/>
      <c r="G186" s="80"/>
      <c r="H186" s="80"/>
      <c r="I186" s="80"/>
      <c r="J186" s="80"/>
    </row>
    <row r="187" spans="1:10" x14ac:dyDescent="0.25">
      <c r="A187" s="80"/>
      <c r="B187" s="80"/>
      <c r="C187" s="80"/>
      <c r="D187" s="80"/>
      <c r="E187" s="80"/>
      <c r="F187" s="80"/>
      <c r="G187" s="80"/>
      <c r="H187" s="80"/>
      <c r="I187" s="80"/>
      <c r="J187" s="80"/>
    </row>
    <row r="188" spans="1:10" x14ac:dyDescent="0.25">
      <c r="A188" s="80"/>
      <c r="B188" s="80"/>
      <c r="C188" s="80"/>
      <c r="D188" s="80"/>
      <c r="E188" s="80"/>
      <c r="F188" s="80"/>
      <c r="G188" s="80"/>
      <c r="H188" s="80"/>
      <c r="I188" s="80"/>
      <c r="J188" s="80"/>
    </row>
    <row r="189" spans="1:10" x14ac:dyDescent="0.25">
      <c r="A189" s="80"/>
      <c r="B189" s="80"/>
      <c r="C189" s="80"/>
      <c r="D189" s="80"/>
      <c r="E189" s="80"/>
      <c r="F189" s="80"/>
      <c r="G189" s="80"/>
      <c r="H189" s="80"/>
      <c r="I189" s="80"/>
      <c r="J189" s="80"/>
    </row>
    <row r="190" spans="1:10" x14ac:dyDescent="0.25">
      <c r="A190" s="80"/>
      <c r="B190" s="80"/>
      <c r="C190" s="80"/>
      <c r="D190" s="80"/>
      <c r="E190" s="80"/>
      <c r="F190" s="80"/>
      <c r="G190" s="80"/>
      <c r="H190" s="80"/>
      <c r="I190" s="80"/>
      <c r="J190" s="80"/>
    </row>
    <row r="191" spans="1:10" x14ac:dyDescent="0.25">
      <c r="A191" s="80"/>
      <c r="B191" s="80"/>
      <c r="C191" s="80"/>
      <c r="D191" s="80"/>
      <c r="E191" s="80"/>
      <c r="F191" s="80"/>
      <c r="G191" s="80"/>
      <c r="H191" s="80"/>
      <c r="I191" s="80"/>
      <c r="J191" s="80"/>
    </row>
    <row r="192" spans="1:10" x14ac:dyDescent="0.25">
      <c r="A192" s="80"/>
      <c r="B192" s="80"/>
      <c r="C192" s="80"/>
      <c r="D192" s="80"/>
      <c r="E192" s="80"/>
      <c r="F192" s="80"/>
      <c r="G192" s="80"/>
      <c r="H192" s="80"/>
      <c r="I192" s="80"/>
      <c r="J192" s="80"/>
    </row>
    <row r="193" spans="1:10" x14ac:dyDescent="0.25">
      <c r="A193" s="80"/>
      <c r="B193" s="80"/>
      <c r="C193" s="80"/>
      <c r="D193" s="80"/>
      <c r="E193" s="80"/>
      <c r="F193" s="80"/>
      <c r="G193" s="80"/>
      <c r="H193" s="80"/>
      <c r="I193" s="80"/>
      <c r="J193" s="80"/>
    </row>
    <row r="194" spans="1:10" x14ac:dyDescent="0.25">
      <c r="A194" s="80"/>
      <c r="B194" s="80"/>
      <c r="C194" s="80"/>
      <c r="D194" s="80"/>
      <c r="E194" s="80"/>
      <c r="F194" s="80"/>
      <c r="G194" s="80"/>
      <c r="H194" s="80"/>
      <c r="I194" s="80"/>
      <c r="J194" s="80"/>
    </row>
    <row r="195" spans="1:10" x14ac:dyDescent="0.25">
      <c r="A195" s="80"/>
      <c r="B195" s="80"/>
      <c r="C195" s="80"/>
      <c r="D195" s="80"/>
      <c r="E195" s="80"/>
      <c r="F195" s="80"/>
      <c r="G195" s="80"/>
      <c r="H195" s="80"/>
      <c r="I195" s="80"/>
      <c r="J195" s="80"/>
    </row>
    <row r="196" spans="1:10" x14ac:dyDescent="0.25">
      <c r="A196" s="80"/>
      <c r="B196" s="80"/>
      <c r="C196" s="80"/>
      <c r="D196" s="80"/>
      <c r="E196" s="80"/>
      <c r="F196" s="80"/>
      <c r="G196" s="80"/>
      <c r="H196" s="80"/>
      <c r="I196" s="80"/>
      <c r="J196" s="80"/>
    </row>
    <row r="197" spans="1:10" x14ac:dyDescent="0.25">
      <c r="A197" s="80"/>
      <c r="B197" s="80"/>
      <c r="C197" s="80"/>
      <c r="D197" s="80"/>
      <c r="E197" s="80"/>
      <c r="F197" s="80"/>
      <c r="G197" s="80"/>
      <c r="H197" s="80"/>
      <c r="I197" s="80"/>
      <c r="J197" s="80"/>
    </row>
    <row r="198" spans="1:10" x14ac:dyDescent="0.25">
      <c r="A198" s="80"/>
      <c r="B198" s="80"/>
      <c r="C198" s="80"/>
      <c r="D198" s="80"/>
      <c r="E198" s="80"/>
      <c r="F198" s="80"/>
      <c r="G198" s="80"/>
      <c r="H198" s="80"/>
      <c r="I198" s="80"/>
      <c r="J198" s="80"/>
    </row>
    <row r="199" spans="1:10" x14ac:dyDescent="0.25">
      <c r="A199" s="80"/>
      <c r="B199" s="80"/>
      <c r="C199" s="80"/>
      <c r="D199" s="80"/>
      <c r="E199" s="80"/>
      <c r="F199" s="80"/>
      <c r="G199" s="80"/>
      <c r="H199" s="80"/>
      <c r="I199" s="80"/>
      <c r="J199" s="80"/>
    </row>
    <row r="200" spans="1:10" x14ac:dyDescent="0.25">
      <c r="A200" s="80"/>
      <c r="B200" s="80"/>
      <c r="C200" s="80"/>
      <c r="D200" s="80"/>
      <c r="E200" s="80"/>
      <c r="F200" s="80"/>
      <c r="G200" s="80"/>
      <c r="H200" s="80"/>
      <c r="I200" s="80"/>
      <c r="J200" s="80"/>
    </row>
    <row r="201" spans="1:10" x14ac:dyDescent="0.25">
      <c r="A201" s="80"/>
      <c r="B201" s="80"/>
      <c r="C201" s="80"/>
      <c r="D201" s="80"/>
      <c r="E201" s="80"/>
      <c r="F201" s="80"/>
      <c r="G201" s="80"/>
      <c r="H201" s="80"/>
      <c r="I201" s="80"/>
      <c r="J201" s="80"/>
    </row>
    <row r="202" spans="1:10" x14ac:dyDescent="0.25">
      <c r="A202" s="80"/>
      <c r="B202" s="80"/>
      <c r="C202" s="80"/>
      <c r="D202" s="80"/>
      <c r="E202" s="80"/>
      <c r="F202" s="80"/>
      <c r="G202" s="80"/>
      <c r="H202" s="80"/>
      <c r="I202" s="80"/>
      <c r="J202" s="80"/>
    </row>
    <row r="203" spans="1:10" x14ac:dyDescent="0.25">
      <c r="A203" s="80"/>
      <c r="B203" s="80"/>
      <c r="C203" s="80"/>
      <c r="D203" s="80"/>
      <c r="E203" s="80"/>
      <c r="F203" s="80"/>
      <c r="G203" s="80"/>
      <c r="H203" s="80"/>
      <c r="I203" s="80"/>
      <c r="J203" s="80"/>
    </row>
    <row r="204" spans="1:10" x14ac:dyDescent="0.25">
      <c r="A204" s="80"/>
      <c r="B204" s="80"/>
      <c r="C204" s="80"/>
      <c r="D204" s="80"/>
      <c r="E204" s="80"/>
      <c r="F204" s="80"/>
      <c r="G204" s="80"/>
      <c r="H204" s="80"/>
      <c r="I204" s="80"/>
      <c r="J204" s="80"/>
    </row>
    <row r="205" spans="1:10" x14ac:dyDescent="0.25">
      <c r="A205" s="80"/>
      <c r="B205" s="80"/>
      <c r="C205" s="80"/>
      <c r="D205" s="80"/>
      <c r="E205" s="80"/>
      <c r="F205" s="80"/>
      <c r="G205" s="80"/>
      <c r="H205" s="80"/>
      <c r="I205" s="80"/>
      <c r="J205" s="80"/>
    </row>
    <row r="206" spans="1:10" x14ac:dyDescent="0.25">
      <c r="A206" s="80"/>
      <c r="B206" s="80"/>
      <c r="C206" s="80"/>
      <c r="D206" s="80"/>
      <c r="E206" s="80"/>
      <c r="F206" s="80"/>
      <c r="G206" s="80"/>
      <c r="H206" s="80"/>
      <c r="I206" s="80"/>
      <c r="J206" s="80"/>
    </row>
    <row r="207" spans="1:10" x14ac:dyDescent="0.25">
      <c r="A207" s="80"/>
      <c r="B207" s="80"/>
      <c r="C207" s="80"/>
      <c r="D207" s="80"/>
      <c r="E207" s="80"/>
      <c r="F207" s="80"/>
      <c r="G207" s="80"/>
      <c r="H207" s="80"/>
      <c r="I207" s="80"/>
      <c r="J207" s="80"/>
    </row>
    <row r="208" spans="1:10" x14ac:dyDescent="0.25">
      <c r="A208" s="80"/>
      <c r="B208" s="80"/>
      <c r="C208" s="80"/>
      <c r="D208" s="80"/>
      <c r="E208" s="80"/>
      <c r="F208" s="80"/>
      <c r="G208" s="80"/>
      <c r="H208" s="80"/>
      <c r="I208" s="80"/>
      <c r="J208" s="80"/>
    </row>
    <row r="209" spans="1:10" x14ac:dyDescent="0.25">
      <c r="A209" s="80"/>
      <c r="B209" s="80"/>
      <c r="C209" s="80"/>
      <c r="D209" s="80"/>
      <c r="E209" s="80"/>
      <c r="F209" s="80"/>
      <c r="G209" s="80"/>
      <c r="H209" s="80"/>
      <c r="I209" s="80"/>
      <c r="J209" s="80"/>
    </row>
    <row r="210" spans="1:10" x14ac:dyDescent="0.25">
      <c r="A210" s="80"/>
      <c r="B210" s="80"/>
      <c r="C210" s="80"/>
      <c r="D210" s="80"/>
      <c r="E210" s="80"/>
      <c r="F210" s="80"/>
      <c r="G210" s="80"/>
      <c r="H210" s="80"/>
      <c r="I210" s="80"/>
      <c r="J210" s="80"/>
    </row>
    <row r="211" spans="1:10" x14ac:dyDescent="0.25">
      <c r="A211" s="80"/>
      <c r="B211" s="80"/>
      <c r="C211" s="80"/>
      <c r="D211" s="80"/>
      <c r="E211" s="80"/>
      <c r="F211" s="80"/>
      <c r="G211" s="80"/>
      <c r="H211" s="80"/>
      <c r="I211" s="80"/>
      <c r="J211" s="80"/>
    </row>
    <row r="212" spans="1:10" x14ac:dyDescent="0.25">
      <c r="A212" s="80"/>
      <c r="B212" s="80"/>
      <c r="C212" s="80"/>
      <c r="D212" s="80"/>
      <c r="E212" s="80"/>
      <c r="F212" s="80"/>
      <c r="G212" s="80"/>
      <c r="H212" s="80"/>
      <c r="I212" s="80"/>
      <c r="J212" s="80"/>
    </row>
    <row r="213" spans="1:10" x14ac:dyDescent="0.25">
      <c r="A213" s="80"/>
      <c r="B213" s="80"/>
      <c r="C213" s="80"/>
      <c r="D213" s="80"/>
      <c r="E213" s="80"/>
      <c r="F213" s="80"/>
      <c r="G213" s="80"/>
      <c r="H213" s="80"/>
      <c r="I213" s="80"/>
      <c r="J213" s="80"/>
    </row>
    <row r="214" spans="1:10" x14ac:dyDescent="0.25">
      <c r="A214" s="80"/>
      <c r="B214" s="80"/>
      <c r="C214" s="80"/>
      <c r="D214" s="80"/>
      <c r="E214" s="80"/>
      <c r="F214" s="80"/>
      <c r="G214" s="80"/>
      <c r="H214" s="80"/>
      <c r="I214" s="80"/>
      <c r="J214" s="80"/>
    </row>
    <row r="215" spans="1:10" x14ac:dyDescent="0.25">
      <c r="A215" s="80"/>
      <c r="B215" s="80"/>
      <c r="C215" s="80"/>
      <c r="D215" s="80"/>
      <c r="E215" s="80"/>
      <c r="F215" s="80"/>
      <c r="G215" s="80"/>
      <c r="H215" s="80"/>
      <c r="I215" s="80"/>
      <c r="J215" s="80"/>
    </row>
    <row r="216" spans="1:10" x14ac:dyDescent="0.25">
      <c r="A216" s="80"/>
      <c r="B216" s="80"/>
      <c r="C216" s="80"/>
      <c r="D216" s="80"/>
      <c r="E216" s="80"/>
      <c r="F216" s="80"/>
      <c r="G216" s="80"/>
      <c r="H216" s="80"/>
      <c r="I216" s="80"/>
      <c r="J216" s="80"/>
    </row>
    <row r="217" spans="1:10" x14ac:dyDescent="0.25">
      <c r="A217" s="80"/>
      <c r="B217" s="80"/>
      <c r="C217" s="80"/>
      <c r="D217" s="80"/>
      <c r="E217" s="80"/>
      <c r="F217" s="80"/>
      <c r="G217" s="80"/>
      <c r="H217" s="80"/>
      <c r="I217" s="80"/>
      <c r="J217" s="80"/>
    </row>
    <row r="218" spans="1:10" x14ac:dyDescent="0.25">
      <c r="A218" s="80"/>
      <c r="B218" s="80"/>
      <c r="C218" s="80"/>
      <c r="D218" s="80"/>
      <c r="E218" s="80"/>
      <c r="F218" s="80"/>
      <c r="G218" s="80"/>
      <c r="H218" s="80"/>
      <c r="I218" s="80"/>
      <c r="J218" s="80"/>
    </row>
    <row r="219" spans="1:10" x14ac:dyDescent="0.25">
      <c r="A219" s="80"/>
      <c r="B219" s="80"/>
      <c r="C219" s="80"/>
      <c r="D219" s="80"/>
      <c r="E219" s="80"/>
      <c r="F219" s="80"/>
      <c r="G219" s="80"/>
      <c r="H219" s="80"/>
      <c r="I219" s="80"/>
      <c r="J219" s="80"/>
    </row>
    <row r="220" spans="1:10" x14ac:dyDescent="0.25">
      <c r="A220" s="80"/>
      <c r="B220" s="80"/>
      <c r="C220" s="80"/>
      <c r="D220" s="80"/>
      <c r="E220" s="80"/>
      <c r="F220" s="80"/>
      <c r="G220" s="80"/>
      <c r="H220" s="80"/>
      <c r="I220" s="80"/>
      <c r="J220" s="80"/>
    </row>
    <row r="221" spans="1:10" x14ac:dyDescent="0.25">
      <c r="A221" s="80"/>
      <c r="B221" s="80"/>
      <c r="C221" s="80"/>
      <c r="D221" s="80"/>
      <c r="E221" s="80"/>
      <c r="F221" s="80"/>
      <c r="G221" s="80"/>
      <c r="H221" s="80"/>
      <c r="I221" s="80"/>
      <c r="J221" s="80"/>
    </row>
    <row r="222" spans="1:10" x14ac:dyDescent="0.25">
      <c r="A222" s="80"/>
      <c r="B222" s="80"/>
      <c r="C222" s="80"/>
      <c r="D222" s="80"/>
      <c r="E222" s="80"/>
      <c r="F222" s="80"/>
      <c r="G222" s="80"/>
      <c r="H222" s="80"/>
      <c r="I222" s="80"/>
      <c r="J222" s="80"/>
    </row>
    <row r="223" spans="1:10" x14ac:dyDescent="0.25">
      <c r="A223" s="80"/>
      <c r="B223" s="80"/>
      <c r="C223" s="80"/>
      <c r="D223" s="80"/>
      <c r="E223" s="80"/>
      <c r="F223" s="80"/>
      <c r="G223" s="80"/>
      <c r="H223" s="80"/>
      <c r="I223" s="80"/>
      <c r="J223" s="80"/>
    </row>
    <row r="224" spans="1:10" x14ac:dyDescent="0.25">
      <c r="A224" s="80"/>
      <c r="B224" s="80"/>
      <c r="C224" s="80"/>
      <c r="D224" s="80"/>
      <c r="E224" s="80"/>
      <c r="F224" s="80"/>
      <c r="G224" s="80"/>
      <c r="H224" s="80"/>
      <c r="I224" s="80"/>
      <c r="J224" s="80"/>
    </row>
    <row r="225" spans="1:10" x14ac:dyDescent="0.25">
      <c r="A225" s="80"/>
      <c r="B225" s="80"/>
      <c r="C225" s="80"/>
      <c r="D225" s="80"/>
      <c r="E225" s="80"/>
      <c r="F225" s="80"/>
      <c r="G225" s="80"/>
      <c r="H225" s="80"/>
      <c r="I225" s="80"/>
      <c r="J225" s="80"/>
    </row>
    <row r="226" spans="1:10" x14ac:dyDescent="0.25">
      <c r="A226" s="80"/>
      <c r="B226" s="80"/>
      <c r="C226" s="80"/>
      <c r="D226" s="80"/>
      <c r="E226" s="80"/>
      <c r="F226" s="80"/>
      <c r="G226" s="80"/>
      <c r="H226" s="80"/>
      <c r="I226" s="80"/>
      <c r="J226" s="80"/>
    </row>
    <row r="227" spans="1:10" x14ac:dyDescent="0.25">
      <c r="A227" s="80"/>
      <c r="B227" s="80"/>
      <c r="C227" s="80"/>
      <c r="D227" s="80"/>
      <c r="E227" s="80"/>
      <c r="F227" s="80"/>
      <c r="G227" s="80"/>
      <c r="H227" s="80"/>
      <c r="I227" s="80"/>
      <c r="J227" s="80"/>
    </row>
    <row r="228" spans="1:10" x14ac:dyDescent="0.25">
      <c r="A228" s="80"/>
      <c r="B228" s="80"/>
      <c r="C228" s="80"/>
      <c r="D228" s="80"/>
      <c r="E228" s="80"/>
      <c r="F228" s="80"/>
      <c r="G228" s="80"/>
      <c r="H228" s="80"/>
      <c r="I228" s="80"/>
      <c r="J228" s="80"/>
    </row>
    <row r="229" spans="1:10" x14ac:dyDescent="0.25">
      <c r="A229" s="80"/>
      <c r="B229" s="80"/>
      <c r="C229" s="80"/>
      <c r="D229" s="80"/>
      <c r="E229" s="80"/>
      <c r="F229" s="80"/>
      <c r="G229" s="80"/>
      <c r="H229" s="80"/>
      <c r="I229" s="80"/>
      <c r="J229" s="80"/>
    </row>
    <row r="230" spans="1:10" x14ac:dyDescent="0.25">
      <c r="A230" s="80"/>
      <c r="B230" s="80"/>
      <c r="C230" s="80"/>
      <c r="D230" s="80"/>
      <c r="E230" s="80"/>
      <c r="F230" s="80"/>
      <c r="G230" s="80"/>
      <c r="H230" s="80"/>
      <c r="I230" s="80"/>
      <c r="J230" s="80"/>
    </row>
    <row r="231" spans="1:10" x14ac:dyDescent="0.25">
      <c r="A231" s="80"/>
      <c r="B231" s="80"/>
      <c r="C231" s="80"/>
      <c r="D231" s="80"/>
      <c r="E231" s="80"/>
      <c r="F231" s="80"/>
      <c r="G231" s="80"/>
      <c r="H231" s="80"/>
      <c r="I231" s="80"/>
      <c r="J231" s="80"/>
    </row>
    <row r="232" spans="1:10" x14ac:dyDescent="0.25">
      <c r="A232" s="80"/>
      <c r="B232" s="80"/>
      <c r="C232" s="80"/>
      <c r="D232" s="80"/>
      <c r="E232" s="80"/>
      <c r="F232" s="80"/>
      <c r="G232" s="80"/>
      <c r="H232" s="80"/>
      <c r="I232" s="80"/>
      <c r="J232" s="80"/>
    </row>
    <row r="233" spans="1:10" x14ac:dyDescent="0.25">
      <c r="A233" s="80"/>
      <c r="B233" s="80"/>
      <c r="C233" s="80"/>
      <c r="D233" s="80"/>
      <c r="E233" s="80"/>
      <c r="F233" s="80"/>
      <c r="G233" s="80"/>
      <c r="H233" s="80"/>
      <c r="I233" s="80"/>
      <c r="J233" s="80"/>
    </row>
    <row r="234" spans="1:10" x14ac:dyDescent="0.25">
      <c r="A234" s="80"/>
      <c r="B234" s="80"/>
      <c r="C234" s="80"/>
      <c r="D234" s="80"/>
      <c r="E234" s="80"/>
      <c r="F234" s="80"/>
      <c r="G234" s="80"/>
      <c r="H234" s="80"/>
      <c r="I234" s="80"/>
      <c r="J234" s="80"/>
    </row>
    <row r="235" spans="1:10" x14ac:dyDescent="0.25">
      <c r="A235" s="80"/>
      <c r="B235" s="80"/>
      <c r="C235" s="80"/>
      <c r="D235" s="80"/>
      <c r="E235" s="80"/>
      <c r="F235" s="80"/>
      <c r="G235" s="80"/>
      <c r="H235" s="80"/>
      <c r="I235" s="80"/>
      <c r="J235" s="80"/>
    </row>
    <row r="236" spans="1:10" x14ac:dyDescent="0.25">
      <c r="A236" s="80"/>
      <c r="B236" s="80"/>
      <c r="C236" s="80"/>
      <c r="D236" s="80"/>
      <c r="E236" s="80"/>
      <c r="F236" s="80"/>
      <c r="G236" s="80"/>
      <c r="H236" s="80"/>
      <c r="I236" s="80"/>
      <c r="J236" s="80"/>
    </row>
    <row r="237" spans="1:10" x14ac:dyDescent="0.25">
      <c r="A237" s="80"/>
      <c r="B237" s="80"/>
      <c r="C237" s="80"/>
      <c r="D237" s="80"/>
      <c r="E237" s="80"/>
      <c r="F237" s="80"/>
      <c r="G237" s="80"/>
      <c r="H237" s="80"/>
      <c r="I237" s="80"/>
      <c r="J237" s="80"/>
    </row>
    <row r="238" spans="1:10" x14ac:dyDescent="0.25">
      <c r="A238" s="80"/>
      <c r="B238" s="80"/>
      <c r="C238" s="80"/>
      <c r="D238" s="80"/>
      <c r="E238" s="80"/>
      <c r="F238" s="80"/>
      <c r="G238" s="80"/>
      <c r="H238" s="80"/>
      <c r="I238" s="80"/>
      <c r="J238" s="80"/>
    </row>
    <row r="239" spans="1:10" x14ac:dyDescent="0.25">
      <c r="A239" s="80"/>
      <c r="B239" s="80"/>
      <c r="C239" s="80"/>
      <c r="D239" s="80"/>
      <c r="E239" s="80"/>
      <c r="F239" s="80"/>
      <c r="G239" s="80"/>
      <c r="H239" s="80"/>
      <c r="I239" s="80"/>
      <c r="J239" s="80"/>
    </row>
    <row r="240" spans="1:10" x14ac:dyDescent="0.25">
      <c r="A240" s="80"/>
      <c r="B240" s="80"/>
      <c r="C240" s="80"/>
      <c r="D240" s="80"/>
      <c r="E240" s="80"/>
      <c r="F240" s="80"/>
      <c r="G240" s="80"/>
      <c r="H240" s="80"/>
      <c r="I240" s="80"/>
      <c r="J240" s="80"/>
    </row>
    <row r="241" spans="1:10" x14ac:dyDescent="0.25">
      <c r="A241" s="80"/>
      <c r="B241" s="80"/>
      <c r="C241" s="80"/>
      <c r="D241" s="80"/>
      <c r="E241" s="80"/>
      <c r="F241" s="80"/>
      <c r="G241" s="80"/>
      <c r="H241" s="80"/>
      <c r="I241" s="80"/>
      <c r="J241" s="80"/>
    </row>
    <row r="242" spans="1:10" x14ac:dyDescent="0.25">
      <c r="A242" s="80"/>
      <c r="B242" s="80"/>
      <c r="C242" s="80"/>
      <c r="D242" s="80"/>
      <c r="E242" s="80"/>
      <c r="F242" s="80"/>
      <c r="G242" s="80"/>
      <c r="H242" s="80"/>
      <c r="I242" s="80"/>
      <c r="J242" s="80"/>
    </row>
    <row r="243" spans="1:10" x14ac:dyDescent="0.25">
      <c r="A243" s="80"/>
      <c r="B243" s="80"/>
      <c r="C243" s="80"/>
      <c r="D243" s="80"/>
      <c r="E243" s="80"/>
      <c r="F243" s="80"/>
      <c r="G243" s="80"/>
      <c r="H243" s="80"/>
      <c r="I243" s="80"/>
      <c r="J243" s="80"/>
    </row>
    <row r="244" spans="1:10" x14ac:dyDescent="0.25">
      <c r="A244" s="80"/>
      <c r="B244" s="80"/>
      <c r="C244" s="80"/>
      <c r="D244" s="80"/>
      <c r="E244" s="80"/>
      <c r="F244" s="80"/>
      <c r="G244" s="80"/>
      <c r="H244" s="80"/>
      <c r="I244" s="80"/>
      <c r="J244" s="80"/>
    </row>
    <row r="245" spans="1:10" x14ac:dyDescent="0.25">
      <c r="A245" s="80"/>
      <c r="B245" s="80"/>
      <c r="C245" s="80"/>
      <c r="D245" s="80"/>
      <c r="E245" s="80"/>
      <c r="F245" s="80"/>
      <c r="G245" s="80"/>
      <c r="H245" s="80"/>
      <c r="I245" s="80"/>
      <c r="J245" s="80"/>
    </row>
    <row r="246" spans="1:10" x14ac:dyDescent="0.25">
      <c r="A246" s="80"/>
      <c r="B246" s="80"/>
      <c r="C246" s="80"/>
      <c r="D246" s="80"/>
      <c r="E246" s="80"/>
      <c r="F246" s="80"/>
      <c r="G246" s="80"/>
      <c r="H246" s="80"/>
      <c r="I246" s="80"/>
      <c r="J246" s="80"/>
    </row>
    <row r="247" spans="1:10" x14ac:dyDescent="0.25">
      <c r="A247" s="80"/>
      <c r="B247" s="80"/>
      <c r="C247" s="80"/>
      <c r="D247" s="80"/>
      <c r="E247" s="80"/>
      <c r="F247" s="80"/>
      <c r="G247" s="80"/>
      <c r="H247" s="80"/>
      <c r="I247" s="80"/>
      <c r="J247" s="80"/>
    </row>
    <row r="248" spans="1:10" x14ac:dyDescent="0.25">
      <c r="A248" s="80"/>
      <c r="B248" s="80"/>
      <c r="C248" s="80"/>
      <c r="D248" s="80"/>
      <c r="E248" s="80"/>
      <c r="F248" s="80"/>
      <c r="G248" s="80"/>
      <c r="H248" s="80"/>
      <c r="I248" s="80"/>
      <c r="J248" s="80"/>
    </row>
    <row r="249" spans="1:10" x14ac:dyDescent="0.25">
      <c r="A249" s="80"/>
      <c r="B249" s="80"/>
      <c r="C249" s="80"/>
      <c r="D249" s="80"/>
      <c r="E249" s="80"/>
      <c r="F249" s="80"/>
      <c r="G249" s="80"/>
      <c r="H249" s="80"/>
      <c r="I249" s="80"/>
      <c r="J249" s="80"/>
    </row>
    <row r="250" spans="1:10" x14ac:dyDescent="0.25">
      <c r="A250" s="80"/>
      <c r="B250" s="80"/>
      <c r="C250" s="80"/>
      <c r="D250" s="80"/>
      <c r="E250" s="80"/>
      <c r="F250" s="80"/>
      <c r="G250" s="80"/>
      <c r="H250" s="80"/>
      <c r="I250" s="80"/>
      <c r="J250" s="80"/>
    </row>
    <row r="251" spans="1:10" x14ac:dyDescent="0.25">
      <c r="A251" s="80"/>
      <c r="B251" s="80"/>
      <c r="C251" s="80"/>
      <c r="D251" s="80"/>
      <c r="E251" s="80"/>
      <c r="F251" s="80"/>
      <c r="G251" s="80"/>
      <c r="H251" s="80"/>
      <c r="I251" s="80"/>
      <c r="J251" s="80"/>
    </row>
    <row r="252" spans="1:10" x14ac:dyDescent="0.25">
      <c r="A252" s="80"/>
      <c r="B252" s="80"/>
      <c r="C252" s="80"/>
      <c r="D252" s="80"/>
      <c r="E252" s="80"/>
      <c r="F252" s="80"/>
      <c r="G252" s="80"/>
      <c r="H252" s="80"/>
      <c r="I252" s="80"/>
      <c r="J252" s="80"/>
    </row>
    <row r="253" spans="1:10" x14ac:dyDescent="0.25">
      <c r="A253" s="80"/>
      <c r="B253" s="80"/>
      <c r="C253" s="80"/>
      <c r="D253" s="80"/>
      <c r="E253" s="80"/>
      <c r="F253" s="80"/>
      <c r="G253" s="80"/>
      <c r="H253" s="80"/>
      <c r="I253" s="80"/>
      <c r="J253" s="80"/>
    </row>
    <row r="254" spans="1:10" x14ac:dyDescent="0.25">
      <c r="A254" s="80"/>
      <c r="B254" s="80"/>
      <c r="C254" s="80"/>
      <c r="D254" s="80"/>
      <c r="E254" s="80"/>
      <c r="F254" s="80"/>
      <c r="G254" s="80"/>
      <c r="H254" s="80"/>
      <c r="I254" s="80"/>
      <c r="J254" s="80"/>
    </row>
    <row r="255" spans="1:10" x14ac:dyDescent="0.25">
      <c r="A255" s="80"/>
      <c r="B255" s="80"/>
      <c r="C255" s="80"/>
      <c r="D255" s="80"/>
      <c r="E255" s="80"/>
      <c r="F255" s="80"/>
      <c r="G255" s="80"/>
      <c r="H255" s="80"/>
      <c r="I255" s="80"/>
      <c r="J255" s="80"/>
    </row>
    <row r="256" spans="1:10" x14ac:dyDescent="0.25">
      <c r="A256" s="80"/>
      <c r="B256" s="80"/>
      <c r="C256" s="80"/>
      <c r="D256" s="80"/>
      <c r="E256" s="80"/>
      <c r="F256" s="80"/>
      <c r="G256" s="80"/>
      <c r="H256" s="80"/>
      <c r="I256" s="80"/>
      <c r="J256" s="80"/>
    </row>
    <row r="257" spans="1:10" x14ac:dyDescent="0.25">
      <c r="A257" s="80"/>
      <c r="B257" s="80"/>
      <c r="C257" s="80"/>
      <c r="D257" s="80"/>
      <c r="E257" s="80"/>
      <c r="F257" s="80"/>
      <c r="G257" s="80"/>
      <c r="H257" s="80"/>
      <c r="I257" s="80"/>
      <c r="J257" s="80"/>
    </row>
    <row r="258" spans="1:10" x14ac:dyDescent="0.25">
      <c r="A258" s="80"/>
      <c r="B258" s="80"/>
      <c r="C258" s="80"/>
      <c r="D258" s="80"/>
      <c r="E258" s="80"/>
      <c r="F258" s="80"/>
      <c r="G258" s="80"/>
      <c r="H258" s="80"/>
      <c r="I258" s="80"/>
      <c r="J258" s="80"/>
    </row>
    <row r="259" spans="1:10" x14ac:dyDescent="0.25">
      <c r="A259" s="80"/>
      <c r="B259" s="80"/>
      <c r="C259" s="80"/>
      <c r="D259" s="80"/>
      <c r="E259" s="80"/>
      <c r="F259" s="80"/>
      <c r="G259" s="80"/>
      <c r="H259" s="80"/>
      <c r="I259" s="80"/>
      <c r="J259" s="80"/>
    </row>
    <row r="260" spans="1:10" x14ac:dyDescent="0.25">
      <c r="A260" s="80"/>
      <c r="B260" s="80"/>
      <c r="C260" s="80"/>
      <c r="D260" s="80"/>
      <c r="E260" s="80"/>
      <c r="F260" s="80"/>
      <c r="G260" s="80"/>
      <c r="H260" s="80"/>
      <c r="I260" s="80"/>
      <c r="J260" s="80"/>
    </row>
    <row r="261" spans="1:10" x14ac:dyDescent="0.25">
      <c r="A261" s="80"/>
      <c r="B261" s="80"/>
      <c r="C261" s="80"/>
      <c r="D261" s="80"/>
      <c r="E261" s="80"/>
      <c r="F261" s="80"/>
      <c r="G261" s="80"/>
      <c r="H261" s="80"/>
      <c r="I261" s="80"/>
      <c r="J261" s="80"/>
    </row>
    <row r="262" spans="1:10" x14ac:dyDescent="0.25">
      <c r="A262" s="80"/>
      <c r="B262" s="80"/>
      <c r="C262" s="80"/>
      <c r="D262" s="80"/>
      <c r="E262" s="80"/>
      <c r="F262" s="80"/>
      <c r="G262" s="80"/>
      <c r="H262" s="80"/>
      <c r="I262" s="80"/>
      <c r="J262" s="80"/>
    </row>
    <row r="263" spans="1:10" x14ac:dyDescent="0.25">
      <c r="A263" s="80"/>
      <c r="B263" s="80"/>
      <c r="C263" s="80"/>
      <c r="D263" s="80"/>
      <c r="E263" s="80"/>
      <c r="F263" s="80"/>
      <c r="G263" s="80"/>
      <c r="H263" s="80"/>
      <c r="I263" s="80"/>
      <c r="J263" s="80"/>
    </row>
    <row r="264" spans="1:10" x14ac:dyDescent="0.25">
      <c r="A264" s="80"/>
      <c r="B264" s="80"/>
      <c r="C264" s="80"/>
      <c r="D264" s="80"/>
      <c r="E264" s="80"/>
      <c r="F264" s="80"/>
      <c r="G264" s="80"/>
      <c r="H264" s="80"/>
      <c r="I264" s="80"/>
      <c r="J264" s="80"/>
    </row>
    <row r="265" spans="1:10" x14ac:dyDescent="0.25">
      <c r="A265" s="80"/>
      <c r="B265" s="80"/>
      <c r="C265" s="80"/>
      <c r="D265" s="80"/>
      <c r="E265" s="80"/>
      <c r="F265" s="80"/>
      <c r="G265" s="80"/>
      <c r="H265" s="80"/>
      <c r="I265" s="80"/>
      <c r="J265" s="80"/>
    </row>
    <row r="266" spans="1:10" x14ac:dyDescent="0.25">
      <c r="A266" s="80"/>
      <c r="B266" s="80"/>
      <c r="C266" s="80"/>
      <c r="D266" s="80"/>
      <c r="E266" s="80"/>
      <c r="F266" s="80"/>
      <c r="G266" s="80"/>
      <c r="H266" s="80"/>
      <c r="I266" s="80"/>
      <c r="J266" s="80"/>
    </row>
    <row r="267" spans="1:10" x14ac:dyDescent="0.25">
      <c r="A267" s="80"/>
      <c r="B267" s="80"/>
      <c r="C267" s="80"/>
      <c r="D267" s="80"/>
      <c r="E267" s="80"/>
      <c r="F267" s="80"/>
      <c r="G267" s="80"/>
      <c r="H267" s="80"/>
      <c r="I267" s="80"/>
      <c r="J267" s="80"/>
    </row>
    <row r="268" spans="1:10" x14ac:dyDescent="0.25">
      <c r="A268" s="80"/>
      <c r="B268" s="80"/>
      <c r="C268" s="80"/>
      <c r="D268" s="80"/>
      <c r="E268" s="80"/>
      <c r="F268" s="80"/>
      <c r="G268" s="80"/>
      <c r="H268" s="80"/>
      <c r="I268" s="80"/>
      <c r="J268" s="80"/>
    </row>
    <row r="269" spans="1:10" x14ac:dyDescent="0.25">
      <c r="A269" s="80"/>
      <c r="B269" s="80"/>
      <c r="C269" s="80"/>
      <c r="D269" s="80"/>
      <c r="E269" s="80"/>
      <c r="F269" s="80"/>
      <c r="G269" s="80"/>
      <c r="H269" s="80"/>
      <c r="I269" s="80"/>
      <c r="J269" s="80"/>
    </row>
    <row r="270" spans="1:10" x14ac:dyDescent="0.25">
      <c r="A270" s="80"/>
      <c r="B270" s="80"/>
      <c r="C270" s="80"/>
      <c r="D270" s="80"/>
      <c r="E270" s="80"/>
      <c r="F270" s="80"/>
      <c r="G270" s="80"/>
      <c r="H270" s="80"/>
      <c r="I270" s="80"/>
      <c r="J270" s="80"/>
    </row>
    <row r="271" spans="1:10" x14ac:dyDescent="0.25">
      <c r="A271" s="80"/>
      <c r="B271" s="80"/>
      <c r="C271" s="80"/>
      <c r="D271" s="80"/>
      <c r="E271" s="80"/>
      <c r="F271" s="80"/>
      <c r="G271" s="80"/>
      <c r="H271" s="80"/>
      <c r="I271" s="80"/>
      <c r="J271" s="80"/>
    </row>
    <row r="272" spans="1:10" x14ac:dyDescent="0.25">
      <c r="A272" s="80"/>
      <c r="B272" s="80"/>
      <c r="C272" s="80"/>
      <c r="D272" s="80"/>
      <c r="E272" s="80"/>
      <c r="F272" s="80"/>
      <c r="G272" s="80"/>
      <c r="H272" s="80"/>
      <c r="I272" s="80"/>
      <c r="J272" s="80"/>
    </row>
    <row r="273" spans="1:10" x14ac:dyDescent="0.25">
      <c r="A273" s="80"/>
      <c r="B273" s="80"/>
      <c r="C273" s="80"/>
      <c r="D273" s="80"/>
      <c r="E273" s="80"/>
      <c r="F273" s="80"/>
      <c r="G273" s="80"/>
      <c r="H273" s="80"/>
      <c r="I273" s="80"/>
      <c r="J273" s="80"/>
    </row>
    <row r="274" spans="1:10" x14ac:dyDescent="0.25">
      <c r="A274" s="80"/>
      <c r="B274" s="80"/>
      <c r="C274" s="80"/>
      <c r="D274" s="80"/>
      <c r="E274" s="80"/>
      <c r="F274" s="80"/>
      <c r="G274" s="80"/>
      <c r="H274" s="80"/>
      <c r="I274" s="80"/>
      <c r="J274" s="80"/>
    </row>
    <row r="275" spans="1:10" x14ac:dyDescent="0.25">
      <c r="A275" s="80"/>
      <c r="B275" s="80"/>
      <c r="C275" s="80"/>
      <c r="D275" s="80"/>
      <c r="E275" s="80"/>
      <c r="F275" s="80"/>
      <c r="G275" s="80"/>
      <c r="H275" s="80"/>
      <c r="I275" s="80"/>
      <c r="J275" s="80"/>
    </row>
    <row r="276" spans="1:10" x14ac:dyDescent="0.25">
      <c r="A276" s="80"/>
      <c r="B276" s="80"/>
      <c r="C276" s="80"/>
      <c r="D276" s="80"/>
      <c r="E276" s="80"/>
      <c r="F276" s="80"/>
      <c r="G276" s="80"/>
      <c r="H276" s="80"/>
      <c r="I276" s="80"/>
      <c r="J276" s="80"/>
    </row>
    <row r="277" spans="1:10" x14ac:dyDescent="0.25">
      <c r="A277" s="80"/>
      <c r="B277" s="80"/>
      <c r="C277" s="80"/>
      <c r="D277" s="80"/>
      <c r="E277" s="80"/>
      <c r="F277" s="80"/>
      <c r="G277" s="80"/>
      <c r="H277" s="80"/>
      <c r="I277" s="80"/>
      <c r="J277" s="80"/>
    </row>
    <row r="278" spans="1:10" x14ac:dyDescent="0.25">
      <c r="A278" s="80"/>
      <c r="B278" s="80"/>
      <c r="C278" s="80"/>
      <c r="D278" s="80"/>
      <c r="E278" s="80"/>
      <c r="F278" s="80"/>
      <c r="G278" s="80"/>
      <c r="H278" s="80"/>
      <c r="I278" s="80"/>
      <c r="J278" s="80"/>
    </row>
    <row r="279" spans="1:10" x14ac:dyDescent="0.25">
      <c r="A279" s="80"/>
      <c r="B279" s="80"/>
      <c r="C279" s="80"/>
      <c r="D279" s="80"/>
      <c r="E279" s="80"/>
      <c r="F279" s="80"/>
      <c r="G279" s="80"/>
      <c r="H279" s="80"/>
      <c r="I279" s="80"/>
      <c r="J279" s="80"/>
    </row>
    <row r="280" spans="1:10" x14ac:dyDescent="0.25">
      <c r="A280" s="80"/>
      <c r="B280" s="80"/>
      <c r="C280" s="80"/>
      <c r="D280" s="80"/>
      <c r="E280" s="80"/>
      <c r="F280" s="80"/>
      <c r="G280" s="80"/>
      <c r="H280" s="80"/>
      <c r="I280" s="80"/>
      <c r="J280" s="80"/>
    </row>
    <row r="281" spans="1:10" x14ac:dyDescent="0.25">
      <c r="A281" s="80"/>
      <c r="B281" s="80"/>
      <c r="C281" s="80"/>
      <c r="D281" s="80"/>
      <c r="E281" s="80"/>
      <c r="F281" s="80"/>
      <c r="G281" s="80"/>
      <c r="H281" s="80"/>
      <c r="I281" s="80"/>
      <c r="J281" s="80"/>
    </row>
    <row r="282" spans="1:10" x14ac:dyDescent="0.25">
      <c r="A282" s="80"/>
      <c r="B282" s="80"/>
      <c r="C282" s="80"/>
      <c r="D282" s="80"/>
      <c r="E282" s="80"/>
      <c r="F282" s="80"/>
      <c r="G282" s="80"/>
      <c r="H282" s="80"/>
      <c r="I282" s="80"/>
      <c r="J282" s="80"/>
    </row>
    <row r="283" spans="1:10" x14ac:dyDescent="0.25">
      <c r="A283" s="80"/>
      <c r="B283" s="80"/>
      <c r="C283" s="80"/>
      <c r="D283" s="80"/>
      <c r="E283" s="80"/>
      <c r="F283" s="80"/>
      <c r="G283" s="80"/>
      <c r="H283" s="80"/>
      <c r="I283" s="80"/>
      <c r="J283" s="80"/>
    </row>
    <row r="284" spans="1:10" x14ac:dyDescent="0.25">
      <c r="A284" s="80"/>
      <c r="B284" s="80"/>
      <c r="C284" s="80"/>
      <c r="D284" s="80"/>
      <c r="E284" s="80"/>
      <c r="F284" s="80"/>
      <c r="G284" s="80"/>
      <c r="H284" s="80"/>
      <c r="I284" s="80"/>
      <c r="J284" s="80"/>
    </row>
    <row r="285" spans="1:10" x14ac:dyDescent="0.25">
      <c r="A285" s="80"/>
      <c r="B285" s="80"/>
      <c r="C285" s="80"/>
      <c r="D285" s="80"/>
      <c r="E285" s="80"/>
      <c r="F285" s="80"/>
      <c r="G285" s="80"/>
      <c r="H285" s="80"/>
      <c r="I285" s="80"/>
      <c r="J285" s="80"/>
    </row>
    <row r="286" spans="1:10" x14ac:dyDescent="0.25">
      <c r="A286" s="80"/>
      <c r="B286" s="80"/>
      <c r="C286" s="80"/>
      <c r="D286" s="80"/>
      <c r="E286" s="80"/>
      <c r="F286" s="80"/>
      <c r="G286" s="80"/>
      <c r="H286" s="80"/>
      <c r="I286" s="80"/>
      <c r="J286" s="80"/>
    </row>
    <row r="287" spans="1:10" x14ac:dyDescent="0.25">
      <c r="A287" s="80"/>
      <c r="B287" s="80"/>
      <c r="C287" s="80"/>
      <c r="D287" s="80"/>
      <c r="E287" s="80"/>
      <c r="F287" s="80"/>
      <c r="G287" s="80"/>
      <c r="H287" s="80"/>
      <c r="I287" s="80"/>
      <c r="J287" s="80"/>
    </row>
    <row r="288" spans="1:10" x14ac:dyDescent="0.25">
      <c r="A288" s="80"/>
      <c r="B288" s="80"/>
      <c r="C288" s="80"/>
      <c r="D288" s="80"/>
      <c r="E288" s="80"/>
      <c r="F288" s="80"/>
      <c r="G288" s="80"/>
      <c r="H288" s="80"/>
      <c r="I288" s="80"/>
      <c r="J288" s="80"/>
    </row>
    <row r="289" spans="1:10" x14ac:dyDescent="0.25">
      <c r="A289" s="80"/>
      <c r="B289" s="80"/>
      <c r="C289" s="80"/>
      <c r="D289" s="80"/>
      <c r="E289" s="80"/>
      <c r="F289" s="80"/>
      <c r="G289" s="80"/>
      <c r="H289" s="80"/>
      <c r="I289" s="80"/>
      <c r="J289" s="80"/>
    </row>
    <row r="290" spans="1:10" x14ac:dyDescent="0.25">
      <c r="A290" s="80"/>
      <c r="B290" s="80"/>
      <c r="C290" s="80"/>
      <c r="D290" s="80"/>
      <c r="E290" s="80"/>
      <c r="F290" s="80"/>
      <c r="G290" s="80"/>
      <c r="H290" s="80"/>
      <c r="I290" s="80"/>
      <c r="J290" s="80"/>
    </row>
    <row r="291" spans="1:10" x14ac:dyDescent="0.25">
      <c r="A291" s="80"/>
      <c r="B291" s="80"/>
      <c r="C291" s="80"/>
      <c r="D291" s="80"/>
      <c r="E291" s="80"/>
      <c r="F291" s="80"/>
      <c r="G291" s="80"/>
      <c r="H291" s="80"/>
      <c r="I291" s="80"/>
      <c r="J291" s="80"/>
    </row>
    <row r="292" spans="1:10" x14ac:dyDescent="0.25">
      <c r="A292" s="80"/>
      <c r="B292" s="80"/>
      <c r="C292" s="80"/>
      <c r="D292" s="80"/>
      <c r="E292" s="80"/>
      <c r="F292" s="80"/>
      <c r="G292" s="80"/>
      <c r="H292" s="80"/>
      <c r="I292" s="80"/>
      <c r="J292" s="80"/>
    </row>
    <row r="293" spans="1:10" x14ac:dyDescent="0.25">
      <c r="A293" s="80"/>
      <c r="B293" s="80"/>
      <c r="C293" s="80"/>
      <c r="D293" s="80"/>
      <c r="E293" s="80"/>
      <c r="F293" s="80"/>
      <c r="G293" s="80"/>
      <c r="H293" s="80"/>
      <c r="I293" s="80"/>
      <c r="J293" s="80"/>
    </row>
    <row r="294" spans="1:10" x14ac:dyDescent="0.25">
      <c r="A294" s="80"/>
      <c r="B294" s="80"/>
      <c r="C294" s="80"/>
      <c r="D294" s="80"/>
      <c r="E294" s="80"/>
      <c r="F294" s="80"/>
      <c r="G294" s="80"/>
      <c r="H294" s="80"/>
      <c r="I294" s="80"/>
      <c r="J294" s="80"/>
    </row>
    <row r="295" spans="1:10" x14ac:dyDescent="0.25">
      <c r="A295" s="80"/>
      <c r="B295" s="80"/>
      <c r="C295" s="80"/>
      <c r="D295" s="80"/>
      <c r="E295" s="80"/>
      <c r="F295" s="80"/>
      <c r="G295" s="80"/>
      <c r="H295" s="80"/>
      <c r="I295" s="80"/>
      <c r="J295" s="80"/>
    </row>
    <row r="296" spans="1:10" x14ac:dyDescent="0.25">
      <c r="A296" s="80"/>
      <c r="B296" s="80"/>
      <c r="C296" s="80"/>
      <c r="D296" s="80"/>
      <c r="E296" s="80"/>
      <c r="F296" s="80"/>
      <c r="G296" s="80"/>
      <c r="H296" s="80"/>
      <c r="I296" s="80"/>
      <c r="J296" s="80"/>
    </row>
    <row r="297" spans="1:10" x14ac:dyDescent="0.25">
      <c r="A297" s="80"/>
      <c r="B297" s="80"/>
      <c r="C297" s="80"/>
      <c r="D297" s="80"/>
      <c r="E297" s="80"/>
      <c r="F297" s="80"/>
      <c r="G297" s="80"/>
      <c r="H297" s="80"/>
      <c r="I297" s="80"/>
      <c r="J297" s="80"/>
    </row>
    <row r="298" spans="1:10" x14ac:dyDescent="0.25">
      <c r="A298" s="80"/>
      <c r="B298" s="80"/>
      <c r="C298" s="80"/>
      <c r="D298" s="80"/>
      <c r="E298" s="80"/>
      <c r="F298" s="80"/>
      <c r="G298" s="80"/>
      <c r="H298" s="80"/>
      <c r="I298" s="80"/>
      <c r="J298" s="80"/>
    </row>
    <row r="299" spans="1:10" x14ac:dyDescent="0.25">
      <c r="A299" s="80"/>
      <c r="B299" s="80"/>
      <c r="C299" s="80"/>
      <c r="D299" s="80"/>
      <c r="E299" s="80"/>
      <c r="F299" s="80"/>
      <c r="G299" s="80"/>
      <c r="H299" s="80"/>
      <c r="I299" s="80"/>
      <c r="J299" s="80"/>
    </row>
    <row r="300" spans="1:10" x14ac:dyDescent="0.25">
      <c r="A300" s="80"/>
      <c r="B300" s="80"/>
      <c r="C300" s="80"/>
      <c r="D300" s="80"/>
      <c r="E300" s="80"/>
      <c r="F300" s="80"/>
      <c r="G300" s="80"/>
      <c r="H300" s="80"/>
      <c r="I300" s="80"/>
      <c r="J300" s="80"/>
    </row>
    <row r="301" spans="1:10" x14ac:dyDescent="0.25">
      <c r="A301" s="80"/>
      <c r="B301" s="80"/>
      <c r="C301" s="80"/>
      <c r="D301" s="80"/>
      <c r="E301" s="80"/>
      <c r="F301" s="80"/>
      <c r="G301" s="80"/>
      <c r="H301" s="80"/>
      <c r="I301" s="80"/>
      <c r="J301" s="80"/>
    </row>
    <row r="302" spans="1:10" x14ac:dyDescent="0.25">
      <c r="A302" s="80"/>
      <c r="B302" s="80"/>
      <c r="C302" s="80"/>
      <c r="D302" s="80"/>
      <c r="E302" s="80"/>
      <c r="F302" s="80"/>
      <c r="G302" s="80"/>
      <c r="H302" s="80"/>
      <c r="I302" s="80"/>
      <c r="J302" s="80"/>
    </row>
    <row r="303" spans="1:10" x14ac:dyDescent="0.25">
      <c r="A303" s="80"/>
      <c r="B303" s="80"/>
      <c r="C303" s="80"/>
      <c r="D303" s="80"/>
      <c r="E303" s="80"/>
      <c r="F303" s="80"/>
      <c r="G303" s="80"/>
      <c r="H303" s="80"/>
      <c r="I303" s="80"/>
      <c r="J303" s="80"/>
    </row>
    <row r="304" spans="1:10" x14ac:dyDescent="0.25">
      <c r="A304" s="80"/>
      <c r="B304" s="80"/>
      <c r="C304" s="80"/>
      <c r="D304" s="80"/>
      <c r="E304" s="80"/>
      <c r="F304" s="80"/>
      <c r="G304" s="80"/>
      <c r="H304" s="80"/>
      <c r="I304" s="80"/>
      <c r="J304" s="80"/>
    </row>
    <row r="305" spans="1:10" x14ac:dyDescent="0.25">
      <c r="A305" s="80"/>
      <c r="B305" s="80"/>
      <c r="C305" s="80"/>
      <c r="D305" s="80"/>
      <c r="E305" s="80"/>
      <c r="F305" s="80"/>
      <c r="G305" s="80"/>
      <c r="H305" s="80"/>
      <c r="I305" s="80"/>
      <c r="J305" s="80"/>
    </row>
    <row r="306" spans="1:10" x14ac:dyDescent="0.25">
      <c r="A306" s="80"/>
      <c r="B306" s="80"/>
      <c r="C306" s="80"/>
      <c r="D306" s="80"/>
      <c r="E306" s="80"/>
      <c r="F306" s="80"/>
      <c r="G306" s="80"/>
      <c r="H306" s="80"/>
      <c r="I306" s="80"/>
      <c r="J306" s="80"/>
    </row>
    <row r="307" spans="1:10" x14ac:dyDescent="0.25">
      <c r="A307" s="80"/>
      <c r="B307" s="80"/>
      <c r="C307" s="80"/>
      <c r="D307" s="80"/>
      <c r="E307" s="80"/>
      <c r="F307" s="80"/>
      <c r="G307" s="80"/>
      <c r="H307" s="80"/>
      <c r="I307" s="80"/>
      <c r="J307" s="80"/>
    </row>
    <row r="308" spans="1:10" x14ac:dyDescent="0.25">
      <c r="A308" s="80"/>
      <c r="B308" s="80"/>
      <c r="C308" s="80"/>
      <c r="D308" s="80"/>
      <c r="E308" s="80"/>
      <c r="F308" s="80"/>
      <c r="G308" s="80"/>
      <c r="H308" s="80"/>
      <c r="I308" s="80"/>
      <c r="J308" s="80"/>
    </row>
    <row r="309" spans="1:10" x14ac:dyDescent="0.25">
      <c r="A309" s="80"/>
      <c r="B309" s="80"/>
      <c r="C309" s="80"/>
      <c r="D309" s="80"/>
      <c r="E309" s="80"/>
      <c r="F309" s="80"/>
      <c r="G309" s="80"/>
      <c r="H309" s="80"/>
      <c r="I309" s="80"/>
      <c r="J309" s="80"/>
    </row>
    <row r="310" spans="1:10" x14ac:dyDescent="0.25">
      <c r="A310" s="80"/>
      <c r="B310" s="80"/>
      <c r="C310" s="80"/>
      <c r="D310" s="80"/>
      <c r="E310" s="80"/>
      <c r="F310" s="80"/>
      <c r="G310" s="80"/>
      <c r="H310" s="80"/>
      <c r="I310" s="80"/>
      <c r="J310" s="80"/>
    </row>
    <row r="311" spans="1:10" x14ac:dyDescent="0.25">
      <c r="A311" s="80"/>
      <c r="B311" s="80"/>
      <c r="C311" s="80"/>
      <c r="D311" s="80"/>
      <c r="E311" s="80"/>
      <c r="F311" s="80"/>
      <c r="G311" s="80"/>
      <c r="H311" s="80"/>
      <c r="I311" s="80"/>
      <c r="J311" s="80"/>
    </row>
    <row r="312" spans="1:10" x14ac:dyDescent="0.25">
      <c r="A312" s="80"/>
      <c r="B312" s="80"/>
      <c r="C312" s="80"/>
      <c r="D312" s="80"/>
      <c r="E312" s="80"/>
      <c r="F312" s="80"/>
      <c r="G312" s="80"/>
      <c r="H312" s="80"/>
      <c r="I312" s="80"/>
      <c r="J312" s="80"/>
    </row>
    <row r="313" spans="1:10" x14ac:dyDescent="0.25">
      <c r="A313" s="80"/>
      <c r="B313" s="80"/>
      <c r="C313" s="80"/>
      <c r="D313" s="80"/>
      <c r="E313" s="80"/>
      <c r="F313" s="80"/>
      <c r="G313" s="80"/>
      <c r="H313" s="80"/>
      <c r="I313" s="80"/>
      <c r="J313" s="80"/>
    </row>
    <row r="314" spans="1:10" x14ac:dyDescent="0.25">
      <c r="A314" s="80"/>
      <c r="B314" s="80"/>
      <c r="C314" s="80"/>
      <c r="D314" s="80"/>
      <c r="E314" s="80"/>
      <c r="F314" s="80"/>
      <c r="G314" s="80"/>
      <c r="H314" s="80"/>
      <c r="I314" s="80"/>
      <c r="J314" s="80"/>
    </row>
    <row r="315" spans="1:10" x14ac:dyDescent="0.25">
      <c r="A315" s="80"/>
      <c r="B315" s="80"/>
      <c r="C315" s="80"/>
      <c r="D315" s="80"/>
      <c r="E315" s="80"/>
      <c r="F315" s="80"/>
      <c r="G315" s="80"/>
      <c r="H315" s="80"/>
      <c r="I315" s="80"/>
      <c r="J315" s="80"/>
    </row>
    <row r="316" spans="1:10" x14ac:dyDescent="0.25">
      <c r="A316" s="80"/>
      <c r="B316" s="80"/>
      <c r="C316" s="80"/>
      <c r="D316" s="80"/>
      <c r="E316" s="80"/>
      <c r="F316" s="80"/>
      <c r="G316" s="80"/>
      <c r="H316" s="80"/>
      <c r="I316" s="80"/>
      <c r="J316" s="80"/>
    </row>
    <row r="317" spans="1:10" x14ac:dyDescent="0.25">
      <c r="A317" s="80"/>
      <c r="B317" s="80"/>
      <c r="C317" s="80"/>
      <c r="D317" s="80"/>
      <c r="E317" s="80"/>
      <c r="F317" s="80"/>
      <c r="G317" s="80"/>
      <c r="H317" s="80"/>
      <c r="I317" s="80"/>
      <c r="J317" s="80"/>
    </row>
    <row r="318" spans="1:10" x14ac:dyDescent="0.25">
      <c r="A318" s="80"/>
      <c r="B318" s="80"/>
      <c r="C318" s="80"/>
      <c r="D318" s="80"/>
      <c r="E318" s="80"/>
      <c r="F318" s="80"/>
      <c r="G318" s="80"/>
      <c r="H318" s="80"/>
      <c r="I318" s="80"/>
      <c r="J318" s="80"/>
    </row>
    <row r="319" spans="1:10" x14ac:dyDescent="0.25">
      <c r="A319" s="80"/>
      <c r="B319" s="80"/>
      <c r="C319" s="80"/>
      <c r="D319" s="80"/>
      <c r="E319" s="80"/>
      <c r="F319" s="80"/>
      <c r="G319" s="80"/>
      <c r="H319" s="80"/>
      <c r="I319" s="80"/>
      <c r="J319" s="80"/>
    </row>
    <row r="320" spans="1:10" x14ac:dyDescent="0.25">
      <c r="A320" s="80"/>
      <c r="B320" s="80"/>
      <c r="C320" s="80"/>
      <c r="D320" s="80"/>
      <c r="E320" s="80"/>
      <c r="F320" s="80"/>
      <c r="G320" s="80"/>
      <c r="H320" s="80"/>
      <c r="I320" s="80"/>
      <c r="J320" s="80"/>
    </row>
    <row r="321" spans="1:10" x14ac:dyDescent="0.25">
      <c r="A321" s="80"/>
      <c r="B321" s="80"/>
      <c r="C321" s="80"/>
      <c r="D321" s="80"/>
      <c r="E321" s="80"/>
      <c r="F321" s="80"/>
      <c r="G321" s="80"/>
      <c r="H321" s="80"/>
      <c r="I321" s="80"/>
      <c r="J321" s="80"/>
    </row>
    <row r="322" spans="1:10" x14ac:dyDescent="0.25">
      <c r="A322" s="80"/>
      <c r="B322" s="80"/>
      <c r="C322" s="80"/>
      <c r="D322" s="80"/>
      <c r="E322" s="80"/>
      <c r="F322" s="80"/>
      <c r="G322" s="80"/>
      <c r="H322" s="80"/>
      <c r="I322" s="80"/>
      <c r="J322" s="80"/>
    </row>
    <row r="323" spans="1:10" x14ac:dyDescent="0.25">
      <c r="A323" s="80"/>
      <c r="B323" s="80"/>
      <c r="C323" s="80"/>
      <c r="D323" s="80"/>
      <c r="E323" s="80"/>
      <c r="F323" s="80"/>
      <c r="G323" s="80"/>
      <c r="H323" s="80"/>
      <c r="I323" s="80"/>
      <c r="J323" s="80"/>
    </row>
    <row r="324" spans="1:10" x14ac:dyDescent="0.25">
      <c r="A324" s="80"/>
      <c r="B324" s="80"/>
      <c r="C324" s="80"/>
      <c r="D324" s="80"/>
      <c r="E324" s="80"/>
      <c r="F324" s="80"/>
      <c r="G324" s="80"/>
      <c r="H324" s="80"/>
      <c r="I324" s="80"/>
      <c r="J324" s="80"/>
    </row>
    <row r="325" spans="1:10" x14ac:dyDescent="0.25">
      <c r="A325" s="80"/>
      <c r="B325" s="80"/>
      <c r="C325" s="80"/>
      <c r="D325" s="80"/>
      <c r="E325" s="80"/>
      <c r="F325" s="80"/>
      <c r="G325" s="80"/>
      <c r="H325" s="80"/>
      <c r="I325" s="80"/>
      <c r="J325" s="80"/>
    </row>
    <row r="326" spans="1:10" x14ac:dyDescent="0.25">
      <c r="A326" s="80"/>
      <c r="B326" s="80"/>
      <c r="C326" s="80"/>
      <c r="D326" s="80"/>
      <c r="E326" s="80"/>
      <c r="F326" s="80"/>
      <c r="G326" s="80"/>
      <c r="H326" s="80"/>
      <c r="I326" s="80"/>
      <c r="J326" s="80"/>
    </row>
    <row r="327" spans="1:10" x14ac:dyDescent="0.25">
      <c r="A327" s="80"/>
      <c r="B327" s="80"/>
      <c r="C327" s="80"/>
      <c r="D327" s="80"/>
      <c r="E327" s="80"/>
      <c r="F327" s="80"/>
      <c r="G327" s="80"/>
      <c r="H327" s="80"/>
      <c r="I327" s="80"/>
      <c r="J327" s="80"/>
    </row>
    <row r="328" spans="1:10" x14ac:dyDescent="0.25">
      <c r="A328" s="80"/>
      <c r="B328" s="80"/>
      <c r="C328" s="80"/>
      <c r="D328" s="80"/>
      <c r="E328" s="80"/>
      <c r="F328" s="80"/>
      <c r="G328" s="80"/>
      <c r="H328" s="80"/>
      <c r="I328" s="80"/>
      <c r="J328" s="80"/>
    </row>
    <row r="329" spans="1:10" x14ac:dyDescent="0.25">
      <c r="A329" s="80"/>
      <c r="B329" s="80"/>
      <c r="C329" s="80"/>
      <c r="D329" s="80"/>
      <c r="E329" s="80"/>
      <c r="F329" s="80"/>
      <c r="G329" s="80"/>
      <c r="H329" s="80"/>
      <c r="I329" s="80"/>
      <c r="J329" s="80"/>
    </row>
    <row r="330" spans="1:10" x14ac:dyDescent="0.25">
      <c r="A330" s="80"/>
      <c r="B330" s="80"/>
      <c r="C330" s="80"/>
      <c r="D330" s="80"/>
      <c r="E330" s="80"/>
      <c r="F330" s="80"/>
      <c r="G330" s="80"/>
      <c r="H330" s="80"/>
      <c r="I330" s="80"/>
      <c r="J330" s="80"/>
    </row>
    <row r="331" spans="1:10" x14ac:dyDescent="0.25">
      <c r="A331" s="80"/>
      <c r="B331" s="80"/>
      <c r="C331" s="80"/>
      <c r="D331" s="80"/>
      <c r="E331" s="80"/>
      <c r="F331" s="80"/>
      <c r="G331" s="80"/>
      <c r="H331" s="80"/>
      <c r="I331" s="80"/>
      <c r="J331" s="80"/>
    </row>
    <row r="332" spans="1:10" x14ac:dyDescent="0.25">
      <c r="A332" s="80"/>
      <c r="B332" s="80"/>
      <c r="C332" s="80"/>
      <c r="D332" s="80"/>
      <c r="E332" s="80"/>
      <c r="F332" s="80"/>
      <c r="G332" s="80"/>
      <c r="H332" s="80"/>
      <c r="I332" s="80"/>
      <c r="J332" s="80"/>
    </row>
    <row r="333" spans="1:10" x14ac:dyDescent="0.25">
      <c r="A333" s="80"/>
      <c r="B333" s="80"/>
      <c r="C333" s="80"/>
      <c r="D333" s="80"/>
      <c r="E333" s="80"/>
      <c r="F333" s="80"/>
      <c r="G333" s="80"/>
      <c r="H333" s="80"/>
      <c r="I333" s="80"/>
      <c r="J333" s="80"/>
    </row>
    <row r="334" spans="1:10" x14ac:dyDescent="0.25">
      <c r="A334" s="80"/>
      <c r="B334" s="80"/>
      <c r="C334" s="80"/>
      <c r="D334" s="80"/>
      <c r="E334" s="80"/>
      <c r="F334" s="80"/>
      <c r="G334" s="80"/>
      <c r="H334" s="80"/>
      <c r="I334" s="80"/>
      <c r="J334" s="80"/>
    </row>
    <row r="335" spans="1:10" x14ac:dyDescent="0.25">
      <c r="A335" s="80"/>
      <c r="B335" s="80"/>
      <c r="C335" s="80"/>
      <c r="D335" s="80"/>
      <c r="E335" s="80"/>
      <c r="F335" s="80"/>
      <c r="G335" s="80"/>
      <c r="H335" s="80"/>
      <c r="I335" s="80"/>
      <c r="J335" s="80"/>
    </row>
    <row r="336" spans="1:10" x14ac:dyDescent="0.25">
      <c r="A336" s="80"/>
      <c r="B336" s="80"/>
      <c r="C336" s="80"/>
      <c r="D336" s="80"/>
      <c r="E336" s="80"/>
      <c r="F336" s="80"/>
      <c r="G336" s="80"/>
      <c r="H336" s="80"/>
      <c r="I336" s="80"/>
      <c r="J336" s="80"/>
    </row>
    <row r="337" spans="1:10" x14ac:dyDescent="0.25">
      <c r="A337" s="80"/>
      <c r="B337" s="80"/>
      <c r="C337" s="80"/>
      <c r="D337" s="80"/>
      <c r="E337" s="80"/>
      <c r="F337" s="80"/>
      <c r="G337" s="80"/>
      <c r="H337" s="80"/>
      <c r="I337" s="80"/>
      <c r="J337" s="80"/>
    </row>
    <row r="338" spans="1:10" x14ac:dyDescent="0.25">
      <c r="A338" s="80"/>
      <c r="B338" s="80"/>
      <c r="C338" s="80"/>
      <c r="D338" s="80"/>
      <c r="E338" s="80"/>
      <c r="F338" s="80"/>
      <c r="G338" s="80"/>
      <c r="H338" s="80"/>
      <c r="I338" s="80"/>
      <c r="J338" s="80"/>
    </row>
    <row r="339" spans="1:10" x14ac:dyDescent="0.25">
      <c r="A339" s="80"/>
      <c r="B339" s="80"/>
      <c r="C339" s="80"/>
      <c r="D339" s="80"/>
      <c r="E339" s="80"/>
      <c r="F339" s="80"/>
      <c r="G339" s="80"/>
      <c r="H339" s="80"/>
      <c r="I339" s="80"/>
      <c r="J339" s="80"/>
    </row>
    <row r="340" spans="1:10" x14ac:dyDescent="0.25">
      <c r="A340" s="80"/>
      <c r="B340" s="80"/>
      <c r="C340" s="80"/>
      <c r="D340" s="80"/>
      <c r="E340" s="80"/>
      <c r="F340" s="80"/>
      <c r="G340" s="80"/>
      <c r="H340" s="80"/>
      <c r="I340" s="80"/>
      <c r="J340" s="80"/>
    </row>
    <row r="341" spans="1:10" x14ac:dyDescent="0.25">
      <c r="A341" s="80"/>
      <c r="B341" s="80"/>
      <c r="C341" s="80"/>
      <c r="D341" s="80"/>
      <c r="E341" s="80"/>
      <c r="F341" s="80"/>
      <c r="G341" s="80"/>
      <c r="H341" s="80"/>
      <c r="I341" s="80"/>
      <c r="J341" s="80"/>
    </row>
    <row r="342" spans="1:10" x14ac:dyDescent="0.25">
      <c r="A342" s="80"/>
      <c r="B342" s="80"/>
      <c r="C342" s="80"/>
      <c r="D342" s="80"/>
      <c r="E342" s="80"/>
      <c r="F342" s="80"/>
      <c r="G342" s="80"/>
      <c r="H342" s="80"/>
      <c r="I342" s="80"/>
      <c r="J342" s="80"/>
    </row>
    <row r="343" spans="1:10" x14ac:dyDescent="0.25">
      <c r="A343" s="80"/>
      <c r="B343" s="80"/>
      <c r="C343" s="80"/>
      <c r="D343" s="80"/>
      <c r="E343" s="80"/>
      <c r="F343" s="80"/>
      <c r="G343" s="80"/>
      <c r="H343" s="80"/>
      <c r="I343" s="80"/>
      <c r="J343" s="80"/>
    </row>
    <row r="344" spans="1:10" x14ac:dyDescent="0.25">
      <c r="A344" s="80"/>
      <c r="B344" s="80"/>
      <c r="C344" s="80"/>
      <c r="D344" s="80"/>
      <c r="E344" s="80"/>
      <c r="F344" s="80"/>
      <c r="G344" s="80"/>
      <c r="H344" s="80"/>
      <c r="I344" s="80"/>
      <c r="J344" s="80"/>
    </row>
    <row r="345" spans="1:10" x14ac:dyDescent="0.25">
      <c r="A345" s="80"/>
      <c r="B345" s="80"/>
      <c r="C345" s="80"/>
      <c r="D345" s="80"/>
      <c r="E345" s="80"/>
      <c r="F345" s="80"/>
      <c r="G345" s="80"/>
      <c r="H345" s="80"/>
      <c r="I345" s="80"/>
      <c r="J345" s="80"/>
    </row>
    <row r="346" spans="1:10" x14ac:dyDescent="0.25">
      <c r="A346" s="80"/>
      <c r="B346" s="80"/>
      <c r="C346" s="80"/>
      <c r="D346" s="80"/>
      <c r="E346" s="80"/>
      <c r="F346" s="80"/>
      <c r="G346" s="80"/>
      <c r="H346" s="80"/>
      <c r="I346" s="80"/>
      <c r="J346" s="80"/>
    </row>
    <row r="347" spans="1:10" x14ac:dyDescent="0.25">
      <c r="A347" s="80"/>
      <c r="B347" s="80"/>
      <c r="C347" s="80"/>
      <c r="D347" s="80"/>
      <c r="E347" s="80"/>
      <c r="F347" s="80"/>
      <c r="G347" s="80"/>
      <c r="H347" s="80"/>
      <c r="I347" s="80"/>
      <c r="J347" s="80"/>
    </row>
    <row r="348" spans="1:10" x14ac:dyDescent="0.25">
      <c r="A348" s="80"/>
      <c r="B348" s="80"/>
      <c r="C348" s="80"/>
      <c r="D348" s="80"/>
      <c r="E348" s="80"/>
      <c r="F348" s="80"/>
      <c r="G348" s="80"/>
      <c r="H348" s="80"/>
      <c r="I348" s="80"/>
      <c r="J348" s="80"/>
    </row>
    <row r="349" spans="1:10" x14ac:dyDescent="0.25">
      <c r="A349" s="80"/>
      <c r="B349" s="80"/>
      <c r="C349" s="80"/>
      <c r="D349" s="80"/>
      <c r="E349" s="80"/>
      <c r="F349" s="80"/>
      <c r="G349" s="80"/>
      <c r="H349" s="80"/>
      <c r="I349" s="80"/>
      <c r="J349" s="80"/>
    </row>
    <row r="350" spans="1:10" x14ac:dyDescent="0.25">
      <c r="A350" s="80"/>
      <c r="B350" s="80"/>
      <c r="C350" s="80"/>
      <c r="D350" s="80"/>
      <c r="E350" s="80"/>
      <c r="F350" s="80"/>
      <c r="G350" s="80"/>
      <c r="H350" s="80"/>
      <c r="I350" s="80"/>
      <c r="J350" s="80"/>
    </row>
    <row r="351" spans="1:10" x14ac:dyDescent="0.25">
      <c r="A351" s="80"/>
      <c r="B351" s="80"/>
      <c r="C351" s="80"/>
      <c r="D351" s="80"/>
      <c r="E351" s="80"/>
      <c r="F351" s="80"/>
      <c r="G351" s="80"/>
      <c r="H351" s="80"/>
      <c r="I351" s="80"/>
      <c r="J351" s="80"/>
    </row>
    <row r="352" spans="1:10" x14ac:dyDescent="0.25">
      <c r="A352" s="80"/>
      <c r="B352" s="80"/>
      <c r="C352" s="80"/>
      <c r="D352" s="80"/>
      <c r="E352" s="80"/>
      <c r="F352" s="80"/>
      <c r="G352" s="80"/>
      <c r="H352" s="80"/>
      <c r="I352" s="80"/>
      <c r="J352" s="80"/>
    </row>
    <row r="353" spans="1:10" x14ac:dyDescent="0.25">
      <c r="A353" s="80"/>
      <c r="B353" s="80"/>
      <c r="C353" s="80"/>
      <c r="D353" s="80"/>
      <c r="E353" s="80"/>
      <c r="F353" s="80"/>
      <c r="G353" s="80"/>
      <c r="H353" s="80"/>
      <c r="I353" s="80"/>
      <c r="J353" s="80"/>
    </row>
    <row r="354" spans="1:10" x14ac:dyDescent="0.25">
      <c r="A354" s="80"/>
      <c r="B354" s="80"/>
      <c r="C354" s="80"/>
      <c r="D354" s="80"/>
      <c r="E354" s="80"/>
      <c r="F354" s="80"/>
      <c r="G354" s="80"/>
      <c r="H354" s="80"/>
      <c r="I354" s="80"/>
      <c r="J354" s="80"/>
    </row>
    <row r="355" spans="1:10" x14ac:dyDescent="0.25">
      <c r="A355" s="80"/>
      <c r="B355" s="80"/>
      <c r="C355" s="80"/>
      <c r="D355" s="80"/>
      <c r="E355" s="80"/>
      <c r="F355" s="80"/>
      <c r="G355" s="80"/>
      <c r="H355" s="80"/>
      <c r="I355" s="80"/>
      <c r="J355" s="80"/>
    </row>
    <row r="356" spans="1:10" x14ac:dyDescent="0.25">
      <c r="A356" s="80"/>
      <c r="B356" s="80"/>
      <c r="C356" s="80"/>
      <c r="D356" s="80"/>
      <c r="E356" s="80"/>
      <c r="F356" s="80"/>
      <c r="G356" s="80"/>
      <c r="H356" s="80"/>
      <c r="I356" s="80"/>
      <c r="J356" s="80"/>
    </row>
    <row r="357" spans="1:10" x14ac:dyDescent="0.25">
      <c r="A357" s="80"/>
      <c r="B357" s="80"/>
      <c r="C357" s="80"/>
      <c r="D357" s="80"/>
      <c r="E357" s="80"/>
      <c r="F357" s="80"/>
      <c r="G357" s="80"/>
      <c r="H357" s="80"/>
      <c r="I357" s="80"/>
      <c r="J357" s="80"/>
    </row>
    <row r="358" spans="1:10" x14ac:dyDescent="0.25">
      <c r="A358" s="80"/>
      <c r="B358" s="80"/>
      <c r="C358" s="80"/>
      <c r="D358" s="80"/>
      <c r="E358" s="80"/>
      <c r="F358" s="80"/>
      <c r="G358" s="80"/>
      <c r="H358" s="80"/>
      <c r="I358" s="80"/>
      <c r="J358" s="80"/>
    </row>
    <row r="359" spans="1:10" x14ac:dyDescent="0.25">
      <c r="A359" s="80"/>
      <c r="B359" s="80"/>
      <c r="C359" s="80"/>
      <c r="D359" s="80"/>
      <c r="E359" s="80"/>
      <c r="F359" s="80"/>
      <c r="G359" s="80"/>
      <c r="H359" s="80"/>
      <c r="I359" s="80"/>
      <c r="J359" s="80"/>
    </row>
    <row r="360" spans="1:10" x14ac:dyDescent="0.25">
      <c r="A360" s="80"/>
      <c r="B360" s="80"/>
      <c r="C360" s="80"/>
      <c r="D360" s="80"/>
      <c r="E360" s="80"/>
      <c r="F360" s="80"/>
      <c r="G360" s="80"/>
      <c r="H360" s="80"/>
      <c r="I360" s="80"/>
      <c r="J360" s="80"/>
    </row>
    <row r="361" spans="1:10" x14ac:dyDescent="0.25">
      <c r="A361" s="80"/>
      <c r="B361" s="80"/>
      <c r="C361" s="80"/>
      <c r="D361" s="80"/>
      <c r="E361" s="80"/>
      <c r="F361" s="80"/>
      <c r="G361" s="80"/>
      <c r="H361" s="80"/>
      <c r="I361" s="80"/>
      <c r="J361" s="80"/>
    </row>
  </sheetData>
  <conditionalFormatting sqref="L21 Q21 V21">
    <cfRule type="expression" dxfId="102" priority="38">
      <formula>L$18="Kat I"</formula>
    </cfRule>
    <cfRule type="expression" dxfId="101" priority="39">
      <formula>L$18="Kat I - VT"</formula>
    </cfRule>
  </conditionalFormatting>
  <conditionalFormatting sqref="L19:L21 Q21 V21">
    <cfRule type="expression" dxfId="100" priority="37">
      <formula>L$18=""</formula>
    </cfRule>
  </conditionalFormatting>
  <conditionalFormatting sqref="L27:L37">
    <cfRule type="expression" dxfId="99" priority="35">
      <formula>L$18="Kat II - VT "</formula>
    </cfRule>
    <cfRule type="expression" dxfId="98" priority="36">
      <formula>L$18="Kat I - VT"</formula>
    </cfRule>
  </conditionalFormatting>
  <conditionalFormatting sqref="L58:L69">
    <cfRule type="expression" dxfId="97" priority="31">
      <formula>L$18="Kat II - VT "</formula>
    </cfRule>
    <cfRule type="expression" dxfId="96" priority="32">
      <formula>L$18="Kat I - VT"</formula>
    </cfRule>
    <cfRule type="expression" dxfId="95" priority="33">
      <formula>L$18="Kat II"</formula>
    </cfRule>
    <cfRule type="expression" dxfId="94" priority="34">
      <formula>L$18="Kat I"</formula>
    </cfRule>
  </conditionalFormatting>
  <conditionalFormatting sqref="L38">
    <cfRule type="expression" dxfId="93" priority="29">
      <formula>L$18="Kat II - VT "</formula>
    </cfRule>
    <cfRule type="expression" dxfId="92" priority="30">
      <formula>L$18="Kat I - VT"</formula>
    </cfRule>
  </conditionalFormatting>
  <conditionalFormatting sqref="Q27:Q37">
    <cfRule type="expression" dxfId="91" priority="27">
      <formula>Q$18="Kat II - VT "</formula>
    </cfRule>
    <cfRule type="expression" dxfId="90" priority="28">
      <formula>Q$18="Kat I - VT"</formula>
    </cfRule>
  </conditionalFormatting>
  <conditionalFormatting sqref="Q38">
    <cfRule type="expression" dxfId="89" priority="25">
      <formula>Q$18="Kat II - VT "</formula>
    </cfRule>
    <cfRule type="expression" dxfId="88" priority="26">
      <formula>Q$18="Kat I - VT"</formula>
    </cfRule>
  </conditionalFormatting>
  <conditionalFormatting sqref="Q19">
    <cfRule type="expression" dxfId="87" priority="22">
      <formula>Q$18=""</formula>
    </cfRule>
  </conditionalFormatting>
  <conditionalFormatting sqref="V19">
    <cfRule type="expression" dxfId="86" priority="19">
      <formula>V$18=""</formula>
    </cfRule>
  </conditionalFormatting>
  <conditionalFormatting sqref="Q58:Q69">
    <cfRule type="expression" dxfId="85" priority="15">
      <formula>Q$18="Kat II - VT "</formula>
    </cfRule>
    <cfRule type="expression" dxfId="84" priority="16">
      <formula>Q$18="Kat I - VT"</formula>
    </cfRule>
    <cfRule type="expression" dxfId="83" priority="17">
      <formula>Q$18="Kat II"</formula>
    </cfRule>
    <cfRule type="expression" dxfId="82" priority="18">
      <formula>Q$18="Kat I"</formula>
    </cfRule>
  </conditionalFormatting>
  <conditionalFormatting sqref="V58:V69">
    <cfRule type="expression" dxfId="81" priority="11">
      <formula>V$18="Kat II - VT "</formula>
    </cfRule>
    <cfRule type="expression" dxfId="80" priority="12">
      <formula>V$18="Kat I - VT"</formula>
    </cfRule>
    <cfRule type="expression" dxfId="79" priority="13">
      <formula>V$18="Kat II"</formula>
    </cfRule>
    <cfRule type="expression" dxfId="78" priority="14">
      <formula>V$18="Kat I"</formula>
    </cfRule>
  </conditionalFormatting>
  <conditionalFormatting sqref="Q20">
    <cfRule type="expression" dxfId="77" priority="8">
      <formula>Q$18=""</formula>
    </cfRule>
  </conditionalFormatting>
  <conditionalFormatting sqref="V20">
    <cfRule type="expression" dxfId="76" priority="5">
      <formula>V$18=""</formula>
    </cfRule>
  </conditionalFormatting>
  <conditionalFormatting sqref="V27:V37">
    <cfRule type="expression" dxfId="75" priority="3">
      <formula>V$18="Kat II - VT "</formula>
    </cfRule>
    <cfRule type="expression" dxfId="74" priority="4">
      <formula>V$18="Kat I - VT"</formula>
    </cfRule>
  </conditionalFormatting>
  <conditionalFormatting sqref="V38">
    <cfRule type="expression" dxfId="73" priority="1">
      <formula>V$18="Kat II - VT "</formula>
    </cfRule>
    <cfRule type="expression" dxfId="72" priority="2">
      <formula>V$18="Kat I - VT"</formula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0" id="{38D7DE25-82B2-4231-B600-974ED9F54C6D}">
            <xm:f>L$18='Tariffberäkning &amp; Prislistor20'!$G$9</xm:f>
            <x14:dxf>
              <font>
                <color theme="0" tint="-0.34998626667073579"/>
              </font>
              <fill>
                <patternFill>
                  <bgColor theme="0" tint="-4.9989318521683403E-2"/>
                </patternFill>
              </fill>
            </x14:dxf>
          </x14:cfRule>
          <x14:cfRule type="expression" priority="41" id="{CC9839A5-EB2C-41DE-8626-5B7AA3A66089}">
            <xm:f>L$18='Tariffberäkning &amp; Prislistor20'!$F$9</xm:f>
            <x14:dxf>
              <font>
                <color theme="0" tint="-0.34998626667073579"/>
              </font>
              <fill>
                <patternFill>
                  <bgColor theme="0" tint="-4.9989318521683403E-2"/>
                </patternFill>
              </fill>
            </x14:dxf>
          </x14:cfRule>
          <xm:sqref>L19</xm:sqref>
        </x14:conditionalFormatting>
        <x14:conditionalFormatting xmlns:xm="http://schemas.microsoft.com/office/excel/2006/main">
          <x14:cfRule type="expression" priority="42" id="{BF095BF5-04AD-49EC-BADE-28FBC9A7CFEC}">
            <xm:f>L$18='Tariffberäkning &amp; Prislistor20'!$I$9</xm:f>
            <x14:dxf>
              <font>
                <color theme="0" tint="-0.34998626667073579"/>
              </font>
              <fill>
                <patternFill>
                  <bgColor theme="0" tint="-4.9989318521683403E-2"/>
                </patternFill>
              </fill>
            </x14:dxf>
          </x14:cfRule>
          <x14:cfRule type="expression" priority="43" id="{CF5FA9EA-19A1-49BF-BB70-52BC95D2751C}">
            <xm:f>L$18='Tariffberäkning &amp; Prislistor20'!$J$9</xm:f>
            <x14:dxf>
              <font>
                <color theme="0" tint="-0.34998626667073579"/>
              </font>
              <fill>
                <patternFill>
                  <bgColor theme="0" tint="-4.9989318521683403E-2"/>
                </patternFill>
              </fill>
            </x14:dxf>
          </x14:cfRule>
          <xm:sqref>L20</xm:sqref>
        </x14:conditionalFormatting>
        <x14:conditionalFormatting xmlns:xm="http://schemas.microsoft.com/office/excel/2006/main">
          <x14:cfRule type="expression" priority="23" id="{8B70A55B-58F6-4CA4-8552-3E574AB21C3C}">
            <xm:f>Q$18='Tariffberäkning &amp; Prislistor20'!$G$9</xm:f>
            <x14:dxf>
              <font>
                <color theme="0" tint="-0.34998626667073579"/>
              </font>
              <fill>
                <patternFill>
                  <bgColor theme="0" tint="-4.9989318521683403E-2"/>
                </patternFill>
              </fill>
            </x14:dxf>
          </x14:cfRule>
          <x14:cfRule type="expression" priority="24" id="{18E61300-6824-44E6-8C57-B9B0DCCDD13A}">
            <xm:f>Q$18='Tariffberäkning &amp; Prislistor20'!$F$9</xm:f>
            <x14:dxf>
              <font>
                <color theme="0" tint="-0.34998626667073579"/>
              </font>
              <fill>
                <patternFill>
                  <bgColor theme="0" tint="-4.9989318521683403E-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20" id="{506F1D25-22C7-474E-97A7-6884DC5ED855}">
            <xm:f>V$18='Tariffberäkning &amp; Prislistor20'!$G$9</xm:f>
            <x14:dxf>
              <font>
                <color theme="0" tint="-0.34998626667073579"/>
              </font>
              <fill>
                <patternFill>
                  <bgColor theme="0" tint="-4.9989318521683403E-2"/>
                </patternFill>
              </fill>
            </x14:dxf>
          </x14:cfRule>
          <x14:cfRule type="expression" priority="21" id="{EF7D8D58-6A91-48DA-97A6-640A9533DC60}">
            <xm:f>V$18='Tariffberäkning &amp; Prislistor20'!$F$9</xm:f>
            <x14:dxf>
              <font>
                <color theme="0" tint="-0.34998626667073579"/>
              </font>
              <fill>
                <patternFill>
                  <bgColor theme="0" tint="-4.9989318521683403E-2"/>
                </patternFill>
              </fill>
            </x14:dxf>
          </x14:cfRule>
          <xm:sqref>V19</xm:sqref>
        </x14:conditionalFormatting>
        <x14:conditionalFormatting xmlns:xm="http://schemas.microsoft.com/office/excel/2006/main">
          <x14:cfRule type="expression" priority="9" id="{C6E3294E-7391-450E-B502-DD3B15B3BDCB}">
            <xm:f>Q$18='Tariffberäkning &amp; Prislistor20'!$I$9</xm:f>
            <x14:dxf>
              <font>
                <color theme="0" tint="-0.34998626667073579"/>
              </font>
              <fill>
                <patternFill>
                  <bgColor theme="0" tint="-4.9989318521683403E-2"/>
                </patternFill>
              </fill>
            </x14:dxf>
          </x14:cfRule>
          <x14:cfRule type="expression" priority="10" id="{BC8859CD-50B2-4866-9EB5-73156C116485}">
            <xm:f>Q$18='Tariffberäkning &amp; Prislistor20'!$J$9</xm:f>
            <x14:dxf>
              <font>
                <color theme="0" tint="-0.34998626667073579"/>
              </font>
              <fill>
                <patternFill>
                  <bgColor theme="0" tint="-4.9989318521683403E-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6" id="{0889F091-26D1-48C3-8582-EB716CE16B58}">
            <xm:f>V$18='Tariffberäkning &amp; Prislistor20'!$I$9</xm:f>
            <x14:dxf>
              <font>
                <color theme="0" tint="-0.34998626667073579"/>
              </font>
              <fill>
                <patternFill>
                  <bgColor theme="0" tint="-4.9989318521683403E-2"/>
                </patternFill>
              </fill>
            </x14:dxf>
          </x14:cfRule>
          <x14:cfRule type="expression" priority="7" id="{033EA06C-1A74-421E-8910-99E0D129E56B}">
            <xm:f>V$18='Tariffberäkning &amp; Prislistor20'!$J$9</xm:f>
            <x14:dxf>
              <font>
                <color theme="0" tint="-0.34998626667073579"/>
              </font>
              <fill>
                <patternFill>
                  <bgColor theme="0" tint="-4.9989318521683403E-2"/>
                </patternFill>
              </fill>
            </x14:dxf>
          </x14:cfRule>
          <xm:sqref>V20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01F7AC4-5334-4D56-97EE-AA4401489483}">
          <x14:formula1>
            <xm:f>'Tariffberäkning &amp; Prislistor20'!$C$4:$K$4</xm:f>
          </x14:formula1>
          <xm:sqref>L18 Q18 V18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7CCB9-6B98-490B-A2AE-AD21FA669977}">
  <sheetPr>
    <tabColor rgb="FFFFFF00"/>
  </sheetPr>
  <dimension ref="A1:CB356"/>
  <sheetViews>
    <sheetView topLeftCell="A64" zoomScale="80" zoomScaleNormal="80" workbookViewId="0">
      <selection activeCell="C99" sqref="C99"/>
    </sheetView>
  </sheetViews>
  <sheetFormatPr defaultColWidth="9.140625" defaultRowHeight="15" x14ac:dyDescent="0.25"/>
  <cols>
    <col min="1" max="1" width="2.7109375" style="79" customWidth="1"/>
    <col min="2" max="2" width="46.28515625" style="130" bestFit="1" customWidth="1"/>
    <col min="3" max="3" width="12.42578125" style="130" bestFit="1" customWidth="1"/>
    <col min="4" max="4" width="10.85546875" style="130" bestFit="1" customWidth="1"/>
    <col min="5" max="5" width="13.42578125" style="131" bestFit="1" customWidth="1"/>
    <col min="6" max="6" width="12.28515625" style="130" bestFit="1" customWidth="1"/>
    <col min="7" max="7" width="10.85546875" style="130" bestFit="1" customWidth="1"/>
    <col min="8" max="8" width="10.85546875" style="130" customWidth="1"/>
    <col min="9" max="10" width="14.85546875" style="130" bestFit="1" customWidth="1"/>
    <col min="11" max="11" width="9.140625" style="130" bestFit="1" customWidth="1"/>
    <col min="12" max="12" width="37.140625" style="130" bestFit="1" customWidth="1"/>
    <col min="13" max="13" width="12.42578125" style="130" bestFit="1" customWidth="1"/>
    <col min="14" max="14" width="10" style="130" bestFit="1" customWidth="1"/>
    <col min="15" max="15" width="8.140625" style="130" bestFit="1" customWidth="1"/>
    <col min="16" max="16" width="7.7109375" style="130" bestFit="1" customWidth="1"/>
    <col min="17" max="17" width="10.85546875" style="130" bestFit="1" customWidth="1"/>
    <col min="18" max="18" width="10.85546875" style="130" customWidth="1"/>
    <col min="19" max="19" width="12.85546875" style="130" bestFit="1" customWidth="1"/>
    <col min="20" max="20" width="13.42578125" style="130" bestFit="1" customWidth="1"/>
    <col min="21" max="21" width="9.5703125" style="130" customWidth="1"/>
    <col min="22" max="22" width="37.140625" style="130" bestFit="1" customWidth="1"/>
    <col min="23" max="23" width="12.42578125" style="130" bestFit="1" customWidth="1"/>
    <col min="24" max="24" width="13.5703125" style="130" bestFit="1" customWidth="1"/>
    <col min="25" max="25" width="8.140625" style="130" bestFit="1" customWidth="1"/>
    <col min="26" max="27" width="7.7109375" style="130" bestFit="1" customWidth="1"/>
    <col min="28" max="28" width="10.140625" style="130" bestFit="1" customWidth="1"/>
    <col min="29" max="29" width="12.85546875" style="130" bestFit="1" customWidth="1"/>
    <col min="30" max="30" width="13.42578125" style="130" bestFit="1" customWidth="1"/>
    <col min="31" max="31" width="9.5703125" style="130" bestFit="1" customWidth="1"/>
    <col min="32" max="16384" width="9.140625" style="130"/>
  </cols>
  <sheetData>
    <row r="1" spans="1:80" s="66" customFormat="1" ht="26.25" x14ac:dyDescent="0.4">
      <c r="A1" s="80"/>
      <c r="B1" s="81" t="s">
        <v>106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</row>
    <row r="2" spans="1:80" x14ac:dyDescent="0.2">
      <c r="A2" s="80"/>
    </row>
    <row r="3" spans="1:80" x14ac:dyDescent="0.25">
      <c r="A3" s="80"/>
      <c r="B3" s="132" t="str">
        <f>Input20!K16</f>
        <v xml:space="preserve">Anläggning </v>
      </c>
      <c r="L3" s="132" t="str">
        <f>Input20!P16</f>
        <v xml:space="preserve">Anläggning </v>
      </c>
      <c r="O3" s="131"/>
      <c r="V3" s="132" t="str">
        <f>Input20!U16</f>
        <v xml:space="preserve">Anläggning </v>
      </c>
      <c r="Y3" s="131"/>
    </row>
    <row r="4" spans="1:80" x14ac:dyDescent="0.25">
      <c r="A4" s="80"/>
      <c r="B4" s="88" t="s">
        <v>107</v>
      </c>
      <c r="C4" s="133" t="s">
        <v>86</v>
      </c>
      <c r="D4" s="133" t="s">
        <v>84</v>
      </c>
      <c r="E4" s="133" t="s">
        <v>82</v>
      </c>
      <c r="F4" s="133" t="str">
        <f>IF(Nätkalkyl!$B$30&gt;25000,"Villa","N/A")</f>
        <v>N/A</v>
      </c>
      <c r="G4" s="133" t="str">
        <f>IF(Nätkalkyl!$B$30&lt;=25000,"Villa","N/A")</f>
        <v>Villa</v>
      </c>
      <c r="H4" s="133" t="s">
        <v>54</v>
      </c>
      <c r="I4" s="133" t="s">
        <v>90</v>
      </c>
      <c r="J4" s="89" t="s">
        <v>91</v>
      </c>
      <c r="L4" s="88" t="s">
        <v>107</v>
      </c>
      <c r="M4" s="133" t="str">
        <f>$C$4</f>
        <v>Kategori 1</v>
      </c>
      <c r="N4" s="133" t="str">
        <f>$D$4</f>
        <v>Kategori 2</v>
      </c>
      <c r="O4" s="133" t="str">
        <f>$E$4</f>
        <v>Kategori 3</v>
      </c>
      <c r="P4" s="133" t="str">
        <f>$F$4</f>
        <v>N/A</v>
      </c>
      <c r="Q4" s="133" t="str">
        <f>$G$4</f>
        <v>Villa</v>
      </c>
      <c r="R4" s="133" t="s">
        <v>54</v>
      </c>
      <c r="S4" s="133" t="str">
        <f>$I$4</f>
        <v>Kategori 1 - VT</v>
      </c>
      <c r="T4" s="89" t="str">
        <f>$J$4</f>
        <v>Kategori 2 - VT</v>
      </c>
      <c r="V4" s="88" t="s">
        <v>107</v>
      </c>
      <c r="W4" s="133" t="str">
        <f>$C$4</f>
        <v>Kategori 1</v>
      </c>
      <c r="X4" s="133" t="str">
        <f>$D$4</f>
        <v>Kategori 2</v>
      </c>
      <c r="Y4" s="133" t="str">
        <f>$E$4</f>
        <v>Kategori 3</v>
      </c>
      <c r="Z4" s="133" t="str">
        <f>$F$4</f>
        <v>N/A</v>
      </c>
      <c r="AA4" s="133" t="str">
        <f>$G$4</f>
        <v>Villa</v>
      </c>
      <c r="AB4" s="133" t="s">
        <v>54</v>
      </c>
      <c r="AC4" s="133" t="str">
        <f>$I$4</f>
        <v>Kategori 1 - VT</v>
      </c>
      <c r="AD4" s="89" t="str">
        <f>$J$4</f>
        <v>Kategori 2 - VT</v>
      </c>
    </row>
    <row r="5" spans="1:80" x14ac:dyDescent="0.25">
      <c r="A5" s="80"/>
      <c r="B5" s="134" t="s">
        <v>29</v>
      </c>
      <c r="C5" s="126">
        <f>SUMIFS(Input20!$L19,C$4,Input20!$L$18)</f>
        <v>0</v>
      </c>
      <c r="D5" s="126">
        <f>SUMIFS(Input20!$L19,D$4,Input20!$L$18)</f>
        <v>0</v>
      </c>
      <c r="E5" s="126">
        <f>SUMIFS(Input20!$L19,E$4,Input20!$L$18)</f>
        <v>0</v>
      </c>
      <c r="F5" s="126">
        <f>SUMIFS(Input20!$L19,F$4,Input20!$L$18)</f>
        <v>0</v>
      </c>
      <c r="G5" s="126">
        <f>SUMIFS(Input20!$L19,G$4,Input20!$L$18)</f>
        <v>0</v>
      </c>
      <c r="H5" s="126">
        <f>SUMIFS(Input20!$L19,H$4,Input20!$L$18)</f>
        <v>0</v>
      </c>
      <c r="I5" s="135">
        <f>SUMIFS(Input20!$L19,I$4,Input20!$L$18)</f>
        <v>0</v>
      </c>
      <c r="J5" s="135">
        <f>SUMIFS(Input20!$L19,J$4,Input20!$L$18)</f>
        <v>0</v>
      </c>
      <c r="K5" s="130" t="s">
        <v>30</v>
      </c>
      <c r="L5" s="134" t="s">
        <v>29</v>
      </c>
      <c r="M5" s="126">
        <f>SUMIFS(Input20!$Q19,M$4,Input20!$Q$18)</f>
        <v>0</v>
      </c>
      <c r="N5" s="126">
        <f>SUMIFS(Input20!$Q19,N$4,Input20!$Q$18)</f>
        <v>0</v>
      </c>
      <c r="O5" s="126">
        <f>SUMIFS(Input20!$Q19,O$4,Input20!$Q$18)</f>
        <v>0</v>
      </c>
      <c r="P5" s="126">
        <f>SUMIFS(Input20!$Q19,P$4,Input20!$Q$18)</f>
        <v>0</v>
      </c>
      <c r="Q5" s="126">
        <f>SUMIFS(Input20!$Q19,Q$4,Input20!$Q$18)</f>
        <v>0</v>
      </c>
      <c r="R5" s="126">
        <f>SUMIFS(Input20!$L19,R$4,Input20!$L$18)</f>
        <v>0</v>
      </c>
      <c r="S5" s="135">
        <f>SUMIFS(Input20!$Q19,S$4,Input20!$Q$18)</f>
        <v>0</v>
      </c>
      <c r="T5" s="135">
        <f>SUMIFS(Input20!$Q19,T$4,Input20!$Q$18)</f>
        <v>0</v>
      </c>
      <c r="U5" s="130" t="str">
        <f>K5</f>
        <v>kW</v>
      </c>
      <c r="V5" s="134" t="s">
        <v>29</v>
      </c>
      <c r="W5" s="126">
        <f>SUMIFS(Input20!$V19,W$4,Input20!$V$18)</f>
        <v>0</v>
      </c>
      <c r="X5" s="126">
        <f>SUMIFS(Input20!$V19,X$4,Input20!$V$18)</f>
        <v>0</v>
      </c>
      <c r="Y5" s="126">
        <f>SUMIFS(Input20!$V19,Y$4,Input20!$V$18)</f>
        <v>0</v>
      </c>
      <c r="Z5" s="126">
        <f>SUMIFS(Input20!$V19,Z$4,Input20!$V$18)</f>
        <v>0</v>
      </c>
      <c r="AA5" s="126">
        <f>SUMIFS(Input20!$V19,AA$4,Input20!$V$18)</f>
        <v>0</v>
      </c>
      <c r="AB5" s="126">
        <f>SUMIFS(Input20!$L19,AB$4,Input20!$L$18)</f>
        <v>0</v>
      </c>
      <c r="AC5" s="135">
        <f>SUMIFS(Input20!$V19,AC$4,Input20!$V$18)</f>
        <v>0</v>
      </c>
      <c r="AD5" s="135">
        <f>SUMIFS(Input20!$V19,AD$4,Input20!$V$18)</f>
        <v>0</v>
      </c>
      <c r="AE5" s="66" t="str">
        <f>K5</f>
        <v>kW</v>
      </c>
      <c r="AF5" s="66"/>
    </row>
    <row r="6" spans="1:80" x14ac:dyDescent="0.25">
      <c r="A6" s="80"/>
      <c r="B6" s="105" t="s">
        <v>31</v>
      </c>
      <c r="C6" s="106">
        <f>SUMIFS(Input20!$L20,C$4,Input20!$L$18)/1000</f>
        <v>0</v>
      </c>
      <c r="D6" s="106">
        <f>SUMIFS(Input20!$L20,D$4,Input20!$L$18)/1000</f>
        <v>0</v>
      </c>
      <c r="E6" s="106">
        <f>SUMIFS(Input20!$L20,E$4,Input20!$L$18)/1000</f>
        <v>0</v>
      </c>
      <c r="F6" s="106">
        <f>SUMIFS(Input20!$L20,F$4,Input20!$L$18)/1000</f>
        <v>0</v>
      </c>
      <c r="G6" s="106">
        <f>SUMIFS(Input20!$L20,G$4,Input20!$L$18)/1000</f>
        <v>0</v>
      </c>
      <c r="H6" s="106">
        <f>SUMIFS(Input20!$L20,H$4,Input20!$L$18)/1000</f>
        <v>0</v>
      </c>
      <c r="I6" s="136">
        <f>SUMIFS(Input20!$L20,I$4,Input20!$L$18)/1000</f>
        <v>0</v>
      </c>
      <c r="J6" s="136">
        <f>SUMIFS(Input20!$L20,J$4,Input20!$L$18)/1000</f>
        <v>0</v>
      </c>
      <c r="K6" s="130" t="s">
        <v>108</v>
      </c>
      <c r="L6" s="105" t="s">
        <v>31</v>
      </c>
      <c r="M6" s="106">
        <f>SUMIFS(Input20!$Q20,M$4,Input20!$Q$18)/1000</f>
        <v>0</v>
      </c>
      <c r="N6" s="106">
        <f>SUMIFS(Input20!$Q20,N$4,Input20!$Q$18)/1000</f>
        <v>0</v>
      </c>
      <c r="O6" s="106">
        <f>SUMIFS(Input20!$Q20,O$4,Input20!$Q$18)/1000</f>
        <v>0</v>
      </c>
      <c r="P6" s="106">
        <f>SUMIFS(Input20!$Q20,P$4,Input20!$Q$18)/1000</f>
        <v>0</v>
      </c>
      <c r="Q6" s="106">
        <f>SUMIFS(Input20!$Q20,Q$4,Input20!$Q$18)/1000</f>
        <v>0</v>
      </c>
      <c r="R6" s="106">
        <f>SUMIFS(Input20!$L20,R$4,Input20!$L$18)/1000</f>
        <v>0</v>
      </c>
      <c r="S6" s="136">
        <f>SUMIFS(Input20!$Q20,S$4,Input20!$Q$18)/1000</f>
        <v>0</v>
      </c>
      <c r="T6" s="136">
        <f>SUMIFS(Input20!$Q20,T$4,Input20!$Q$18)/1000</f>
        <v>0</v>
      </c>
      <c r="U6" s="130" t="str">
        <f>K6</f>
        <v>MWh</v>
      </c>
      <c r="V6" s="105" t="s">
        <v>31</v>
      </c>
      <c r="W6" s="106">
        <f>SUMIFS(Input20!$V20,W$4,Input20!$V$18)/1000</f>
        <v>0</v>
      </c>
      <c r="X6" s="106">
        <f>SUMIFS(Input20!$V20,X$4,Input20!$V$18)/1000</f>
        <v>0</v>
      </c>
      <c r="Y6" s="106">
        <f>SUMIFS(Input20!$V20,Y$4,Input20!$V$18)/1000</f>
        <v>0</v>
      </c>
      <c r="Z6" s="106">
        <f>SUMIFS(Input20!$V20,Z$4,Input20!$V$18)/1000</f>
        <v>0</v>
      </c>
      <c r="AA6" s="106">
        <f>SUMIFS(Input20!$V20,AA$4,Input20!$V$18)/1000</f>
        <v>0</v>
      </c>
      <c r="AB6" s="106">
        <f>SUMIFS(Input20!$L20,AB$4,Input20!$L$18)/1000</f>
        <v>0</v>
      </c>
      <c r="AC6" s="136">
        <f>SUMIFS(Input20!$V20,AC$4,Input20!$V$18)/1000</f>
        <v>0</v>
      </c>
      <c r="AD6" s="136">
        <f>SUMIFS(Input20!$V20,AD$4,Input20!$V$18)/1000</f>
        <v>0</v>
      </c>
      <c r="AE6" s="130" t="str">
        <f>K6</f>
        <v>MWh</v>
      </c>
    </row>
    <row r="7" spans="1:80" x14ac:dyDescent="0.25">
      <c r="A7" s="80"/>
      <c r="B7" s="112" t="s">
        <v>4</v>
      </c>
      <c r="C7" s="137">
        <f>Input20!$L$22</f>
        <v>1</v>
      </c>
      <c r="D7" s="137"/>
      <c r="E7" s="137"/>
      <c r="F7" s="137"/>
      <c r="G7" s="137"/>
      <c r="H7" s="137"/>
      <c r="I7" s="138">
        <f>Input20!$L$22</f>
        <v>1</v>
      </c>
      <c r="J7" s="138"/>
      <c r="K7" s="139"/>
      <c r="L7" s="112" t="s">
        <v>4</v>
      </c>
      <c r="M7" s="137">
        <f>Input20!$Q$22</f>
        <v>1</v>
      </c>
      <c r="N7" s="137"/>
      <c r="O7" s="137"/>
      <c r="P7" s="137"/>
      <c r="Q7" s="137"/>
      <c r="R7" s="137"/>
      <c r="S7" s="138">
        <f>Input20!$Q$22</f>
        <v>1</v>
      </c>
      <c r="T7" s="138"/>
      <c r="U7" s="139"/>
      <c r="V7" s="112" t="s">
        <v>4</v>
      </c>
      <c r="W7" s="137">
        <f>Input20!$V$22</f>
        <v>1</v>
      </c>
      <c r="X7" s="137"/>
      <c r="Y7" s="137"/>
      <c r="Z7" s="137"/>
      <c r="AA7" s="137"/>
      <c r="AB7" s="137"/>
      <c r="AC7" s="138">
        <f>Input20!$V$22</f>
        <v>1</v>
      </c>
      <c r="AD7" s="138"/>
    </row>
    <row r="8" spans="1:80" x14ac:dyDescent="0.2">
      <c r="A8" s="80"/>
      <c r="E8" s="130"/>
      <c r="G8" s="131"/>
      <c r="H8" s="131"/>
      <c r="Q8" s="131"/>
      <c r="R8" s="131"/>
      <c r="AA8" s="131"/>
      <c r="AB8" s="131"/>
    </row>
    <row r="9" spans="1:80" x14ac:dyDescent="0.25">
      <c r="A9" s="80"/>
      <c r="B9" s="88" t="s">
        <v>19</v>
      </c>
      <c r="C9" s="133" t="str">
        <f>$C$4</f>
        <v>Kategori 1</v>
      </c>
      <c r="D9" s="133" t="str">
        <f>$D$4</f>
        <v>Kategori 2</v>
      </c>
      <c r="E9" s="133" t="str">
        <f>$E$4</f>
        <v>Kategori 3</v>
      </c>
      <c r="F9" s="133" t="str">
        <f>$F$4</f>
        <v>N/A</v>
      </c>
      <c r="G9" s="133" t="str">
        <f>$G$4</f>
        <v>Villa</v>
      </c>
      <c r="H9" s="133" t="s">
        <v>54</v>
      </c>
      <c r="I9" s="133" t="str">
        <f>$I$4</f>
        <v>Kategori 1 - VT</v>
      </c>
      <c r="J9" s="89" t="str">
        <f>$J$4</f>
        <v>Kategori 2 - VT</v>
      </c>
      <c r="L9" s="88" t="s">
        <v>19</v>
      </c>
      <c r="M9" s="133" t="str">
        <f>$C$4</f>
        <v>Kategori 1</v>
      </c>
      <c r="N9" s="133" t="str">
        <f>$D$4</f>
        <v>Kategori 2</v>
      </c>
      <c r="O9" s="133" t="str">
        <f>$E$4</f>
        <v>Kategori 3</v>
      </c>
      <c r="P9" s="133" t="str">
        <f>$F$4</f>
        <v>N/A</v>
      </c>
      <c r="Q9" s="133" t="str">
        <f>$G$4</f>
        <v>Villa</v>
      </c>
      <c r="R9" s="133" t="s">
        <v>54</v>
      </c>
      <c r="S9" s="133" t="str">
        <f>$I$4</f>
        <v>Kategori 1 - VT</v>
      </c>
      <c r="T9" s="89" t="str">
        <f>$J$4</f>
        <v>Kategori 2 - VT</v>
      </c>
      <c r="V9" s="88" t="s">
        <v>19</v>
      </c>
      <c r="W9" s="133" t="str">
        <f>$C$4</f>
        <v>Kategori 1</v>
      </c>
      <c r="X9" s="133" t="str">
        <f>$D$4</f>
        <v>Kategori 2</v>
      </c>
      <c r="Y9" s="133" t="str">
        <f>$E$4</f>
        <v>Kategori 3</v>
      </c>
      <c r="Z9" s="133" t="str">
        <f>$F$4</f>
        <v>N/A</v>
      </c>
      <c r="AA9" s="133" t="str">
        <f>$G$4</f>
        <v>Villa</v>
      </c>
      <c r="AB9" s="133" t="s">
        <v>54</v>
      </c>
      <c r="AC9" s="133" t="str">
        <f>$I$4</f>
        <v>Kategori 1 - VT</v>
      </c>
      <c r="AD9" s="89" t="str">
        <f>$J$4</f>
        <v>Kategori 2 - VT</v>
      </c>
    </row>
    <row r="10" spans="1:80" x14ac:dyDescent="0.25">
      <c r="A10" s="80"/>
      <c r="B10" s="140" t="s">
        <v>32</v>
      </c>
      <c r="C10" s="141" t="str">
        <f>IFERROR(ROUND(IFERROR((C7*(IF(C5&gt;$B$47,((C5-$B$47)*$C$48+$E$48),IF(C5&gt;$B$46,((C5-$B$46)*$C$47+$E$47),IF(C5&gt;$B$45,((C5-$B$45)*$C$46+$E$46),IF(C5&gt;$B$44,((C5-$B$44)*$C$45+$E$45),IF(C5&gt;$B$43,((C5-$B$43)*$C$44+$E$44),IF(C5&gt;$B$42,((C5-$B$42)*$C$43+$E$43),C5*$C$42)))))))),"0")/C5,2),"0")</f>
        <v>0</v>
      </c>
      <c r="D10" s="142" t="str">
        <f>IFERROR(ROUND(D13/D5,2),"0")</f>
        <v>0</v>
      </c>
      <c r="E10" s="142">
        <f>IF(E5&gt;0,$C$62,0)</f>
        <v>0</v>
      </c>
      <c r="F10" s="142"/>
      <c r="G10" s="142"/>
      <c r="H10" s="142"/>
      <c r="I10" s="143" t="str">
        <f>IFERROR(ROUND(I13/I5,2),"0")</f>
        <v>0</v>
      </c>
      <c r="J10" s="144" t="str">
        <f>IFERROR(ROUND(IF(J5&lt;B54,J5*C54,IF(J5&lt;B55,B54*C54+(J5-B54)*C55,IF(J5&lt;B56,B54*C54+(B55-B54)*C55+(J5-B55)*C56,B54*C54+(B55-B54)*C55+(B56-B55)*C56+(J5-B56)*C57)))/J5,2),"0")</f>
        <v>0</v>
      </c>
      <c r="K10" s="145" t="s">
        <v>33</v>
      </c>
      <c r="L10" s="140" t="s">
        <v>32</v>
      </c>
      <c r="M10" s="141" t="str">
        <f>IFERROR(ROUND(IFERROR((M7*(IF(M5&gt;$B$47,((M5-$B$47)*$C$48+$E$48),IF(M5&gt;$B$46,((M5-$B$46)*$C$47+$E$47),IF(M5&gt;$B$45,((M5-$B$45)*$C$46+$E$46),IF(M5&gt;$B$44,((M5-$B$44)*$C$45+$E$45),IF(M5&gt;$B$43,((M5-$B$43)*$C$44+$E$44),IF(M5&gt;$B$42,((M5-$B$42)*$C$43+$E$43),M5*$C$42)))))))),"0")/M5,2),"0")</f>
        <v>0</v>
      </c>
      <c r="N10" s="142" t="str">
        <f>IFERROR(ROUND(N13/N5,2),"0")</f>
        <v>0</v>
      </c>
      <c r="O10" s="142">
        <f>IF(O5&gt;0,$C$62,0)</f>
        <v>0</v>
      </c>
      <c r="P10" s="142"/>
      <c r="Q10" s="142"/>
      <c r="R10" s="142"/>
      <c r="S10" s="143" t="str">
        <f>IFERROR(ROUND(S13/S5,2),"0")</f>
        <v>0</v>
      </c>
      <c r="T10" s="144" t="str">
        <f>IFERROR(ROUND(IF(T5&lt;B54,T5*C54,IF(T5&lt;B55,B54*C54+(T5-B54)*C55,IF(T5&lt;B56,B54*C54+(B55-B54)*C55+(T5-B55)*C56,B54*C54+(B55-B54)*C55+(B56-B55)*C56+(T5-B56)*C57)))/T5,2),"0")</f>
        <v>0</v>
      </c>
      <c r="U10" s="146" t="str">
        <f t="shared" ref="U10:U16" si="0">K10</f>
        <v>kr/kW</v>
      </c>
      <c r="V10" s="140" t="s">
        <v>32</v>
      </c>
      <c r="W10" s="141" t="str">
        <f>IFERROR(ROUND(IFERROR((W7*(IF(W5&gt;$B$47,((W5-$B$47)*$C$48+$E$48),IF(W5&gt;$B$46,((W5-$B$46)*$C$47+$E$47),IF(W5&gt;$B$45,((W5-$B$45)*$C$46+$E$46),IF(W5&gt;$B$44,((W5-$B$44)*$C$45+$E$45),IF(W5&gt;$B$43,((W5-$B$43)*$C$44+$E$44),IF(W5&gt;$B$42,((W5-$B$42)*$C$43+$E$43),W5*$C$42)))))))),"0")/W5,2),"0")</f>
        <v>0</v>
      </c>
      <c r="X10" s="142" t="str">
        <f>IFERROR(ROUND(X13/X5,2),"0")</f>
        <v>0</v>
      </c>
      <c r="Y10" s="142">
        <f>IF(Y5&gt;0,$C$62,0)</f>
        <v>0</v>
      </c>
      <c r="Z10" s="142"/>
      <c r="AA10" s="142"/>
      <c r="AB10" s="142"/>
      <c r="AC10" s="143" t="str">
        <f>IFERROR(ROUND(AC13/AC5,2),"0")</f>
        <v>0</v>
      </c>
      <c r="AD10" s="144" t="str">
        <f>IFERROR(ROUND(IF(AD5&lt;B54,AD5*C54,IF(AD5&lt;B55,B54*C54+(AD5-B54)*C55,IF(AD5&lt;B56,B54*C54+(B55-B54)*C55+(AD5-B55)*C56,B54*C54+(B55-B54)*C55+(B56-B55)*C56+(AD5-B56)*C57)))/AD5,2),"0")</f>
        <v>0</v>
      </c>
      <c r="AE10" s="146" t="str">
        <f t="shared" ref="AE10:AE16" si="1">K10</f>
        <v>kr/kW</v>
      </c>
    </row>
    <row r="11" spans="1:80" x14ac:dyDescent="0.25">
      <c r="A11" s="80"/>
      <c r="B11" s="147" t="s">
        <v>34</v>
      </c>
      <c r="C11" s="148">
        <f>IF(C5=0,0,(ROUND((IF(C5&gt;$B$47,((C5-$B$47)*$D$48+$F$48)/C5,IF(C5&gt;$B$46,((C5-$B$46)*$D$47+$F$47)/C5,IF(C5&gt;$B$45,((C5-$B$45)*$D$46+$F$46)/C5,IF(C5&gt;$B$44,((C5-$B$44)*$D$45+$F$45)/C5,IF(C5&gt;$B$43,((C5-$B$43)*$D$44+$F$44)/C5,IF(C5&gt;$B$42,((C5-$B$42)*$D$43+$F$43)/C5,$D$42))))))),2)))</f>
        <v>0</v>
      </c>
      <c r="D11" s="148">
        <f>ROUND(IF(D6=0,0,IF(D5&gt;$B$56,((D5-$B$56)*$D$57+$F$57)/D5,IF(D5&gt;$B$55,((D5-$B$55)*$D$56+$F$56)/D5,IF(D5&gt;$B$54,((D5-$B$54)*$D$55+$F$55)/D5,D5*$D$54/D5)))),2)</f>
        <v>0</v>
      </c>
      <c r="E11" s="148">
        <f>$D$62</f>
        <v>17.899999999999999</v>
      </c>
      <c r="F11" s="148">
        <f>$D$66</f>
        <v>19.739999999999998</v>
      </c>
      <c r="G11" s="148">
        <f>$D$70</f>
        <v>25.28</v>
      </c>
      <c r="H11" s="148">
        <f>ROUND(IF(H6=0,0,IF(H5&gt;$F$78,((H5-$F$78)*$G$79+$F$78*$G$78),H5*$G$78)/H5),2)</f>
        <v>0</v>
      </c>
      <c r="I11" s="149">
        <f>IF(I5=0,0,(ROUND((IF(I5&gt;$B$47,((I5-$B$47)*$D$48+$F$48)/I5,IF(I5&gt;$B$46,((I5-$B$46)*$D$47+$F$47)/I5,IF(I5&gt;$B$45,((I5-$B$45)*$D$46+$F$46)/I5,IF(I5&gt;$B$44,((I5-$B$44)*$D$45+$F$45)/I5,IF(I5&gt;$B$43,((I5-$B$43)*$D$44+$F$44)/I5,IF(I5&gt;$B$42,((I5-$B$42)*$D$43+$F$43)/I5,$D$42))))))),2)))</f>
        <v>0</v>
      </c>
      <c r="J11" s="149">
        <f>IFERROR(ROUND(IF(D26=0,0,IF(J5&gt;$B$56,((J5-$B$56)*$D$57+$F$57)/J5,IF(J5&gt;$B$55,((J5-$B$55)*$D$56+$F$56)/J5,IF(J5&gt;$B$54,((J5-$B$54)*$D$55+$F$55)/J5,J5*$D$54/J5)))),2),"0")</f>
        <v>0</v>
      </c>
      <c r="K11" s="145" t="s">
        <v>35</v>
      </c>
      <c r="L11" s="147" t="s">
        <v>34</v>
      </c>
      <c r="M11" s="148">
        <f>IF(M5=0,0,(ROUND((IF(M5&gt;$B$47,((M5-$B$47)*$D$48+$F$48)/M5,IF(M5&gt;$B$46,((M5-$B$46)*$D$47+$F$47)/M5,IF(M5&gt;$B$45,((M5-$B$45)*$D$46+$F$46)/M5,IF(M5&gt;$B$44,((M5-$B$44)*$D$45+$F$45)/M5,IF(M5&gt;$B$43,((M5-$B$43)*$D$44+$F$44)/M5,IF(M5&gt;$B$42,((M5-$B$42)*$D$43+$F$43)/M5,$D$42))))))),2)))</f>
        <v>0</v>
      </c>
      <c r="N11" s="148">
        <f>ROUND(IF(N6=0,0,IF(N5&gt;$B$56,((N5-$B$56)*$D$57+$F$57)/N5,IF(N5&gt;$B$55,((N5-$B$55)*$D$56+$F$56)/N5,IF(N5&gt;$B$54,((N5-$B$54)*$D$55+$F$55)/N5,N5*$D$54/N5)))),2)</f>
        <v>0</v>
      </c>
      <c r="O11" s="148">
        <f>$D$62</f>
        <v>17.899999999999999</v>
      </c>
      <c r="P11" s="148">
        <f>$D$66</f>
        <v>19.739999999999998</v>
      </c>
      <c r="Q11" s="148">
        <f>$D$70</f>
        <v>25.28</v>
      </c>
      <c r="R11" s="148">
        <f>ROUND(IF(R6=0,0,IF(R5&gt;$F$78,((R5-$F$78)*$G$79+$F$78*$G$78),R5*$G$78)/R5),2)</f>
        <v>0</v>
      </c>
      <c r="S11" s="149">
        <f>IF(S5=0,0,(ROUND((IF(S5&gt;$B$47,((S5-$B$47)*$D$48+$F$48)/S5,IF(S5&gt;$B$46,((S5-$B$46)*$D$47+$F$47)/S5,IF(S5&gt;$B$45,((S5-$B$45)*$D$46+$F$46)/S5,IF(S5&gt;$B$44,((S5-$B$44)*$D$45+$F$45)/S5,IF(S5&gt;$B$43,((S5-$B$43)*$D$44+$F$44)/S5,IF(S5&gt;$B$42,((S5-$B$42)*$D$43+$F$43)/S5,$D$42))))))),2)))</f>
        <v>0</v>
      </c>
      <c r="T11" s="149">
        <f>IFERROR(ROUND(IF(N26=0,0,IF(T5&gt;$B$56,((T5-$B$56)*$D$57+$F$57)/T5,IF(T5&gt;$B$55,((T5-$B$55)*$D$56+$F$56)/T5,IF(T5&gt;$B$54,((T5-$B$54)*$D$55+$F$55)/T5,T5*$D$54/T5)))),2),"0")</f>
        <v>0</v>
      </c>
      <c r="U11" s="66" t="str">
        <f t="shared" si="0"/>
        <v>öre/kWh</v>
      </c>
      <c r="V11" s="147" t="s">
        <v>34</v>
      </c>
      <c r="W11" s="148">
        <f>IF(W5=0,0,(ROUND((IF(W5&gt;$B$47,((W5-$B$47)*$D$48+$F$48)/W5,IF(W5&gt;$B$46,((W5-$B$46)*$D$47+$F$47)/W5,IF(W5&gt;$B$45,((W5-$B$45)*$D$46+$F$46)/W5,IF(W5&gt;$B$44,((W5-$B$44)*$D$45+$F$45)/W5,IF(W5&gt;$B$43,((W5-$B$43)*$D$44+$F$44)/W5,IF(W5&gt;$B$42,((W5-$B$42)*$D$43+$F$43)/W5,$D$42))))))),2)))</f>
        <v>0</v>
      </c>
      <c r="X11" s="148">
        <f>ROUND(IF(X6=0,0,IF(X5&gt;$B$56,((X5-$B$56)*$D$57+$F$57)/X5,IF(X5&gt;$B$55,((X5-$B$55)*$D$56+$F$56)/X5,IF(X5&gt;$B$54,((X5-$B$54)*$D$55+$F$55)/X5,X5*$D$54/X5)))),2)</f>
        <v>0</v>
      </c>
      <c r="Y11" s="148">
        <f>$D$62</f>
        <v>17.899999999999999</v>
      </c>
      <c r="Z11" s="148">
        <f>$D$66</f>
        <v>19.739999999999998</v>
      </c>
      <c r="AA11" s="148">
        <f>$D$70</f>
        <v>25.28</v>
      </c>
      <c r="AB11" s="148">
        <f>ROUND(IF(AB6=0,0,IF(AB5&gt;$F$78,((AB5-$F$78)*$G$79+$F$78*$G$78),AB5*$G$78)/AB5),2)</f>
        <v>0</v>
      </c>
      <c r="AC11" s="149">
        <f>IF(AC5=0,0,(ROUND((IF(AC5&gt;$B$47,((AC5-$B$47)*$D$48+$F$48)/AC5,IF(AC5&gt;$B$46,((AC5-$B$46)*$D$47+$F$47)/AC5,IF(AC5&gt;$B$45,((AC5-$B$45)*$D$46+$F$46)/AC5,IF(AC5&gt;$B$44,((AC5-$B$44)*$D$45+$F$45)/AC5,IF(AC5&gt;$B$43,((AC5-$B$43)*$D$44+$F$44)/AC5,IF(AC5&gt;$B$42,((AC5-$B$42)*$D$43+$F$43)/AC5,$D$42))))))),2)))</f>
        <v>0</v>
      </c>
      <c r="AD11" s="149">
        <f>IFERROR(ROUND(IF(X26=0,0,IF(AD5&gt;$B$56,((AD5-$B$56)*$D$57+$F$57)/AD5,IF(AD5&gt;$B$55,((AD5-$B$55)*$D$56+$F$56)/AD5,IF(AD5&gt;$B$54,((AD5-$B$54)*$D$55+$F$55)/AD5,AD5*$D$54/AD5)))),2),"0")</f>
        <v>0</v>
      </c>
      <c r="AE11" s="66" t="str">
        <f t="shared" si="1"/>
        <v>öre/kWh</v>
      </c>
    </row>
    <row r="12" spans="1:80" x14ac:dyDescent="0.25">
      <c r="A12" s="80"/>
      <c r="B12" s="105" t="s">
        <v>20</v>
      </c>
      <c r="C12" s="150">
        <f>$D$40</f>
        <v>21310</v>
      </c>
      <c r="D12" s="150">
        <f>$D$51</f>
        <v>9240</v>
      </c>
      <c r="E12" s="150">
        <f>$D$59</f>
        <v>1440</v>
      </c>
      <c r="F12" s="150">
        <f>$D$64</f>
        <v>2978.4</v>
      </c>
      <c r="G12" s="150">
        <f>$D$68</f>
        <v>1196.8</v>
      </c>
      <c r="H12" s="150">
        <f>$G$76</f>
        <v>21310</v>
      </c>
      <c r="I12" s="151">
        <f>$D$40</f>
        <v>21310</v>
      </c>
      <c r="J12" s="151">
        <f>$D$51</f>
        <v>9240</v>
      </c>
      <c r="K12" s="130" t="s">
        <v>36</v>
      </c>
      <c r="L12" s="105" t="s">
        <v>20</v>
      </c>
      <c r="M12" s="150">
        <f>$D$40</f>
        <v>21310</v>
      </c>
      <c r="N12" s="150">
        <f>$D$51</f>
        <v>9240</v>
      </c>
      <c r="O12" s="150">
        <f>$D$59</f>
        <v>1440</v>
      </c>
      <c r="P12" s="150">
        <f>$D$64</f>
        <v>2978.4</v>
      </c>
      <c r="Q12" s="150">
        <f>$D$68</f>
        <v>1196.8</v>
      </c>
      <c r="R12" s="150">
        <f>$G$76</f>
        <v>21310</v>
      </c>
      <c r="S12" s="151">
        <f>$D$40</f>
        <v>21310</v>
      </c>
      <c r="T12" s="151">
        <f>$D$51</f>
        <v>9240</v>
      </c>
      <c r="U12" s="66" t="str">
        <f t="shared" si="0"/>
        <v>kr/år</v>
      </c>
      <c r="V12" s="105" t="s">
        <v>20</v>
      </c>
      <c r="W12" s="150">
        <f>$D$40</f>
        <v>21310</v>
      </c>
      <c r="X12" s="150">
        <f>$D$51</f>
        <v>9240</v>
      </c>
      <c r="Y12" s="150">
        <f>$D$59</f>
        <v>1440</v>
      </c>
      <c r="Z12" s="150">
        <f>$D$64</f>
        <v>2978.4</v>
      </c>
      <c r="AA12" s="150">
        <f>$D$68</f>
        <v>1196.8</v>
      </c>
      <c r="AB12" s="150">
        <f>$G$76</f>
        <v>21310</v>
      </c>
      <c r="AC12" s="151">
        <f>$D$40</f>
        <v>21310</v>
      </c>
      <c r="AD12" s="151">
        <f>$D$51</f>
        <v>9240</v>
      </c>
      <c r="AE12" s="66" t="str">
        <f t="shared" si="1"/>
        <v>kr/år</v>
      </c>
    </row>
    <row r="13" spans="1:80" x14ac:dyDescent="0.25">
      <c r="A13" s="80"/>
      <c r="B13" s="105" t="s">
        <v>21</v>
      </c>
      <c r="C13" s="150">
        <f>C10*C5</f>
        <v>0</v>
      </c>
      <c r="D13" s="150">
        <f>IFERROR(IF(D5&lt;$B$54,D5*$C$54,IF(D5&lt;$B$55,$B$54*$C$54+(D5-$B$54)*$C$55,IF(D5&lt;$B$56,$B$54*$C$54+($B$55-$B$54)*$C$55+(D5-$B$55)*$C$56,$B$54*$C$54+($B$55-$B$54)*$C$55+($B$56-$B$55)*$C$56+(D5-$B$56)*$C$57))),"0")</f>
        <v>0</v>
      </c>
      <c r="E13" s="150">
        <f>E5*E10</f>
        <v>0</v>
      </c>
      <c r="F13" s="150">
        <f t="shared" ref="F13:J13" si="2">F5*F10</f>
        <v>0</v>
      </c>
      <c r="G13" s="150">
        <f t="shared" si="2"/>
        <v>0</v>
      </c>
      <c r="H13" s="150">
        <f>H5*H10</f>
        <v>0</v>
      </c>
      <c r="I13" s="151">
        <f>IFERROR((I7*(IF(I5&gt;$B$47,((I5-$B$47)*$C$48+$E$48),IF(I5&gt;$B$46,((I5-$B$46)*$C$47+$E$47),IF(I5&gt;$B$45,((I5-$B$45)*$C$46+$E$46),IF(I5&gt;$B$44,((I5-$B$44)*$C$45+$E$45),IF(I5&gt;$B$43,((I5-$B$43)*$C$44+$E$44),IF(I5&gt;$B$42,((I5-$B$42)*$C$43+$E$43),I5*$C$42)))))))),"0")</f>
        <v>0</v>
      </c>
      <c r="J13" s="151">
        <f t="shared" si="2"/>
        <v>0</v>
      </c>
      <c r="K13" s="152" t="s">
        <v>36</v>
      </c>
      <c r="L13" s="105" t="s">
        <v>21</v>
      </c>
      <c r="M13" s="150">
        <f>M10*M5</f>
        <v>0</v>
      </c>
      <c r="N13" s="150">
        <f>IFERROR(IF(N5&lt;$B$54,N5*$C$54,IF(N5&lt;$B$55,$B$54*$C$54+(N5-$B$54)*$C$55,IF(N5&lt;$B$56,$B$54*$C$54+($B$55-$B$54)*$C$55+(N5-$B$55)*$C$56,$B$54*$C$54+($B$55-$B$54)*$C$55+($B$56-$B$55)*$C$56+(N5-$B$56)*$C$57))),"0")</f>
        <v>0</v>
      </c>
      <c r="O13" s="150">
        <f t="shared" ref="O13" si="3">O5*O10</f>
        <v>0</v>
      </c>
      <c r="P13" s="150">
        <f>P5*P10</f>
        <v>0</v>
      </c>
      <c r="Q13" s="150">
        <f>Q5*Q10</f>
        <v>0</v>
      </c>
      <c r="R13" s="150">
        <f>R5*R10</f>
        <v>0</v>
      </c>
      <c r="S13" s="151">
        <f>IFERROR((S7*(IF(S5&gt;$B$47,((S5-$B$47)*$C$48+$E$48),IF(S5&gt;$B$46,((S5-$B$46)*$C$47+$E$47),IF(S5&gt;$B$45,((S5-$B$45)*$C$46+$E$46),IF(S5&gt;$B$44,((S5-$B$44)*$C$45+$E$45),IF(S5&gt;$B$43,((S5-$B$43)*$C$44+$E$44),IF(S5&gt;$B$42,((S5-$B$42)*$C$43+$E$43),S5*$C$42)))))))),"0")</f>
        <v>0</v>
      </c>
      <c r="T13" s="151">
        <f>T5*T10</f>
        <v>0</v>
      </c>
      <c r="U13" s="66" t="str">
        <f t="shared" si="0"/>
        <v>kr/år</v>
      </c>
      <c r="V13" s="105" t="s">
        <v>21</v>
      </c>
      <c r="W13" s="150">
        <f>W10*W5</f>
        <v>0</v>
      </c>
      <c r="X13" s="150">
        <f>IFERROR(IF(X5&lt;$B$54,X5*$C$54,IF(X5&lt;$B$55,$B$54*$C$54+(X5-$B$54)*$C$55,IF(X5&lt;$B$56,$B$54*$C$54+($B$55-$B$54)*$C$55+(X5-$B$55)*$C$56,$B$54*$C$54+($B$55-$B$54)*$C$55+($B$56-$B$55)*$C$56+(X5-$B$56)*$C$57))),"0")</f>
        <v>0</v>
      </c>
      <c r="Y13" s="150">
        <f t="shared" ref="Y13" si="4">Y5*Y10</f>
        <v>0</v>
      </c>
      <c r="Z13" s="150">
        <f>Z5*Z10</f>
        <v>0</v>
      </c>
      <c r="AA13" s="150">
        <f>AA5*AA10</f>
        <v>0</v>
      </c>
      <c r="AB13" s="150">
        <f>AB5*AB10</f>
        <v>0</v>
      </c>
      <c r="AC13" s="151">
        <f>IFERROR((AC7*(IF(AC5&gt;$B$47,((AC5-$B$47)*$C$48+$E$48),IF(AC5&gt;$B$46,((AC5-$B$46)*$C$47+$E$47),IF(AC5&gt;$B$45,((AC5-$B$45)*$C$46+$E$46),IF(AC5&gt;$B$44,((AC5-$B$44)*$C$45+$E$45),IF(AC5&gt;$B$43,((AC5-$B$43)*$C$44+$E$44),IF(AC5&gt;$B$42,((AC5-$B$42)*$C$43+$E$43),AC5*$C$42)))))))),"0")</f>
        <v>0</v>
      </c>
      <c r="AD13" s="151">
        <f>AD5*AD10</f>
        <v>0</v>
      </c>
      <c r="AE13" s="66" t="str">
        <f t="shared" si="1"/>
        <v>kr/år</v>
      </c>
    </row>
    <row r="14" spans="1:80" ht="15.75" thickBot="1" x14ac:dyDescent="0.3">
      <c r="A14" s="80"/>
      <c r="B14" s="108" t="s">
        <v>22</v>
      </c>
      <c r="C14" s="153">
        <f t="shared" ref="C14:H14" si="5">C6*C11*10</f>
        <v>0</v>
      </c>
      <c r="D14" s="153">
        <f t="shared" si="5"/>
        <v>0</v>
      </c>
      <c r="E14" s="153">
        <f t="shared" si="5"/>
        <v>0</v>
      </c>
      <c r="F14" s="153">
        <f t="shared" si="5"/>
        <v>0</v>
      </c>
      <c r="G14" s="153">
        <f t="shared" si="5"/>
        <v>0</v>
      </c>
      <c r="H14" s="153">
        <f t="shared" si="5"/>
        <v>0</v>
      </c>
      <c r="I14" s="154">
        <f>C30</f>
        <v>0</v>
      </c>
      <c r="J14" s="154">
        <f>Visstidsabonnemang20!D42*J11*10</f>
        <v>0</v>
      </c>
      <c r="K14" s="130" t="s">
        <v>36</v>
      </c>
      <c r="L14" s="108" t="s">
        <v>22</v>
      </c>
      <c r="M14" s="153">
        <f>M6*M11*10</f>
        <v>0</v>
      </c>
      <c r="N14" s="153">
        <f>N6*N11*10</f>
        <v>0</v>
      </c>
      <c r="O14" s="153">
        <f t="shared" ref="O14" si="6">O6*O11*10</f>
        <v>0</v>
      </c>
      <c r="P14" s="153">
        <f>P6*P11*10</f>
        <v>0</v>
      </c>
      <c r="Q14" s="153">
        <f>Q6*Q11*10</f>
        <v>0</v>
      </c>
      <c r="R14" s="153">
        <f>R6*R11*10</f>
        <v>0</v>
      </c>
      <c r="S14" s="154">
        <f>M30</f>
        <v>0</v>
      </c>
      <c r="T14" s="154">
        <f>Visstidsabonnemang20!K42*T11*10</f>
        <v>0</v>
      </c>
      <c r="U14" s="66" t="str">
        <f t="shared" si="0"/>
        <v>kr/år</v>
      </c>
      <c r="V14" s="108" t="s">
        <v>22</v>
      </c>
      <c r="W14" s="153">
        <f>W6*W11*10</f>
        <v>0</v>
      </c>
      <c r="X14" s="153">
        <f>X6*X11*10</f>
        <v>0</v>
      </c>
      <c r="Y14" s="153">
        <f t="shared" ref="Y14" si="7">Y6*Y11*10</f>
        <v>0</v>
      </c>
      <c r="Z14" s="153">
        <f>Z6*Z11*10</f>
        <v>0</v>
      </c>
      <c r="AA14" s="153">
        <f>AA6*AA11*10</f>
        <v>0</v>
      </c>
      <c r="AB14" s="153">
        <f>AB6*AB11*10</f>
        <v>0</v>
      </c>
      <c r="AC14" s="154">
        <f>W30</f>
        <v>0</v>
      </c>
      <c r="AD14" s="154">
        <f>Visstidsabonnemang20!R42*AD11*10</f>
        <v>0</v>
      </c>
      <c r="AE14" s="66" t="str">
        <f t="shared" si="1"/>
        <v>kr/år</v>
      </c>
    </row>
    <row r="15" spans="1:80" ht="15.75" thickTop="1" x14ac:dyDescent="0.25">
      <c r="A15" s="80"/>
      <c r="B15" s="105" t="s">
        <v>23</v>
      </c>
      <c r="C15" s="155">
        <f>C12+C13+C14</f>
        <v>21310</v>
      </c>
      <c r="D15" s="155">
        <f t="shared" ref="D15:J15" si="8">D12+D13+D14</f>
        <v>9240</v>
      </c>
      <c r="E15" s="155">
        <f t="shared" si="8"/>
        <v>1440</v>
      </c>
      <c r="F15" s="155">
        <f t="shared" si="8"/>
        <v>2978.4</v>
      </c>
      <c r="G15" s="155">
        <f t="shared" si="8"/>
        <v>1196.8</v>
      </c>
      <c r="H15" s="155">
        <f>H12+H13+H14</f>
        <v>21310</v>
      </c>
      <c r="I15" s="156">
        <f t="shared" si="8"/>
        <v>21310</v>
      </c>
      <c r="J15" s="156">
        <f t="shared" si="8"/>
        <v>9240</v>
      </c>
      <c r="K15" s="130" t="s">
        <v>36</v>
      </c>
      <c r="L15" s="105" t="s">
        <v>23</v>
      </c>
      <c r="M15" s="155">
        <f t="shared" ref="M15:O15" si="9">M12+M13+M14</f>
        <v>21310</v>
      </c>
      <c r="N15" s="155">
        <f t="shared" si="9"/>
        <v>9240</v>
      </c>
      <c r="O15" s="155">
        <f t="shared" si="9"/>
        <v>1440</v>
      </c>
      <c r="P15" s="155">
        <f>P12+P13+P14</f>
        <v>2978.4</v>
      </c>
      <c r="Q15" s="155">
        <f>Q12+Q13+Q14</f>
        <v>1196.8</v>
      </c>
      <c r="R15" s="155">
        <f>R12+R13+R14</f>
        <v>21310</v>
      </c>
      <c r="S15" s="156">
        <f>S12+S13+S14</f>
        <v>21310</v>
      </c>
      <c r="T15" s="156">
        <f>T12+T13+T14</f>
        <v>9240</v>
      </c>
      <c r="U15" s="66" t="str">
        <f t="shared" si="0"/>
        <v>kr/år</v>
      </c>
      <c r="V15" s="105" t="s">
        <v>23</v>
      </c>
      <c r="W15" s="155">
        <f t="shared" ref="W15:Y15" si="10">W12+W13+W14</f>
        <v>21310</v>
      </c>
      <c r="X15" s="155">
        <f t="shared" si="10"/>
        <v>9240</v>
      </c>
      <c r="Y15" s="155">
        <f t="shared" si="10"/>
        <v>1440</v>
      </c>
      <c r="Z15" s="155">
        <f>Z12+Z13+Z14</f>
        <v>2978.4</v>
      </c>
      <c r="AA15" s="155">
        <f>AA12+AA13+AA14</f>
        <v>1196.8</v>
      </c>
      <c r="AB15" s="155">
        <f>AB12+AB13+AB14</f>
        <v>21310</v>
      </c>
      <c r="AC15" s="156">
        <f>AC12+AC13+AC14</f>
        <v>21310</v>
      </c>
      <c r="AD15" s="156">
        <f>AD12+AD13+AD14</f>
        <v>9240</v>
      </c>
      <c r="AE15" s="66" t="str">
        <f t="shared" si="1"/>
        <v>kr/år</v>
      </c>
    </row>
    <row r="16" spans="1:80" x14ac:dyDescent="0.25">
      <c r="A16" s="80"/>
      <c r="B16" s="112" t="s">
        <v>37</v>
      </c>
      <c r="C16" s="113" t="str">
        <f>IFERROR(C15/C6/10,"0")</f>
        <v>0</v>
      </c>
      <c r="D16" s="113" t="str">
        <f>IFERROR(D15/D6/10,"0")</f>
        <v>0</v>
      </c>
      <c r="E16" s="113" t="str">
        <f>IFERROR(E15/E6/10,"0")</f>
        <v>0</v>
      </c>
      <c r="F16" s="113" t="str">
        <f>IFERROR(F15/F6/10,"0")</f>
        <v>0</v>
      </c>
      <c r="G16" s="113" t="str">
        <f>IFERROR(G15/G6/10,"0")</f>
        <v>0</v>
      </c>
      <c r="H16" s="113" t="str">
        <f>IFERROR(H15/Visstidsabonnemang20!E42/10,"0")</f>
        <v>0</v>
      </c>
      <c r="I16" s="157" t="str">
        <f>IFERROR(I15/Visstidsabonnemang20!D19/10,"0")</f>
        <v>0</v>
      </c>
      <c r="J16" s="157" t="str">
        <f>IFERROR(J15/Visstidsabonnemang20!D42/10,"0")</f>
        <v>0</v>
      </c>
      <c r="K16" s="130" t="s">
        <v>35</v>
      </c>
      <c r="L16" s="112" t="s">
        <v>37</v>
      </c>
      <c r="M16" s="113" t="str">
        <f t="shared" ref="M16:O16" si="11">IFERROR(M15/M6/10,"0")</f>
        <v>0</v>
      </c>
      <c r="N16" s="113" t="str">
        <f t="shared" si="11"/>
        <v>0</v>
      </c>
      <c r="O16" s="113" t="str">
        <f t="shared" si="11"/>
        <v>0</v>
      </c>
      <c r="P16" s="113" t="str">
        <f>IFERROR(P15/P6/10,"0")</f>
        <v>0</v>
      </c>
      <c r="Q16" s="113" t="str">
        <f>IFERROR(Q15/Q6/10,"0")</f>
        <v>0</v>
      </c>
      <c r="R16" s="113" t="str">
        <f>IFERROR(R15/Visstidsabonnemang20!O42/10,"0")</f>
        <v>0</v>
      </c>
      <c r="S16" s="157" t="str">
        <f>IFERROR(S15/Visstidsabonnemang20!K19/10,"0")</f>
        <v>0</v>
      </c>
      <c r="T16" s="157" t="str">
        <f>IFERROR(T15/Visstidsabonnemang20!K42/10,"0")</f>
        <v>0</v>
      </c>
      <c r="U16" s="66" t="str">
        <f t="shared" si="0"/>
        <v>öre/kWh</v>
      </c>
      <c r="V16" s="112" t="s">
        <v>37</v>
      </c>
      <c r="W16" s="113" t="str">
        <f t="shared" ref="W16:Y16" si="12">IFERROR(W15/W6/10,"0")</f>
        <v>0</v>
      </c>
      <c r="X16" s="113" t="str">
        <f t="shared" si="12"/>
        <v>0</v>
      </c>
      <c r="Y16" s="113" t="str">
        <f t="shared" si="12"/>
        <v>0</v>
      </c>
      <c r="Z16" s="113" t="str">
        <f>IFERROR(Z15/Z6/10,"0")</f>
        <v>0</v>
      </c>
      <c r="AA16" s="113" t="str">
        <f>IFERROR(AA15/AA6/10,"0")</f>
        <v>0</v>
      </c>
      <c r="AB16" s="113" t="str">
        <f>IFERROR(AB15/Visstidsabonnemang20!Y42/10,"0")</f>
        <v>0</v>
      </c>
      <c r="AC16" s="157" t="str">
        <f>IFERROR(AC15/Visstidsabonnemang20!R19/10,"0")</f>
        <v>0</v>
      </c>
      <c r="AD16" s="157" t="str">
        <f>IFERROR(AD15/Visstidsabonnemang20!R42/10,"0")</f>
        <v>0</v>
      </c>
      <c r="AE16" s="66" t="str">
        <f t="shared" si="1"/>
        <v>öre/kWh</v>
      </c>
    </row>
    <row r="17" spans="1:35" x14ac:dyDescent="0.25">
      <c r="A17" s="80"/>
      <c r="B17" s="114"/>
      <c r="C17" s="158"/>
      <c r="E17" s="130"/>
      <c r="G17" s="159"/>
      <c r="H17" s="159"/>
      <c r="L17" s="114"/>
      <c r="M17" s="158"/>
      <c r="Q17" s="159"/>
      <c r="R17" s="159"/>
      <c r="U17" s="66"/>
      <c r="V17" s="114"/>
      <c r="W17" s="158"/>
      <c r="AA17" s="159"/>
      <c r="AB17" s="159"/>
      <c r="AE17" s="66"/>
    </row>
    <row r="18" spans="1:35" x14ac:dyDescent="0.25">
      <c r="A18" s="80"/>
      <c r="B18" s="88" t="s">
        <v>24</v>
      </c>
      <c r="C18" s="133" t="str">
        <f>$C$4</f>
        <v>Kategori 1</v>
      </c>
      <c r="D18" s="133" t="str">
        <f>$D$4</f>
        <v>Kategori 2</v>
      </c>
      <c r="E18" s="133" t="str">
        <f>$E$4</f>
        <v>Kategori 3</v>
      </c>
      <c r="F18" s="133" t="str">
        <f>$F$4</f>
        <v>N/A</v>
      </c>
      <c r="G18" s="133" t="str">
        <f>$G$4</f>
        <v>Villa</v>
      </c>
      <c r="H18" s="133" t="s">
        <v>54</v>
      </c>
      <c r="I18" s="133" t="str">
        <f>$I$4</f>
        <v>Kategori 1 - VT</v>
      </c>
      <c r="J18" s="89" t="str">
        <f>$J$4</f>
        <v>Kategori 2 - VT</v>
      </c>
      <c r="K18" s="119"/>
      <c r="L18" s="88" t="s">
        <v>24</v>
      </c>
      <c r="M18" s="133" t="str">
        <f>$C$4</f>
        <v>Kategori 1</v>
      </c>
      <c r="N18" s="133" t="str">
        <f>$D$4</f>
        <v>Kategori 2</v>
      </c>
      <c r="O18" s="133" t="str">
        <f>$E$4</f>
        <v>Kategori 3</v>
      </c>
      <c r="P18" s="133" t="str">
        <f>$F$4</f>
        <v>N/A</v>
      </c>
      <c r="Q18" s="133" t="str">
        <f>$G$4</f>
        <v>Villa</v>
      </c>
      <c r="R18" s="133" t="s">
        <v>54</v>
      </c>
      <c r="S18" s="133" t="str">
        <f>$I$4</f>
        <v>Kategori 1 - VT</v>
      </c>
      <c r="T18" s="89" t="str">
        <f>$J$4</f>
        <v>Kategori 2 - VT</v>
      </c>
      <c r="U18" s="66"/>
      <c r="V18" s="88" t="s">
        <v>24</v>
      </c>
      <c r="W18" s="133" t="str">
        <f>$C$4</f>
        <v>Kategori 1</v>
      </c>
      <c r="X18" s="133" t="str">
        <f>$D$4</f>
        <v>Kategori 2</v>
      </c>
      <c r="Y18" s="133" t="str">
        <f>$E$4</f>
        <v>Kategori 3</v>
      </c>
      <c r="Z18" s="133" t="str">
        <f>$F$4</f>
        <v>N/A</v>
      </c>
      <c r="AA18" s="133" t="str">
        <f>$G$4</f>
        <v>Villa</v>
      </c>
      <c r="AB18" s="133" t="s">
        <v>54</v>
      </c>
      <c r="AC18" s="133" t="str">
        <f>$I$4</f>
        <v>Kategori 1 - VT</v>
      </c>
      <c r="AD18" s="89" t="str">
        <f>$J$4</f>
        <v>Kategori 2 - VT</v>
      </c>
      <c r="AE18" s="66"/>
    </row>
    <row r="19" spans="1:35" x14ac:dyDescent="0.25">
      <c r="A19" s="80"/>
      <c r="B19" s="134" t="s">
        <v>25</v>
      </c>
      <c r="C19" s="160">
        <f t="shared" ref="C19:J19" si="13">$C$78</f>
        <v>0.1</v>
      </c>
      <c r="D19" s="160">
        <f t="shared" si="13"/>
        <v>0.1</v>
      </c>
      <c r="E19" s="160">
        <f t="shared" si="13"/>
        <v>0.1</v>
      </c>
      <c r="F19" s="160">
        <f t="shared" si="13"/>
        <v>0.1</v>
      </c>
      <c r="G19" s="160">
        <f t="shared" si="13"/>
        <v>0.1</v>
      </c>
      <c r="H19" s="160">
        <v>0</v>
      </c>
      <c r="I19" s="161">
        <f t="shared" si="13"/>
        <v>0.1</v>
      </c>
      <c r="J19" s="161">
        <f t="shared" si="13"/>
        <v>0.1</v>
      </c>
      <c r="K19" s="130" t="s">
        <v>35</v>
      </c>
      <c r="L19" s="134" t="s">
        <v>25</v>
      </c>
      <c r="M19" s="160">
        <f t="shared" ref="M19:T19" si="14">$C$78</f>
        <v>0.1</v>
      </c>
      <c r="N19" s="160">
        <f t="shared" si="14"/>
        <v>0.1</v>
      </c>
      <c r="O19" s="160">
        <f t="shared" si="14"/>
        <v>0.1</v>
      </c>
      <c r="P19" s="160">
        <f t="shared" si="14"/>
        <v>0.1</v>
      </c>
      <c r="Q19" s="160">
        <f t="shared" si="14"/>
        <v>0.1</v>
      </c>
      <c r="R19" s="160">
        <v>0</v>
      </c>
      <c r="S19" s="161">
        <f t="shared" si="14"/>
        <v>0.1</v>
      </c>
      <c r="T19" s="161">
        <f t="shared" si="14"/>
        <v>0.1</v>
      </c>
      <c r="U19" s="66" t="str">
        <f>K19</f>
        <v>öre/kWh</v>
      </c>
      <c r="V19" s="134" t="s">
        <v>25</v>
      </c>
      <c r="W19" s="160">
        <f t="shared" ref="W19:AD19" si="15">$C$78</f>
        <v>0.1</v>
      </c>
      <c r="X19" s="160">
        <f t="shared" si="15"/>
        <v>0.1</v>
      </c>
      <c r="Y19" s="160">
        <f t="shared" si="15"/>
        <v>0.1</v>
      </c>
      <c r="Z19" s="160">
        <f t="shared" si="15"/>
        <v>0.1</v>
      </c>
      <c r="AA19" s="160">
        <f t="shared" si="15"/>
        <v>0.1</v>
      </c>
      <c r="AB19" s="160">
        <v>0</v>
      </c>
      <c r="AC19" s="161">
        <f t="shared" si="15"/>
        <v>0.1</v>
      </c>
      <c r="AD19" s="161">
        <f t="shared" si="15"/>
        <v>0.1</v>
      </c>
      <c r="AE19" s="66" t="str">
        <f>K19</f>
        <v>öre/kWh</v>
      </c>
    </row>
    <row r="20" spans="1:35" x14ac:dyDescent="0.25">
      <c r="A20" s="80"/>
      <c r="B20" s="105" t="s">
        <v>101</v>
      </c>
      <c r="C20" s="106">
        <f>C6*1000</f>
        <v>0</v>
      </c>
      <c r="D20" s="106">
        <f>D6*1000</f>
        <v>0</v>
      </c>
      <c r="E20" s="106">
        <f>E6*1000</f>
        <v>0</v>
      </c>
      <c r="F20" s="106">
        <f>F6*1000</f>
        <v>0</v>
      </c>
      <c r="G20" s="106">
        <f>G6*1000</f>
        <v>0</v>
      </c>
      <c r="H20" s="106"/>
      <c r="I20" s="136">
        <f>Visstidsabonnemang20!D19</f>
        <v>0</v>
      </c>
      <c r="J20" s="136">
        <f>Visstidsabonnemang20!D42</f>
        <v>0</v>
      </c>
      <c r="K20" s="79" t="s">
        <v>38</v>
      </c>
      <c r="L20" s="105" t="s">
        <v>101</v>
      </c>
      <c r="M20" s="106">
        <f t="shared" ref="M20:O20" si="16">M6*1000</f>
        <v>0</v>
      </c>
      <c r="N20" s="106">
        <f t="shared" si="16"/>
        <v>0</v>
      </c>
      <c r="O20" s="106">
        <f t="shared" si="16"/>
        <v>0</v>
      </c>
      <c r="P20" s="106">
        <f>P6*1000</f>
        <v>0</v>
      </c>
      <c r="Q20" s="106">
        <f>Q6*1000</f>
        <v>0</v>
      </c>
      <c r="R20" s="106"/>
      <c r="S20" s="136">
        <f>Visstidsabonnemang20!K19</f>
        <v>0</v>
      </c>
      <c r="T20" s="136">
        <f>Visstidsabonnemang20!K42</f>
        <v>0</v>
      </c>
      <c r="U20" s="119" t="str">
        <f>K20</f>
        <v>kWh</v>
      </c>
      <c r="V20" s="105" t="s">
        <v>101</v>
      </c>
      <c r="W20" s="106">
        <f t="shared" ref="W20:Y20" si="17">W6*1000</f>
        <v>0</v>
      </c>
      <c r="X20" s="106">
        <f t="shared" si="17"/>
        <v>0</v>
      </c>
      <c r="Y20" s="106">
        <f t="shared" si="17"/>
        <v>0</v>
      </c>
      <c r="Z20" s="106">
        <f>Z6*1000</f>
        <v>0</v>
      </c>
      <c r="AA20" s="106">
        <f>AA6*1000</f>
        <v>0</v>
      </c>
      <c r="AB20" s="106"/>
      <c r="AC20" s="136">
        <f>Visstidsabonnemang20!R19</f>
        <v>0</v>
      </c>
      <c r="AD20" s="136">
        <f>Visstidsabonnemang20!R42</f>
        <v>0</v>
      </c>
      <c r="AE20" s="119" t="str">
        <f>K20</f>
        <v>kWh</v>
      </c>
    </row>
    <row r="21" spans="1:35" x14ac:dyDescent="0.25">
      <c r="A21" s="80"/>
      <c r="B21" s="112" t="s">
        <v>39</v>
      </c>
      <c r="C21" s="162">
        <f t="shared" ref="C21:J21" si="18">C20*C19/100</f>
        <v>0</v>
      </c>
      <c r="D21" s="162">
        <f t="shared" si="18"/>
        <v>0</v>
      </c>
      <c r="E21" s="162">
        <f t="shared" si="18"/>
        <v>0</v>
      </c>
      <c r="F21" s="162">
        <f t="shared" si="18"/>
        <v>0</v>
      </c>
      <c r="G21" s="162">
        <f t="shared" si="18"/>
        <v>0</v>
      </c>
      <c r="H21" s="162"/>
      <c r="I21" s="163">
        <f t="shared" si="18"/>
        <v>0</v>
      </c>
      <c r="J21" s="163">
        <f t="shared" si="18"/>
        <v>0</v>
      </c>
      <c r="K21" s="164" t="s">
        <v>40</v>
      </c>
      <c r="L21" s="112" t="s">
        <v>39</v>
      </c>
      <c r="M21" s="162">
        <f t="shared" ref="M21:O21" si="19">M20*M19/100</f>
        <v>0</v>
      </c>
      <c r="N21" s="162">
        <f t="shared" si="19"/>
        <v>0</v>
      </c>
      <c r="O21" s="162">
        <f t="shared" si="19"/>
        <v>0</v>
      </c>
      <c r="P21" s="162">
        <f>P20*P19/100</f>
        <v>0</v>
      </c>
      <c r="Q21" s="162">
        <f>Q20*Q19/100</f>
        <v>0</v>
      </c>
      <c r="R21" s="162"/>
      <c r="S21" s="163">
        <f>S20*S19/100</f>
        <v>0</v>
      </c>
      <c r="T21" s="163">
        <f>T20*T19/100</f>
        <v>0</v>
      </c>
      <c r="U21" s="119" t="str">
        <f>K21</f>
        <v>kr</v>
      </c>
      <c r="V21" s="112" t="s">
        <v>39</v>
      </c>
      <c r="W21" s="162">
        <f t="shared" ref="W21:Y21" si="20">W20*W19/100</f>
        <v>0</v>
      </c>
      <c r="X21" s="162">
        <f t="shared" si="20"/>
        <v>0</v>
      </c>
      <c r="Y21" s="162">
        <f t="shared" si="20"/>
        <v>0</v>
      </c>
      <c r="Z21" s="162">
        <f>Z20*Z19/100</f>
        <v>0</v>
      </c>
      <c r="AA21" s="162">
        <f>AA20*AA19/100</f>
        <v>0</v>
      </c>
      <c r="AB21" s="162"/>
      <c r="AC21" s="163">
        <f>AC20*AC19/100</f>
        <v>0</v>
      </c>
      <c r="AD21" s="163">
        <f>AD20*AD19/100</f>
        <v>0</v>
      </c>
      <c r="AE21" s="119" t="str">
        <f>K21</f>
        <v>kr</v>
      </c>
    </row>
    <row r="22" spans="1:35" x14ac:dyDescent="0.25">
      <c r="A22" s="80"/>
      <c r="B22" s="79"/>
      <c r="C22" s="79"/>
      <c r="D22" s="79"/>
      <c r="E22" s="79"/>
      <c r="F22" s="79"/>
      <c r="G22" s="164"/>
      <c r="H22" s="164"/>
      <c r="I22" s="79"/>
      <c r="J22" s="79"/>
      <c r="K22" s="79"/>
      <c r="L22" s="79"/>
      <c r="M22" s="79"/>
      <c r="N22" s="79"/>
      <c r="O22" s="79"/>
      <c r="P22" s="79"/>
      <c r="Q22" s="164"/>
      <c r="R22" s="164"/>
      <c r="S22" s="79"/>
      <c r="T22" s="79"/>
      <c r="U22" s="66"/>
      <c r="V22" s="79"/>
      <c r="W22" s="79"/>
      <c r="X22" s="79"/>
      <c r="Y22" s="79"/>
      <c r="Z22" s="79"/>
      <c r="AA22" s="164"/>
      <c r="AB22" s="164"/>
      <c r="AC22" s="79"/>
      <c r="AD22" s="79"/>
      <c r="AE22" s="66"/>
      <c r="AF22" s="66"/>
      <c r="AG22" s="66"/>
      <c r="AH22" s="66"/>
      <c r="AI22" s="66"/>
    </row>
    <row r="23" spans="1:35" x14ac:dyDescent="0.25">
      <c r="A23" s="80"/>
      <c r="B23" s="165" t="s">
        <v>26</v>
      </c>
      <c r="C23" s="166">
        <f t="shared" ref="C23:J23" si="21">C15+C21</f>
        <v>21310</v>
      </c>
      <c r="D23" s="166">
        <f t="shared" si="21"/>
        <v>9240</v>
      </c>
      <c r="E23" s="166">
        <f t="shared" si="21"/>
        <v>1440</v>
      </c>
      <c r="F23" s="166">
        <f t="shared" si="21"/>
        <v>2978.4</v>
      </c>
      <c r="G23" s="166">
        <f t="shared" si="21"/>
        <v>1196.8</v>
      </c>
      <c r="H23" s="166">
        <f>H15+H21</f>
        <v>21310</v>
      </c>
      <c r="I23" s="167">
        <f t="shared" si="21"/>
        <v>21310</v>
      </c>
      <c r="J23" s="167">
        <f t="shared" si="21"/>
        <v>9240</v>
      </c>
      <c r="K23" s="79" t="s">
        <v>36</v>
      </c>
      <c r="L23" s="165" t="s">
        <v>26</v>
      </c>
      <c r="M23" s="166">
        <f t="shared" ref="M23:O23" si="22">M15+M21</f>
        <v>21310</v>
      </c>
      <c r="N23" s="166">
        <f t="shared" si="22"/>
        <v>9240</v>
      </c>
      <c r="O23" s="166">
        <f t="shared" si="22"/>
        <v>1440</v>
      </c>
      <c r="P23" s="166">
        <f>P15+P21</f>
        <v>2978.4</v>
      </c>
      <c r="Q23" s="166">
        <f>Q15+Q21</f>
        <v>1196.8</v>
      </c>
      <c r="R23" s="166">
        <f>R15+R21</f>
        <v>21310</v>
      </c>
      <c r="S23" s="167">
        <f>S15+S21</f>
        <v>21310</v>
      </c>
      <c r="T23" s="167">
        <f>T15+T21</f>
        <v>9240</v>
      </c>
      <c r="U23" s="66" t="str">
        <f>K23</f>
        <v>kr/år</v>
      </c>
      <c r="V23" s="165" t="s">
        <v>26</v>
      </c>
      <c r="W23" s="166">
        <f t="shared" ref="W23:Y23" si="23">W15+W21</f>
        <v>21310</v>
      </c>
      <c r="X23" s="166">
        <f t="shared" si="23"/>
        <v>9240</v>
      </c>
      <c r="Y23" s="166">
        <f t="shared" si="23"/>
        <v>1440</v>
      </c>
      <c r="Z23" s="166">
        <f>Z15+Z21</f>
        <v>2978.4</v>
      </c>
      <c r="AA23" s="166">
        <f>AA15+AA21</f>
        <v>1196.8</v>
      </c>
      <c r="AB23" s="166">
        <f>AB15+AB21</f>
        <v>21310</v>
      </c>
      <c r="AC23" s="167">
        <f>AC15+AC21</f>
        <v>21310</v>
      </c>
      <c r="AD23" s="167">
        <f>AD15+AD21</f>
        <v>9240</v>
      </c>
      <c r="AE23" s="66" t="str">
        <f>K23</f>
        <v>kr/år</v>
      </c>
      <c r="AF23" s="66"/>
      <c r="AG23" s="66"/>
      <c r="AH23" s="66"/>
      <c r="AI23" s="66"/>
    </row>
    <row r="24" spans="1:35" x14ac:dyDescent="0.25">
      <c r="A24" s="80"/>
      <c r="B24" s="79"/>
      <c r="C24" s="79"/>
      <c r="D24" s="79"/>
      <c r="E24" s="168"/>
      <c r="F24" s="79"/>
      <c r="I24" s="66"/>
      <c r="J24" s="66"/>
      <c r="K24" s="66"/>
      <c r="L24" s="79"/>
      <c r="M24" s="79"/>
      <c r="N24" s="79"/>
      <c r="O24" s="168"/>
      <c r="P24" s="79"/>
      <c r="S24" s="66"/>
      <c r="T24" s="66"/>
      <c r="U24" s="66"/>
      <c r="V24" s="79"/>
      <c r="W24" s="79"/>
      <c r="X24" s="79"/>
      <c r="Y24" s="168"/>
      <c r="Z24" s="79"/>
      <c r="AC24" s="66"/>
      <c r="AD24" s="66"/>
    </row>
    <row r="25" spans="1:35" x14ac:dyDescent="0.25">
      <c r="A25" s="80"/>
      <c r="B25" s="88" t="s">
        <v>109</v>
      </c>
      <c r="C25" s="133" t="str">
        <f>$I$4</f>
        <v>Kategori 1 - VT</v>
      </c>
      <c r="D25" s="89" t="str">
        <f>$J$4</f>
        <v>Kategori 2 - VT</v>
      </c>
      <c r="E25" s="168"/>
      <c r="F25" s="79"/>
      <c r="I25" s="66"/>
      <c r="J25" s="66"/>
      <c r="K25" s="66"/>
      <c r="L25" s="88" t="str">
        <f>$B$25</f>
        <v>Tariffkomponenter</v>
      </c>
      <c r="M25" s="133" t="str">
        <f>$I$4</f>
        <v>Kategori 1 - VT</v>
      </c>
      <c r="N25" s="89" t="str">
        <f>$J$4</f>
        <v>Kategori 2 - VT</v>
      </c>
      <c r="O25" s="168"/>
      <c r="P25" s="79"/>
      <c r="S25" s="66"/>
      <c r="T25" s="66"/>
      <c r="U25" s="66"/>
      <c r="V25" s="88" t="str">
        <f>$B$25</f>
        <v>Tariffkomponenter</v>
      </c>
      <c r="W25" s="133" t="str">
        <f>$I$4</f>
        <v>Kategori 1 - VT</v>
      </c>
      <c r="X25" s="89" t="str">
        <f>$J$4</f>
        <v>Kategori 2 - VT</v>
      </c>
      <c r="Y25" s="168"/>
      <c r="Z25" s="79"/>
      <c r="AC25" s="66"/>
      <c r="AD25" s="66"/>
    </row>
    <row r="26" spans="1:35" x14ac:dyDescent="0.25">
      <c r="A26" s="80"/>
      <c r="B26" s="134" t="s">
        <v>18</v>
      </c>
      <c r="C26" s="126">
        <f>Visstidsabonnemang20!C19</f>
        <v>0</v>
      </c>
      <c r="D26" s="126">
        <f>Visstidsabonnemang20!C42</f>
        <v>0</v>
      </c>
      <c r="E26" s="168"/>
      <c r="F26" s="79"/>
      <c r="J26" s="66"/>
      <c r="K26" s="66"/>
      <c r="L26" s="134" t="s">
        <v>18</v>
      </c>
      <c r="M26" s="126">
        <f>Visstidsabonnemang20!J19</f>
        <v>0</v>
      </c>
      <c r="N26" s="126">
        <f>Visstidsabonnemang20!J42</f>
        <v>0</v>
      </c>
      <c r="O26" s="168"/>
      <c r="P26" s="79"/>
      <c r="S26" s="66"/>
      <c r="T26" s="66"/>
      <c r="U26" s="66"/>
      <c r="V26" s="134" t="s">
        <v>18</v>
      </c>
      <c r="W26" s="126">
        <f>Visstidsabonnemang20!Q19</f>
        <v>0</v>
      </c>
      <c r="X26" s="126">
        <f>Visstidsabonnemang20!Q42</f>
        <v>0</v>
      </c>
      <c r="Y26" s="168"/>
      <c r="Z26" s="79"/>
      <c r="AC26" s="66"/>
      <c r="AD26" s="66"/>
    </row>
    <row r="27" spans="1:35" x14ac:dyDescent="0.25">
      <c r="A27" s="80"/>
      <c r="B27" s="105" t="s">
        <v>32</v>
      </c>
      <c r="C27" s="169">
        <f>ROUND(((80+0.6*C26)/960)*I10,2)</f>
        <v>0</v>
      </c>
      <c r="D27" s="169">
        <f>ROUND(((80+0.6*D26)/960)*J10,2)</f>
        <v>0</v>
      </c>
      <c r="E27" s="170"/>
      <c r="K27" s="66"/>
      <c r="L27" s="105" t="s">
        <v>32</v>
      </c>
      <c r="M27" s="169">
        <f>ROUND(((80+0.6*M26)/960)*S10,2)</f>
        <v>0</v>
      </c>
      <c r="N27" s="169">
        <f>ROUND(((80+0.6*N26)/960)*T10,2)</f>
        <v>0</v>
      </c>
      <c r="O27" s="170"/>
      <c r="P27" s="79"/>
      <c r="S27" s="66"/>
      <c r="T27" s="66"/>
      <c r="U27" s="66"/>
      <c r="V27" s="105" t="s">
        <v>32</v>
      </c>
      <c r="W27" s="169">
        <f>ROUND(((80+0.6*W26)/960)*AC10,2)</f>
        <v>0</v>
      </c>
      <c r="X27" s="169">
        <f>ROUND(((80+0.6*X26)/960)*AD10,2)</f>
        <v>0</v>
      </c>
      <c r="Y27" s="170"/>
      <c r="Z27" s="79"/>
      <c r="AC27" s="66"/>
      <c r="AD27" s="66"/>
    </row>
    <row r="28" spans="1:35" x14ac:dyDescent="0.25">
      <c r="A28" s="80"/>
      <c r="B28" s="105" t="s">
        <v>20</v>
      </c>
      <c r="C28" s="106">
        <f>$D$40</f>
        <v>21310</v>
      </c>
      <c r="D28" s="106">
        <f>$D$51</f>
        <v>9240</v>
      </c>
      <c r="K28" s="66"/>
      <c r="L28" s="105" t="s">
        <v>20</v>
      </c>
      <c r="M28" s="106">
        <f>$D$40</f>
        <v>21310</v>
      </c>
      <c r="N28" s="106">
        <f>$D$51</f>
        <v>9240</v>
      </c>
      <c r="O28" s="168"/>
      <c r="P28" s="164"/>
      <c r="S28" s="66"/>
      <c r="T28" s="66"/>
      <c r="U28" s="66"/>
      <c r="V28" s="105" t="s">
        <v>20</v>
      </c>
      <c r="W28" s="106">
        <f>$D$40</f>
        <v>21310</v>
      </c>
      <c r="X28" s="106">
        <f>$D$51</f>
        <v>9240</v>
      </c>
      <c r="Y28" s="168"/>
      <c r="Z28" s="164"/>
      <c r="AC28" s="66"/>
      <c r="AD28" s="66"/>
    </row>
    <row r="29" spans="1:35" x14ac:dyDescent="0.25">
      <c r="A29" s="80"/>
      <c r="B29" s="105" t="s">
        <v>21</v>
      </c>
      <c r="C29" s="106">
        <f>C27*I5</f>
        <v>0</v>
      </c>
      <c r="D29" s="106">
        <f>D27*J5</f>
        <v>0</v>
      </c>
      <c r="E29" s="168"/>
      <c r="K29" s="66"/>
      <c r="L29" s="105" t="s">
        <v>21</v>
      </c>
      <c r="M29" s="106">
        <f>M27*S5</f>
        <v>0</v>
      </c>
      <c r="N29" s="106">
        <f>N27*T5</f>
        <v>0</v>
      </c>
      <c r="O29" s="168"/>
      <c r="P29" s="164"/>
      <c r="S29" s="66"/>
      <c r="T29" s="66"/>
      <c r="U29" s="66"/>
      <c r="V29" s="105" t="s">
        <v>21</v>
      </c>
      <c r="W29" s="106">
        <f>W27*AC5</f>
        <v>0</v>
      </c>
      <c r="X29" s="106">
        <f>X27*AD5</f>
        <v>0</v>
      </c>
      <c r="Y29" s="168"/>
      <c r="Z29" s="164"/>
      <c r="AC29" s="66"/>
      <c r="AD29" s="66"/>
    </row>
    <row r="30" spans="1:35" ht="15.75" thickBot="1" x14ac:dyDescent="0.3">
      <c r="A30" s="80"/>
      <c r="B30" s="108" t="s">
        <v>22</v>
      </c>
      <c r="C30" s="109">
        <f>Visstidsabonnemang20!$G$19</f>
        <v>0</v>
      </c>
      <c r="D30" s="109">
        <f>Visstidsabonnemang20!$G$42</f>
        <v>0</v>
      </c>
      <c r="E30" s="168"/>
      <c r="F30" s="79"/>
      <c r="J30" s="66"/>
      <c r="K30" s="66"/>
      <c r="L30" s="108" t="s">
        <v>22</v>
      </c>
      <c r="M30" s="109">
        <f>Visstidsabonnemang20!$N$19</f>
        <v>0</v>
      </c>
      <c r="N30" s="109">
        <f>Visstidsabonnemang20!$N$42</f>
        <v>0</v>
      </c>
      <c r="O30" s="168"/>
      <c r="P30" s="79"/>
      <c r="S30" s="66"/>
      <c r="T30" s="66"/>
      <c r="U30" s="66"/>
      <c r="V30" s="108" t="s">
        <v>22</v>
      </c>
      <c r="W30" s="109">
        <f>Visstidsabonnemang20!$U$19</f>
        <v>0</v>
      </c>
      <c r="X30" s="109">
        <f>Visstidsabonnemang20!$U$42</f>
        <v>0</v>
      </c>
      <c r="Y30" s="168"/>
      <c r="Z30" s="79"/>
      <c r="AC30" s="66"/>
      <c r="AD30" s="66"/>
    </row>
    <row r="31" spans="1:35" ht="15.75" thickTop="1" x14ac:dyDescent="0.25">
      <c r="A31" s="80"/>
      <c r="B31" s="105" t="s">
        <v>110</v>
      </c>
      <c r="C31" s="111">
        <f>C28+C29+C30</f>
        <v>21310</v>
      </c>
      <c r="D31" s="111">
        <f>D28+D29+D30</f>
        <v>9240</v>
      </c>
      <c r="E31" s="171"/>
      <c r="F31" s="79"/>
      <c r="J31" s="66"/>
      <c r="K31" s="66"/>
      <c r="L31" s="105" t="s">
        <v>110</v>
      </c>
      <c r="M31" s="111">
        <f>M28+M29+M30</f>
        <v>21310</v>
      </c>
      <c r="N31" s="111">
        <f>N28+N29+N30</f>
        <v>9240</v>
      </c>
      <c r="O31" s="168"/>
      <c r="P31" s="79"/>
      <c r="S31" s="66"/>
      <c r="T31" s="66"/>
      <c r="U31" s="66"/>
      <c r="V31" s="105" t="s">
        <v>110</v>
      </c>
      <c r="W31" s="111">
        <f>W28+W29+W30</f>
        <v>21310</v>
      </c>
      <c r="X31" s="111">
        <f>X28+X29+X30</f>
        <v>9240</v>
      </c>
      <c r="Y31" s="168"/>
      <c r="Z31" s="79"/>
      <c r="AC31" s="66"/>
    </row>
    <row r="32" spans="1:35" x14ac:dyDescent="0.25">
      <c r="A32" s="80"/>
      <c r="B32" s="112" t="s">
        <v>111</v>
      </c>
      <c r="C32" s="113" t="str">
        <f>IFERROR(C31/Visstidsabonnemang20!D19/10,"0")</f>
        <v>0</v>
      </c>
      <c r="D32" s="113" t="str">
        <f>IFERROR(D31/Visstidsabonnemang20!D42/10,"0")</f>
        <v>0</v>
      </c>
      <c r="E32" s="168"/>
      <c r="F32" s="79"/>
      <c r="J32" s="66"/>
      <c r="K32" s="66"/>
      <c r="L32" s="112" t="s">
        <v>111</v>
      </c>
      <c r="M32" s="113" t="str">
        <f>IFERROR(M31/Visstidsabonnemang20!K19/10,"0")</f>
        <v>0</v>
      </c>
      <c r="N32" s="113" t="str">
        <f>IFERROR(N31/Visstidsabonnemang20!K42/10,"0")</f>
        <v>0</v>
      </c>
      <c r="O32" s="168"/>
      <c r="P32" s="79"/>
      <c r="S32" s="66"/>
      <c r="T32" s="66"/>
      <c r="U32" s="66"/>
      <c r="V32" s="112" t="s">
        <v>111</v>
      </c>
      <c r="W32" s="113" t="str">
        <f>IFERROR(W31/Visstidsabonnemang20!R19/10,"0")</f>
        <v>0</v>
      </c>
      <c r="X32" s="113" t="str">
        <f>IFERROR(X31/Visstidsabonnemang20!R42/10,"0")</f>
        <v>0</v>
      </c>
      <c r="Y32" s="168"/>
      <c r="Z32" s="79"/>
      <c r="AC32" s="66"/>
      <c r="AD32" s="66"/>
    </row>
    <row r="33" spans="1:26" x14ac:dyDescent="0.25">
      <c r="A33" s="80"/>
      <c r="B33" s="79"/>
      <c r="C33" s="79"/>
      <c r="D33" s="79"/>
      <c r="E33" s="168"/>
      <c r="F33" s="79"/>
      <c r="J33" s="66"/>
      <c r="K33" s="66"/>
      <c r="L33" s="79"/>
      <c r="M33" s="79"/>
      <c r="N33" s="79"/>
      <c r="O33" s="168"/>
      <c r="P33" s="79"/>
      <c r="S33" s="66"/>
      <c r="T33" s="66"/>
      <c r="U33" s="66"/>
      <c r="V33" s="79"/>
      <c r="W33" s="79"/>
      <c r="X33" s="79"/>
      <c r="Y33" s="168"/>
      <c r="Z33" s="79"/>
    </row>
    <row r="34" spans="1:26" x14ac:dyDescent="0.25">
      <c r="A34" s="80"/>
      <c r="B34" s="116" t="s">
        <v>26</v>
      </c>
      <c r="C34" s="172">
        <f>C31+I21</f>
        <v>21310</v>
      </c>
      <c r="D34" s="172">
        <f>D31+J21</f>
        <v>9240</v>
      </c>
      <c r="E34" s="168"/>
      <c r="F34" s="79"/>
      <c r="J34" s="66"/>
      <c r="K34" s="66"/>
      <c r="L34" s="116" t="s">
        <v>26</v>
      </c>
      <c r="M34" s="172">
        <f>M31+S21</f>
        <v>21310</v>
      </c>
      <c r="N34" s="172">
        <f>N31+T21</f>
        <v>9240</v>
      </c>
      <c r="O34" s="66"/>
      <c r="P34" s="66"/>
      <c r="Q34" s="66"/>
      <c r="R34" s="66"/>
      <c r="S34" s="66"/>
      <c r="T34" s="66"/>
      <c r="U34" s="66"/>
      <c r="V34" s="116" t="s">
        <v>26</v>
      </c>
      <c r="W34" s="172">
        <f>W31+AC21</f>
        <v>21310</v>
      </c>
      <c r="X34" s="172">
        <f>X31+AD21</f>
        <v>9240</v>
      </c>
    </row>
    <row r="35" spans="1:26" x14ac:dyDescent="0.25">
      <c r="A35" s="80"/>
      <c r="B35" s="79"/>
      <c r="C35" s="79"/>
      <c r="D35" s="79"/>
      <c r="E35" s="168"/>
      <c r="F35" s="79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6" x14ac:dyDescent="0.25">
      <c r="A36" s="80"/>
      <c r="B36" s="79"/>
      <c r="C36" s="164"/>
      <c r="D36" s="79"/>
      <c r="E36" s="168"/>
      <c r="F36" s="79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6" x14ac:dyDescent="0.25">
      <c r="A37" s="80"/>
      <c r="B37" s="79"/>
      <c r="C37" s="79"/>
      <c r="D37" s="79"/>
      <c r="E37" s="168"/>
      <c r="F37" s="79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6" x14ac:dyDescent="0.25">
      <c r="A38" s="80"/>
      <c r="B38" s="79"/>
      <c r="C38" s="173"/>
      <c r="D38" s="79"/>
      <c r="E38" s="168"/>
      <c r="F38" s="79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6" ht="15.75" thickBot="1" x14ac:dyDescent="0.3">
      <c r="A39" s="80"/>
      <c r="B39" s="79"/>
      <c r="C39" s="79"/>
      <c r="D39" s="79"/>
      <c r="E39" s="168"/>
      <c r="F39" s="79"/>
      <c r="I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6" ht="16.5" thickTop="1" thickBot="1" x14ac:dyDescent="0.3">
      <c r="A40" s="80"/>
      <c r="B40" s="174" t="str">
        <f>'Tariffberäkning &amp; Prislistor20'!$C$4</f>
        <v>Kategori 1</v>
      </c>
      <c r="C40" s="175" t="s">
        <v>112</v>
      </c>
      <c r="D40" s="176">
        <v>21310</v>
      </c>
      <c r="E40" s="130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6" ht="16.5" thickTop="1" thickBot="1" x14ac:dyDescent="0.3">
      <c r="A41" s="80"/>
      <c r="B41" s="177" t="s">
        <v>41</v>
      </c>
      <c r="C41" s="178" t="s">
        <v>42</v>
      </c>
      <c r="D41" s="179" t="s">
        <v>43</v>
      </c>
      <c r="E41" s="180"/>
      <c r="F41" s="180"/>
      <c r="I41" s="66"/>
      <c r="J41" s="66"/>
      <c r="L41" s="66"/>
      <c r="O41" s="66"/>
      <c r="P41" s="181"/>
      <c r="Q41" s="66"/>
      <c r="R41" s="66"/>
      <c r="S41" s="66"/>
      <c r="T41" s="66"/>
      <c r="U41" s="66"/>
      <c r="V41" s="66"/>
    </row>
    <row r="42" spans="1:26" ht="15.75" thickTop="1" x14ac:dyDescent="0.25">
      <c r="A42" s="182"/>
      <c r="B42" s="183">
        <v>500</v>
      </c>
      <c r="C42" s="184">
        <v>210</v>
      </c>
      <c r="D42" s="185">
        <v>10.81</v>
      </c>
      <c r="E42" s="186" t="s">
        <v>44</v>
      </c>
      <c r="F42" s="187"/>
      <c r="I42" s="66"/>
      <c r="O42" s="66"/>
      <c r="P42" s="66"/>
      <c r="Q42" s="66"/>
      <c r="R42" s="66"/>
      <c r="S42" s="66"/>
      <c r="T42" s="66"/>
      <c r="U42" s="66"/>
      <c r="V42" s="66"/>
    </row>
    <row r="43" spans="1:26" x14ac:dyDescent="0.25">
      <c r="A43" s="182"/>
      <c r="B43" s="188">
        <v>1100</v>
      </c>
      <c r="C43" s="189">
        <v>210</v>
      </c>
      <c r="D43" s="190">
        <v>8.0399999999999991</v>
      </c>
      <c r="E43" s="191">
        <f>($B$42*$C$42)</f>
        <v>105000</v>
      </c>
      <c r="F43" s="192">
        <f>($B$42*$D$42)</f>
        <v>5405</v>
      </c>
      <c r="I43" s="66"/>
      <c r="Q43" s="66"/>
      <c r="R43" s="66"/>
      <c r="S43" s="66"/>
      <c r="T43" s="66"/>
      <c r="U43" s="66"/>
      <c r="V43" s="66"/>
    </row>
    <row r="44" spans="1:26" x14ac:dyDescent="0.2">
      <c r="A44" s="182"/>
      <c r="B44" s="188">
        <v>3000</v>
      </c>
      <c r="C44" s="189">
        <v>202</v>
      </c>
      <c r="D44" s="190">
        <v>6.14</v>
      </c>
      <c r="E44" s="191">
        <f>($B$42*$C$42)+($B$43-$B$42)*$C$43</f>
        <v>231000</v>
      </c>
      <c r="F44" s="192">
        <f>($B$42*$D$42)+($B$43-$B$42)*$D$43</f>
        <v>10229</v>
      </c>
    </row>
    <row r="45" spans="1:26" x14ac:dyDescent="0.2">
      <c r="A45" s="182"/>
      <c r="B45" s="188">
        <v>5000</v>
      </c>
      <c r="C45" s="189">
        <v>202</v>
      </c>
      <c r="D45" s="190">
        <v>4.37</v>
      </c>
      <c r="E45" s="191">
        <f>($B$42*$C$42)+($B$43-$B$42)*$C$43+($B$44-$B$43)*$C$44</f>
        <v>614800</v>
      </c>
      <c r="F45" s="192">
        <f>($B$42*$D$42)+($B$43-$B$42)*$D$43+($B$44-$B$43)*$D$44</f>
        <v>21895</v>
      </c>
    </row>
    <row r="46" spans="1:26" x14ac:dyDescent="0.2">
      <c r="A46" s="182"/>
      <c r="B46" s="188">
        <v>10000</v>
      </c>
      <c r="C46" s="189">
        <v>193</v>
      </c>
      <c r="D46" s="190">
        <v>2.73</v>
      </c>
      <c r="E46" s="191">
        <f>($B$42*$C$42)+($B$43-$B$42)*$C$43+($B$44-$B$43)*$C$44+($B$45-$B$44)*$C$45</f>
        <v>1018800</v>
      </c>
      <c r="F46" s="192">
        <f>($B$42*$D$42)+($B$43-$B$42)*$D$43+($B$44-$B$43)*$D$44+($B$45-$B$44)*$D$45</f>
        <v>30635</v>
      </c>
    </row>
    <row r="47" spans="1:26" x14ac:dyDescent="0.2">
      <c r="A47" s="182"/>
      <c r="B47" s="188">
        <v>25000</v>
      </c>
      <c r="C47" s="189">
        <v>179</v>
      </c>
      <c r="D47" s="190">
        <v>1.89</v>
      </c>
      <c r="E47" s="191">
        <f>($B$42*$C$42)+($B$43-$B$42)*$C$43+($B$44-$B$43)*$C$44+($B$45-$B$44)*$C$45+($B$46-$B$45)*$C$46</f>
        <v>1983800</v>
      </c>
      <c r="F47" s="192">
        <f>($B$42*$D$42)+($B$43-$B$42)*$D$43+($B$44-$B$43)*$D$44+($B$45-$B$44)*$D$45+($B$46-$B$45)*$D$46</f>
        <v>44285</v>
      </c>
    </row>
    <row r="48" spans="1:26" ht="15.75" thickBot="1" x14ac:dyDescent="0.25">
      <c r="A48" s="182"/>
      <c r="B48" s="193" t="s">
        <v>45</v>
      </c>
      <c r="C48" s="194">
        <v>179</v>
      </c>
      <c r="D48" s="195">
        <v>1.08</v>
      </c>
      <c r="E48" s="191">
        <f>($B$42*$C$42)+($B$43-$B$42)*$C$43+($B$44-$B$43)*$C$44+($B$45-$B$44)*$C$45+($B$46-$B$45)*$C$46+($B$47-$B$46)*C47</f>
        <v>4668800</v>
      </c>
      <c r="F48" s="192">
        <f>($B$42*$D$42)+($B$43-$B$42)*$D$43+($B$44-$B$43)*$D$44+($B$45-$B$44)*$D$45+($B$46-$B$45)*$D$46+($B$47-$B$46)*$D$47</f>
        <v>72635</v>
      </c>
    </row>
    <row r="49" spans="1:11" ht="15.75" thickTop="1" x14ac:dyDescent="0.2">
      <c r="A49" s="80"/>
    </row>
    <row r="50" spans="1:11" ht="15.75" thickBot="1" x14ac:dyDescent="0.25">
      <c r="A50" s="80"/>
      <c r="B50" s="196"/>
      <c r="C50" s="197"/>
      <c r="D50" s="198"/>
      <c r="E50" s="199"/>
      <c r="F50" s="199"/>
    </row>
    <row r="51" spans="1:11" ht="16.5" thickTop="1" thickBot="1" x14ac:dyDescent="0.3">
      <c r="A51" s="80"/>
      <c r="B51" s="174" t="str">
        <f>$D$4</f>
        <v>Kategori 2</v>
      </c>
      <c r="C51" s="175" t="s">
        <v>112</v>
      </c>
      <c r="D51" s="176">
        <v>9240</v>
      </c>
      <c r="E51" s="200"/>
      <c r="F51" s="200"/>
    </row>
    <row r="52" spans="1:11" ht="15.75" thickTop="1" x14ac:dyDescent="0.2">
      <c r="A52" s="80"/>
      <c r="B52" s="201" t="s">
        <v>41</v>
      </c>
      <c r="C52" s="202" t="s">
        <v>42</v>
      </c>
      <c r="D52" s="203" t="s">
        <v>43</v>
      </c>
      <c r="E52" s="180"/>
      <c r="F52" s="180"/>
    </row>
    <row r="53" spans="1:11" ht="15.75" thickBot="1" x14ac:dyDescent="0.3">
      <c r="A53" s="80"/>
      <c r="B53" s="204" t="s">
        <v>113</v>
      </c>
      <c r="C53" s="205"/>
      <c r="D53" s="206"/>
      <c r="E53" s="175" t="s">
        <v>44</v>
      </c>
      <c r="F53" s="187"/>
    </row>
    <row r="54" spans="1:11" ht="15.75" thickTop="1" x14ac:dyDescent="0.2">
      <c r="A54" s="182"/>
      <c r="B54" s="183">
        <v>50</v>
      </c>
      <c r="C54" s="184">
        <v>257</v>
      </c>
      <c r="D54" s="185">
        <v>17.2</v>
      </c>
      <c r="E54" s="191">
        <f>($B$54*$C$54)</f>
        <v>12850</v>
      </c>
      <c r="F54" s="192"/>
    </row>
    <row r="55" spans="1:11" x14ac:dyDescent="0.2">
      <c r="A55" s="182"/>
      <c r="B55" s="188">
        <v>100</v>
      </c>
      <c r="C55" s="189">
        <v>257</v>
      </c>
      <c r="D55" s="190">
        <v>14.22</v>
      </c>
      <c r="E55" s="191">
        <f>($B$54*$C$54)+($B$55-$B$54)*$C$55</f>
        <v>25700</v>
      </c>
      <c r="F55" s="192">
        <f>($B$54*$D$54)</f>
        <v>860</v>
      </c>
    </row>
    <row r="56" spans="1:11" x14ac:dyDescent="0.2">
      <c r="A56" s="182"/>
      <c r="B56" s="188">
        <v>300</v>
      </c>
      <c r="C56" s="189">
        <v>257</v>
      </c>
      <c r="D56" s="190">
        <v>13.48</v>
      </c>
      <c r="E56" s="191">
        <f>($B$54*$C$54)+($B$55-$B$54)*$C$55+($B$56-$B$55)*$C$56</f>
        <v>77100</v>
      </c>
      <c r="F56" s="192">
        <f>($B$54*$D$54)+($B$55-$B$54)*$D$55</f>
        <v>1571</v>
      </c>
    </row>
    <row r="57" spans="1:11" ht="15.75" thickBot="1" x14ac:dyDescent="0.25">
      <c r="A57" s="182"/>
      <c r="B57" s="193" t="s">
        <v>46</v>
      </c>
      <c r="C57" s="194">
        <v>257</v>
      </c>
      <c r="D57" s="195">
        <v>11.21</v>
      </c>
      <c r="E57" s="191">
        <f>($B$54*$C$54)+($B$55-$B$54)*$C$55+($B$56-$B$55)*$C$56</f>
        <v>77100</v>
      </c>
      <c r="F57" s="192">
        <f>($B$54*$D$54)+($B$55-$B$54)*$D$55+($B$56-$B$55)*$D$56</f>
        <v>4267</v>
      </c>
    </row>
    <row r="58" spans="1:11" ht="16.5" thickTop="1" thickBot="1" x14ac:dyDescent="0.25">
      <c r="A58" s="80"/>
      <c r="B58" s="197"/>
      <c r="C58" s="197"/>
      <c r="D58" s="205"/>
      <c r="E58" s="199"/>
      <c r="F58" s="199"/>
    </row>
    <row r="59" spans="1:11" ht="16.5" thickTop="1" thickBot="1" x14ac:dyDescent="0.3">
      <c r="A59" s="80"/>
      <c r="B59" s="174" t="str">
        <f>$E$4</f>
        <v>Kategori 3</v>
      </c>
      <c r="C59" s="175" t="s">
        <v>112</v>
      </c>
      <c r="D59" s="176">
        <v>1440</v>
      </c>
      <c r="E59" s="200"/>
      <c r="F59" s="200"/>
    </row>
    <row r="60" spans="1:11" ht="15.75" thickTop="1" x14ac:dyDescent="0.2">
      <c r="A60" s="80"/>
      <c r="B60" s="201" t="s">
        <v>41</v>
      </c>
      <c r="C60" s="202" t="s">
        <v>42</v>
      </c>
      <c r="D60" s="203" t="s">
        <v>43</v>
      </c>
      <c r="E60" s="180"/>
      <c r="F60" s="180"/>
    </row>
    <row r="61" spans="1:11" ht="15.75" thickBot="1" x14ac:dyDescent="0.25">
      <c r="A61" s="80"/>
      <c r="B61" s="204" t="s">
        <v>114</v>
      </c>
      <c r="C61" s="205"/>
      <c r="D61" s="206"/>
      <c r="E61" s="130" t="s">
        <v>44</v>
      </c>
    </row>
    <row r="62" spans="1:11" ht="16.5" thickTop="1" thickBot="1" x14ac:dyDescent="0.25">
      <c r="A62" s="80"/>
      <c r="B62" s="207">
        <v>12</v>
      </c>
      <c r="C62" s="208">
        <v>131</v>
      </c>
      <c r="D62" s="209">
        <v>17.899999999999999</v>
      </c>
      <c r="E62" s="130"/>
    </row>
    <row r="63" spans="1:11" ht="16.5" thickTop="1" thickBot="1" x14ac:dyDescent="0.3">
      <c r="A63" s="80"/>
      <c r="B63" s="210"/>
      <c r="C63" s="119"/>
      <c r="D63" s="119"/>
      <c r="E63" s="200"/>
      <c r="F63" s="200"/>
      <c r="K63" s="130" t="s">
        <v>115</v>
      </c>
    </row>
    <row r="64" spans="1:11" ht="16.5" thickTop="1" thickBot="1" x14ac:dyDescent="0.3">
      <c r="A64" s="80"/>
      <c r="B64" s="174" t="str">
        <f>CONCATENATE(F4," - Villa 2")</f>
        <v>N/A - Villa 2</v>
      </c>
      <c r="C64" s="175" t="s">
        <v>112</v>
      </c>
      <c r="D64" s="176">
        <v>2978.4</v>
      </c>
      <c r="E64" s="200"/>
      <c r="F64" s="174" t="str">
        <f>B64</f>
        <v>N/A - Villa 2</v>
      </c>
      <c r="G64" s="175" t="s">
        <v>112</v>
      </c>
      <c r="H64" s="211"/>
      <c r="I64" s="176">
        <v>3723</v>
      </c>
      <c r="J64" s="200"/>
      <c r="K64" s="176">
        <v>32000</v>
      </c>
    </row>
    <row r="65" spans="1:10" ht="16.5" thickTop="1" thickBot="1" x14ac:dyDescent="0.3">
      <c r="A65" s="80"/>
      <c r="B65" s="177" t="s">
        <v>41</v>
      </c>
      <c r="C65" s="178"/>
      <c r="D65" s="179" t="s">
        <v>43</v>
      </c>
      <c r="E65" s="200"/>
      <c r="F65" s="177" t="str">
        <f>B65</f>
        <v>Block</v>
      </c>
      <c r="G65" s="178"/>
      <c r="H65" s="178"/>
      <c r="I65" s="179" t="str">
        <f>D65</f>
        <v>Övfavg</v>
      </c>
      <c r="J65" s="200"/>
    </row>
    <row r="66" spans="1:10" ht="16.5" thickTop="1" thickBot="1" x14ac:dyDescent="0.3">
      <c r="A66" s="182"/>
      <c r="B66" s="212">
        <f>31999/1000</f>
        <v>31.998999999999999</v>
      </c>
      <c r="C66" s="213"/>
      <c r="D66" s="214">
        <v>19.739999999999998</v>
      </c>
      <c r="E66" s="200" t="s">
        <v>116</v>
      </c>
      <c r="F66" s="212">
        <f>31999/1000</f>
        <v>31.998999999999999</v>
      </c>
      <c r="G66" s="213"/>
      <c r="H66" s="213"/>
      <c r="I66" s="214">
        <v>24.67</v>
      </c>
      <c r="J66" s="200" t="s">
        <v>117</v>
      </c>
    </row>
    <row r="67" spans="1:10" ht="16.5" thickTop="1" thickBot="1" x14ac:dyDescent="0.3">
      <c r="A67" s="80"/>
      <c r="E67" s="200"/>
      <c r="F67" s="200"/>
      <c r="G67" s="200"/>
      <c r="H67" s="200"/>
    </row>
    <row r="68" spans="1:10" ht="16.5" thickTop="1" thickBot="1" x14ac:dyDescent="0.3">
      <c r="A68" s="80"/>
      <c r="B68" s="174" t="str">
        <f>CONCATENATE(G4," - Villa 1")</f>
        <v>Villa - Villa 1</v>
      </c>
      <c r="C68" s="175" t="s">
        <v>112</v>
      </c>
      <c r="D68" s="176">
        <v>1196.8</v>
      </c>
      <c r="E68" s="200"/>
      <c r="F68" s="174" t="str">
        <f>B68</f>
        <v>Villa - Villa 1</v>
      </c>
      <c r="G68" s="175" t="s">
        <v>112</v>
      </c>
      <c r="H68" s="211"/>
      <c r="I68" s="176">
        <v>1496</v>
      </c>
      <c r="J68" s="200"/>
    </row>
    <row r="69" spans="1:10" ht="16.5" thickTop="1" thickBot="1" x14ac:dyDescent="0.3">
      <c r="A69" s="80"/>
      <c r="B69" s="201" t="s">
        <v>41</v>
      </c>
      <c r="C69" s="202"/>
      <c r="D69" s="203" t="s">
        <v>43</v>
      </c>
      <c r="E69" s="200"/>
      <c r="F69" s="177" t="str">
        <f>B69</f>
        <v>Block</v>
      </c>
      <c r="G69" s="178"/>
      <c r="H69" s="178"/>
      <c r="I69" s="179" t="str">
        <f>D69</f>
        <v>Övfavg</v>
      </c>
      <c r="J69" s="200"/>
    </row>
    <row r="70" spans="1:10" ht="16.5" thickTop="1" thickBot="1" x14ac:dyDescent="0.3">
      <c r="A70" s="80"/>
      <c r="B70" s="212" t="s">
        <v>118</v>
      </c>
      <c r="C70" s="213"/>
      <c r="D70" s="214">
        <v>25.28</v>
      </c>
      <c r="E70" s="200" t="s">
        <v>116</v>
      </c>
      <c r="F70" s="212" t="str">
        <f>B70</f>
        <v>&lt;32</v>
      </c>
      <c r="G70" s="213"/>
      <c r="H70" s="213"/>
      <c r="I70" s="214">
        <v>31.6</v>
      </c>
      <c r="J70" s="200" t="s">
        <v>117</v>
      </c>
    </row>
    <row r="71" spans="1:10" ht="16.5" thickTop="1" thickBot="1" x14ac:dyDescent="0.3">
      <c r="A71" s="80"/>
      <c r="E71" s="200"/>
      <c r="F71" s="200"/>
      <c r="G71" s="200"/>
      <c r="H71" s="200"/>
    </row>
    <row r="72" spans="1:10" ht="16.5" thickTop="1" thickBot="1" x14ac:dyDescent="0.3">
      <c r="A72" s="80"/>
      <c r="B72" s="88" t="s">
        <v>119</v>
      </c>
      <c r="C72" s="133"/>
      <c r="D72" s="176">
        <v>880</v>
      </c>
      <c r="E72" s="200" t="s">
        <v>116</v>
      </c>
      <c r="G72" s="200"/>
      <c r="H72" s="200"/>
    </row>
    <row r="73" spans="1:10" ht="15.75" thickTop="1" x14ac:dyDescent="0.25">
      <c r="A73" s="80"/>
      <c r="G73" s="200"/>
      <c r="H73" s="200"/>
    </row>
    <row r="74" spans="1:10" x14ac:dyDescent="0.2">
      <c r="A74" s="80"/>
    </row>
    <row r="75" spans="1:10" ht="15.75" thickBot="1" x14ac:dyDescent="0.3">
      <c r="A75" s="80"/>
      <c r="B75" s="88" t="s">
        <v>120</v>
      </c>
      <c r="C75" s="133"/>
      <c r="D75" s="89"/>
      <c r="F75" s="174" t="s">
        <v>54</v>
      </c>
      <c r="G75" s="175"/>
      <c r="H75" s="211"/>
    </row>
    <row r="76" spans="1:10" ht="16.5" thickTop="1" thickBot="1" x14ac:dyDescent="0.3">
      <c r="A76" s="80"/>
      <c r="B76" s="215" t="s">
        <v>47</v>
      </c>
      <c r="C76" s="216">
        <v>0.05</v>
      </c>
      <c r="D76" s="217" t="s">
        <v>35</v>
      </c>
      <c r="F76" s="175" t="s">
        <v>112</v>
      </c>
      <c r="G76" s="176">
        <v>21310</v>
      </c>
      <c r="H76" s="218"/>
    </row>
    <row r="77" spans="1:10" ht="16.5" thickTop="1" thickBot="1" x14ac:dyDescent="0.3">
      <c r="A77" s="80"/>
      <c r="B77" s="90" t="s">
        <v>48</v>
      </c>
      <c r="C77" s="66">
        <v>0.05</v>
      </c>
      <c r="D77" s="219" t="s">
        <v>35</v>
      </c>
      <c r="F77" s="201" t="s">
        <v>41</v>
      </c>
      <c r="G77" s="203" t="s">
        <v>43</v>
      </c>
      <c r="H77" s="178"/>
    </row>
    <row r="78" spans="1:10" ht="15.75" thickTop="1" x14ac:dyDescent="0.25">
      <c r="A78" s="80"/>
      <c r="B78" s="90" t="s">
        <v>49</v>
      </c>
      <c r="C78" s="66">
        <f>C76+C77</f>
        <v>0.1</v>
      </c>
      <c r="D78" s="219" t="s">
        <v>35</v>
      </c>
      <c r="F78" s="183">
        <v>2500</v>
      </c>
      <c r="G78" s="185">
        <v>2.27</v>
      </c>
      <c r="H78" s="220"/>
    </row>
    <row r="79" spans="1:10" ht="15.75" thickBot="1" x14ac:dyDescent="0.3">
      <c r="A79" s="80"/>
      <c r="B79" s="100" t="s">
        <v>121</v>
      </c>
      <c r="C79" s="221">
        <f>C78/100</f>
        <v>1E-3</v>
      </c>
      <c r="D79" s="222" t="s">
        <v>122</v>
      </c>
      <c r="F79" s="193" t="s">
        <v>55</v>
      </c>
      <c r="G79" s="195">
        <v>1.6</v>
      </c>
      <c r="H79" s="220"/>
    </row>
    <row r="80" spans="1:10" ht="15.75" thickTop="1" x14ac:dyDescent="0.2">
      <c r="A80" s="80"/>
    </row>
    <row r="81" spans="1:9" x14ac:dyDescent="0.2">
      <c r="A81" s="80"/>
    </row>
    <row r="82" spans="1:9" ht="15.75" thickBot="1" x14ac:dyDescent="0.3">
      <c r="A82" s="80"/>
      <c r="B82" s="88" t="s">
        <v>123</v>
      </c>
      <c r="C82" s="187"/>
    </row>
    <row r="83" spans="1:9" ht="15.75" thickTop="1" x14ac:dyDescent="0.25">
      <c r="A83" s="80"/>
      <c r="B83" s="223" t="str">
        <f>Input20!K58</f>
        <v>Jan</v>
      </c>
      <c r="C83" s="224">
        <v>2</v>
      </c>
    </row>
    <row r="84" spans="1:9" x14ac:dyDescent="0.25">
      <c r="A84" s="80"/>
      <c r="B84" s="225" t="str">
        <f>Input20!K59</f>
        <v>Feb</v>
      </c>
      <c r="C84" s="226">
        <v>2</v>
      </c>
      <c r="I84" s="66"/>
    </row>
    <row r="85" spans="1:9" x14ac:dyDescent="0.25">
      <c r="A85" s="80"/>
      <c r="B85" s="225" t="str">
        <f>Input20!K60</f>
        <v>Mar</v>
      </c>
      <c r="C85" s="226">
        <v>2</v>
      </c>
    </row>
    <row r="86" spans="1:9" x14ac:dyDescent="0.25">
      <c r="A86" s="80"/>
      <c r="B86" s="225" t="str">
        <f>Input20!K61</f>
        <v>Apr</v>
      </c>
      <c r="C86" s="226">
        <v>2</v>
      </c>
    </row>
    <row r="87" spans="1:9" x14ac:dyDescent="0.25">
      <c r="A87" s="80"/>
      <c r="B87" s="225" t="str">
        <f>Input20!K62</f>
        <v>Maj</v>
      </c>
      <c r="C87" s="226">
        <v>1.5</v>
      </c>
    </row>
    <row r="88" spans="1:9" x14ac:dyDescent="0.25">
      <c r="A88" s="80"/>
      <c r="B88" s="225" t="str">
        <f>Input20!K63</f>
        <v>Jun</v>
      </c>
      <c r="C88" s="226">
        <v>1.5</v>
      </c>
    </row>
    <row r="89" spans="1:9" x14ac:dyDescent="0.25">
      <c r="A89" s="80"/>
      <c r="B89" s="225" t="str">
        <f>Input20!K64</f>
        <v>Jul</v>
      </c>
      <c r="C89" s="226">
        <v>1.5</v>
      </c>
    </row>
    <row r="90" spans="1:9" x14ac:dyDescent="0.25">
      <c r="A90" s="80"/>
      <c r="B90" s="225" t="str">
        <f>Input20!K65</f>
        <v>Aug</v>
      </c>
      <c r="C90" s="226">
        <v>1.5</v>
      </c>
    </row>
    <row r="91" spans="1:9" x14ac:dyDescent="0.25">
      <c r="A91" s="80"/>
      <c r="B91" s="225" t="str">
        <f>Input20!K66</f>
        <v>Sep</v>
      </c>
      <c r="C91" s="226">
        <v>1.5</v>
      </c>
    </row>
    <row r="92" spans="1:9" x14ac:dyDescent="0.25">
      <c r="A92" s="80"/>
      <c r="B92" s="225" t="str">
        <f>Input20!K67</f>
        <v>Okt</v>
      </c>
      <c r="C92" s="226">
        <v>2</v>
      </c>
    </row>
    <row r="93" spans="1:9" x14ac:dyDescent="0.25">
      <c r="A93" s="80"/>
      <c r="B93" s="225" t="str">
        <f>Input20!K68</f>
        <v>Nov</v>
      </c>
      <c r="C93" s="226">
        <v>2</v>
      </c>
    </row>
    <row r="94" spans="1:9" ht="15.75" thickBot="1" x14ac:dyDescent="0.3">
      <c r="A94" s="80"/>
      <c r="B94" s="227" t="str">
        <f>Input20!K69</f>
        <v>Dec</v>
      </c>
      <c r="C94" s="228">
        <v>2</v>
      </c>
    </row>
    <row r="95" spans="1:9" ht="15.75" thickTop="1" x14ac:dyDescent="0.2">
      <c r="A95" s="80"/>
      <c r="B95" s="131"/>
    </row>
    <row r="96" spans="1:9" x14ac:dyDescent="0.2">
      <c r="A96" s="80"/>
      <c r="B96" s="131"/>
    </row>
    <row r="97" spans="1:3" x14ac:dyDescent="0.2">
      <c r="A97" s="80"/>
      <c r="B97" s="131"/>
    </row>
    <row r="98" spans="1:3" x14ac:dyDescent="0.2">
      <c r="A98" s="80"/>
      <c r="B98" s="131" t="s">
        <v>181</v>
      </c>
      <c r="C98" s="130">
        <v>294</v>
      </c>
    </row>
    <row r="99" spans="1:3" x14ac:dyDescent="0.2">
      <c r="A99" s="80"/>
      <c r="B99" s="131"/>
    </row>
    <row r="100" spans="1:3" x14ac:dyDescent="0.2">
      <c r="A100" s="80"/>
      <c r="B100" s="131"/>
    </row>
    <row r="101" spans="1:3" x14ac:dyDescent="0.2">
      <c r="A101" s="80"/>
      <c r="B101" s="131"/>
    </row>
    <row r="102" spans="1:3" x14ac:dyDescent="0.2">
      <c r="A102" s="80"/>
      <c r="B102" s="131"/>
    </row>
    <row r="103" spans="1:3" x14ac:dyDescent="0.2">
      <c r="A103" s="80"/>
      <c r="B103" s="131"/>
    </row>
    <row r="104" spans="1:3" x14ac:dyDescent="0.2">
      <c r="A104" s="80"/>
      <c r="B104" s="131"/>
    </row>
    <row r="105" spans="1:3" x14ac:dyDescent="0.2">
      <c r="A105" s="80"/>
      <c r="B105" s="131"/>
    </row>
    <row r="106" spans="1:3" x14ac:dyDescent="0.2">
      <c r="A106" s="80"/>
      <c r="B106" s="131"/>
    </row>
    <row r="107" spans="1:3" x14ac:dyDescent="0.2">
      <c r="A107" s="80"/>
      <c r="B107" s="131"/>
    </row>
    <row r="108" spans="1:3" x14ac:dyDescent="0.2">
      <c r="A108" s="80"/>
      <c r="B108" s="131"/>
    </row>
    <row r="109" spans="1:3" x14ac:dyDescent="0.2">
      <c r="A109" s="80"/>
      <c r="B109" s="131"/>
    </row>
    <row r="110" spans="1:3" x14ac:dyDescent="0.2">
      <c r="A110" s="80"/>
      <c r="B110" s="131"/>
    </row>
    <row r="111" spans="1:3" x14ac:dyDescent="0.2">
      <c r="A111" s="80"/>
    </row>
    <row r="112" spans="1:3" x14ac:dyDescent="0.2">
      <c r="A112" s="80"/>
    </row>
    <row r="113" spans="1:1" x14ac:dyDescent="0.2">
      <c r="A113" s="80"/>
    </row>
    <row r="114" spans="1:1" x14ac:dyDescent="0.2">
      <c r="A114" s="80"/>
    </row>
    <row r="115" spans="1:1" x14ac:dyDescent="0.2">
      <c r="A115" s="80"/>
    </row>
    <row r="116" spans="1:1" x14ac:dyDescent="0.2">
      <c r="A116" s="80"/>
    </row>
    <row r="117" spans="1:1" x14ac:dyDescent="0.2">
      <c r="A117" s="80"/>
    </row>
    <row r="118" spans="1:1" x14ac:dyDescent="0.2">
      <c r="A118" s="80"/>
    </row>
    <row r="119" spans="1:1" x14ac:dyDescent="0.2">
      <c r="A119" s="80"/>
    </row>
    <row r="120" spans="1:1" x14ac:dyDescent="0.2">
      <c r="A120" s="80"/>
    </row>
    <row r="121" spans="1:1" x14ac:dyDescent="0.2">
      <c r="A121" s="80"/>
    </row>
    <row r="122" spans="1:1" x14ac:dyDescent="0.2">
      <c r="A122" s="80"/>
    </row>
    <row r="123" spans="1:1" x14ac:dyDescent="0.2">
      <c r="A123" s="80"/>
    </row>
    <row r="124" spans="1:1" x14ac:dyDescent="0.2">
      <c r="A124" s="80"/>
    </row>
    <row r="125" spans="1:1" x14ac:dyDescent="0.2">
      <c r="A125" s="80"/>
    </row>
    <row r="126" spans="1:1" x14ac:dyDescent="0.2">
      <c r="A126" s="80"/>
    </row>
    <row r="127" spans="1:1" x14ac:dyDescent="0.2">
      <c r="A127" s="80"/>
    </row>
    <row r="128" spans="1:1" x14ac:dyDescent="0.2">
      <c r="A128" s="80"/>
    </row>
    <row r="129" spans="1:1" x14ac:dyDescent="0.2">
      <c r="A129" s="80"/>
    </row>
    <row r="130" spans="1:1" x14ac:dyDescent="0.2">
      <c r="A130" s="80"/>
    </row>
    <row r="131" spans="1:1" x14ac:dyDescent="0.2">
      <c r="A131" s="80"/>
    </row>
    <row r="132" spans="1:1" x14ac:dyDescent="0.2">
      <c r="A132" s="80"/>
    </row>
    <row r="133" spans="1:1" x14ac:dyDescent="0.2">
      <c r="A133" s="80"/>
    </row>
    <row r="134" spans="1:1" x14ac:dyDescent="0.2">
      <c r="A134" s="80"/>
    </row>
    <row r="135" spans="1:1" x14ac:dyDescent="0.2">
      <c r="A135" s="80"/>
    </row>
    <row r="136" spans="1:1" x14ac:dyDescent="0.2">
      <c r="A136" s="80"/>
    </row>
    <row r="137" spans="1:1" x14ac:dyDescent="0.2">
      <c r="A137" s="80"/>
    </row>
    <row r="138" spans="1:1" x14ac:dyDescent="0.2">
      <c r="A138" s="80"/>
    </row>
    <row r="139" spans="1:1" x14ac:dyDescent="0.2">
      <c r="A139" s="80"/>
    </row>
    <row r="140" spans="1:1" x14ac:dyDescent="0.2">
      <c r="A140" s="80"/>
    </row>
    <row r="141" spans="1:1" x14ac:dyDescent="0.2">
      <c r="A141" s="80"/>
    </row>
    <row r="142" spans="1:1" x14ac:dyDescent="0.2">
      <c r="A142" s="80"/>
    </row>
    <row r="143" spans="1:1" x14ac:dyDescent="0.2">
      <c r="A143" s="80"/>
    </row>
    <row r="144" spans="1:1" x14ac:dyDescent="0.2">
      <c r="A144" s="80"/>
    </row>
    <row r="145" spans="1:1" x14ac:dyDescent="0.2">
      <c r="A145" s="80"/>
    </row>
    <row r="146" spans="1:1" x14ac:dyDescent="0.2">
      <c r="A146" s="80"/>
    </row>
    <row r="147" spans="1:1" x14ac:dyDescent="0.2">
      <c r="A147" s="80"/>
    </row>
    <row r="148" spans="1:1" x14ac:dyDescent="0.2">
      <c r="A148" s="80"/>
    </row>
    <row r="149" spans="1:1" x14ac:dyDescent="0.2">
      <c r="A149" s="80"/>
    </row>
    <row r="150" spans="1:1" x14ac:dyDescent="0.2">
      <c r="A150" s="80"/>
    </row>
    <row r="151" spans="1:1" x14ac:dyDescent="0.2">
      <c r="A151" s="80"/>
    </row>
    <row r="152" spans="1:1" x14ac:dyDescent="0.2">
      <c r="A152" s="80"/>
    </row>
    <row r="153" spans="1:1" x14ac:dyDescent="0.2">
      <c r="A153" s="80"/>
    </row>
    <row r="154" spans="1:1" x14ac:dyDescent="0.2">
      <c r="A154" s="80"/>
    </row>
    <row r="155" spans="1:1" x14ac:dyDescent="0.2">
      <c r="A155" s="80"/>
    </row>
    <row r="156" spans="1:1" x14ac:dyDescent="0.2">
      <c r="A156" s="80"/>
    </row>
    <row r="157" spans="1:1" x14ac:dyDescent="0.2">
      <c r="A157" s="80"/>
    </row>
    <row r="158" spans="1:1" x14ac:dyDescent="0.2">
      <c r="A158" s="80"/>
    </row>
    <row r="159" spans="1:1" x14ac:dyDescent="0.2">
      <c r="A159" s="80"/>
    </row>
    <row r="160" spans="1:1" x14ac:dyDescent="0.2">
      <c r="A160" s="80"/>
    </row>
    <row r="161" spans="1:1" x14ac:dyDescent="0.2">
      <c r="A161" s="80"/>
    </row>
    <row r="162" spans="1:1" x14ac:dyDescent="0.2">
      <c r="A162" s="80"/>
    </row>
    <row r="163" spans="1:1" x14ac:dyDescent="0.2">
      <c r="A163" s="80"/>
    </row>
    <row r="164" spans="1:1" x14ac:dyDescent="0.2">
      <c r="A164" s="80"/>
    </row>
    <row r="165" spans="1:1" x14ac:dyDescent="0.2">
      <c r="A165" s="80"/>
    </row>
    <row r="166" spans="1:1" x14ac:dyDescent="0.2">
      <c r="A166" s="80"/>
    </row>
    <row r="167" spans="1:1" x14ac:dyDescent="0.2">
      <c r="A167" s="80"/>
    </row>
    <row r="168" spans="1:1" x14ac:dyDescent="0.2">
      <c r="A168" s="80"/>
    </row>
    <row r="169" spans="1:1" x14ac:dyDescent="0.2">
      <c r="A169" s="80"/>
    </row>
    <row r="170" spans="1:1" x14ac:dyDescent="0.2">
      <c r="A170" s="80"/>
    </row>
    <row r="171" spans="1:1" x14ac:dyDescent="0.2">
      <c r="A171" s="80"/>
    </row>
    <row r="172" spans="1:1" x14ac:dyDescent="0.2">
      <c r="A172" s="80"/>
    </row>
    <row r="173" spans="1:1" x14ac:dyDescent="0.2">
      <c r="A173" s="80"/>
    </row>
    <row r="174" spans="1:1" x14ac:dyDescent="0.2">
      <c r="A174" s="80"/>
    </row>
    <row r="175" spans="1:1" x14ac:dyDescent="0.2">
      <c r="A175" s="80"/>
    </row>
    <row r="176" spans="1:1" x14ac:dyDescent="0.2">
      <c r="A176" s="80"/>
    </row>
    <row r="177" spans="1:1" x14ac:dyDescent="0.2">
      <c r="A177" s="80"/>
    </row>
    <row r="178" spans="1:1" x14ac:dyDescent="0.2">
      <c r="A178" s="80"/>
    </row>
    <row r="179" spans="1:1" x14ac:dyDescent="0.2">
      <c r="A179" s="80"/>
    </row>
    <row r="180" spans="1:1" x14ac:dyDescent="0.2">
      <c r="A180" s="80"/>
    </row>
    <row r="181" spans="1:1" x14ac:dyDescent="0.2">
      <c r="A181" s="80"/>
    </row>
    <row r="182" spans="1:1" x14ac:dyDescent="0.2">
      <c r="A182" s="80"/>
    </row>
    <row r="183" spans="1:1" x14ac:dyDescent="0.2">
      <c r="A183" s="80"/>
    </row>
    <row r="184" spans="1:1" x14ac:dyDescent="0.2">
      <c r="A184" s="80"/>
    </row>
    <row r="185" spans="1:1" x14ac:dyDescent="0.2">
      <c r="A185" s="80"/>
    </row>
    <row r="186" spans="1:1" x14ac:dyDescent="0.2">
      <c r="A186" s="80"/>
    </row>
    <row r="187" spans="1:1" x14ac:dyDescent="0.2">
      <c r="A187" s="80"/>
    </row>
    <row r="188" spans="1:1" x14ac:dyDescent="0.2">
      <c r="A188" s="80"/>
    </row>
    <row r="189" spans="1:1" x14ac:dyDescent="0.2">
      <c r="A189" s="80"/>
    </row>
    <row r="190" spans="1:1" x14ac:dyDescent="0.2">
      <c r="A190" s="80"/>
    </row>
    <row r="191" spans="1:1" x14ac:dyDescent="0.2">
      <c r="A191" s="80"/>
    </row>
    <row r="192" spans="1:1" x14ac:dyDescent="0.2">
      <c r="A192" s="80"/>
    </row>
    <row r="193" spans="1:1" x14ac:dyDescent="0.2">
      <c r="A193" s="80"/>
    </row>
    <row r="194" spans="1:1" x14ac:dyDescent="0.2">
      <c r="A194" s="80"/>
    </row>
    <row r="195" spans="1:1" x14ac:dyDescent="0.2">
      <c r="A195" s="80"/>
    </row>
    <row r="196" spans="1:1" x14ac:dyDescent="0.2">
      <c r="A196" s="80"/>
    </row>
    <row r="197" spans="1:1" x14ac:dyDescent="0.2">
      <c r="A197" s="80"/>
    </row>
    <row r="198" spans="1:1" x14ac:dyDescent="0.2">
      <c r="A198" s="80"/>
    </row>
    <row r="199" spans="1:1" x14ac:dyDescent="0.2">
      <c r="A199" s="80"/>
    </row>
    <row r="200" spans="1:1" x14ac:dyDescent="0.2">
      <c r="A200" s="80"/>
    </row>
    <row r="201" spans="1:1" x14ac:dyDescent="0.2">
      <c r="A201" s="80"/>
    </row>
    <row r="202" spans="1:1" x14ac:dyDescent="0.2">
      <c r="A202" s="80"/>
    </row>
    <row r="203" spans="1:1" x14ac:dyDescent="0.2">
      <c r="A203" s="80"/>
    </row>
    <row r="204" spans="1:1" x14ac:dyDescent="0.2">
      <c r="A204" s="80"/>
    </row>
    <row r="205" spans="1:1" x14ac:dyDescent="0.2">
      <c r="A205" s="80"/>
    </row>
    <row r="206" spans="1:1" x14ac:dyDescent="0.2">
      <c r="A206" s="80"/>
    </row>
    <row r="207" spans="1:1" x14ac:dyDescent="0.2">
      <c r="A207" s="80"/>
    </row>
    <row r="208" spans="1:1" x14ac:dyDescent="0.2">
      <c r="A208" s="80"/>
    </row>
    <row r="209" spans="1:1" x14ac:dyDescent="0.2">
      <c r="A209" s="80"/>
    </row>
    <row r="210" spans="1:1" x14ac:dyDescent="0.2">
      <c r="A210" s="80"/>
    </row>
    <row r="211" spans="1:1" x14ac:dyDescent="0.2">
      <c r="A211" s="80"/>
    </row>
    <row r="212" spans="1:1" x14ac:dyDescent="0.2">
      <c r="A212" s="80"/>
    </row>
    <row r="213" spans="1:1" x14ac:dyDescent="0.2">
      <c r="A213" s="80"/>
    </row>
    <row r="214" spans="1:1" x14ac:dyDescent="0.2">
      <c r="A214" s="80"/>
    </row>
    <row r="215" spans="1:1" x14ac:dyDescent="0.2">
      <c r="A215" s="80"/>
    </row>
    <row r="216" spans="1:1" x14ac:dyDescent="0.2">
      <c r="A216" s="80"/>
    </row>
    <row r="217" spans="1:1" x14ac:dyDescent="0.2">
      <c r="A217" s="80"/>
    </row>
    <row r="218" spans="1:1" x14ac:dyDescent="0.2">
      <c r="A218" s="80"/>
    </row>
    <row r="219" spans="1:1" x14ac:dyDescent="0.2">
      <c r="A219" s="80"/>
    </row>
    <row r="220" spans="1:1" x14ac:dyDescent="0.2">
      <c r="A220" s="80"/>
    </row>
    <row r="221" spans="1:1" x14ac:dyDescent="0.2">
      <c r="A221" s="80"/>
    </row>
    <row r="222" spans="1:1" x14ac:dyDescent="0.2">
      <c r="A222" s="80"/>
    </row>
    <row r="223" spans="1:1" x14ac:dyDescent="0.2">
      <c r="A223" s="80"/>
    </row>
    <row r="224" spans="1:1" x14ac:dyDescent="0.2">
      <c r="A224" s="80"/>
    </row>
    <row r="225" spans="1:1" x14ac:dyDescent="0.2">
      <c r="A225" s="80"/>
    </row>
    <row r="226" spans="1:1" x14ac:dyDescent="0.2">
      <c r="A226" s="80"/>
    </row>
    <row r="227" spans="1:1" x14ac:dyDescent="0.2">
      <c r="A227" s="80"/>
    </row>
    <row r="228" spans="1:1" x14ac:dyDescent="0.2">
      <c r="A228" s="80"/>
    </row>
    <row r="229" spans="1:1" x14ac:dyDescent="0.2">
      <c r="A229" s="80"/>
    </row>
    <row r="230" spans="1:1" x14ac:dyDescent="0.2">
      <c r="A230" s="80"/>
    </row>
    <row r="231" spans="1:1" x14ac:dyDescent="0.2">
      <c r="A231" s="80"/>
    </row>
    <row r="232" spans="1:1" x14ac:dyDescent="0.2">
      <c r="A232" s="80"/>
    </row>
    <row r="233" spans="1:1" x14ac:dyDescent="0.2">
      <c r="A233" s="80"/>
    </row>
    <row r="234" spans="1:1" x14ac:dyDescent="0.2">
      <c r="A234" s="80"/>
    </row>
    <row r="235" spans="1:1" x14ac:dyDescent="0.2">
      <c r="A235" s="80"/>
    </row>
    <row r="236" spans="1:1" x14ac:dyDescent="0.2">
      <c r="A236" s="80"/>
    </row>
    <row r="237" spans="1:1" x14ac:dyDescent="0.2">
      <c r="A237" s="80"/>
    </row>
    <row r="238" spans="1:1" x14ac:dyDescent="0.2">
      <c r="A238" s="80"/>
    </row>
    <row r="239" spans="1:1" x14ac:dyDescent="0.2">
      <c r="A239" s="80"/>
    </row>
    <row r="240" spans="1:1" x14ac:dyDescent="0.2">
      <c r="A240" s="80"/>
    </row>
    <row r="241" spans="1:1" x14ac:dyDescent="0.2">
      <c r="A241" s="80"/>
    </row>
    <row r="242" spans="1:1" x14ac:dyDescent="0.2">
      <c r="A242" s="80"/>
    </row>
    <row r="243" spans="1:1" x14ac:dyDescent="0.2">
      <c r="A243" s="80"/>
    </row>
    <row r="244" spans="1:1" x14ac:dyDescent="0.2">
      <c r="A244" s="80"/>
    </row>
    <row r="245" spans="1:1" x14ac:dyDescent="0.2">
      <c r="A245" s="80"/>
    </row>
    <row r="246" spans="1:1" x14ac:dyDescent="0.2">
      <c r="A246" s="80"/>
    </row>
    <row r="247" spans="1:1" x14ac:dyDescent="0.2">
      <c r="A247" s="80"/>
    </row>
    <row r="248" spans="1:1" x14ac:dyDescent="0.2">
      <c r="A248" s="80"/>
    </row>
    <row r="249" spans="1:1" x14ac:dyDescent="0.2">
      <c r="A249" s="80"/>
    </row>
    <row r="250" spans="1:1" x14ac:dyDescent="0.2">
      <c r="A250" s="80"/>
    </row>
    <row r="251" spans="1:1" x14ac:dyDescent="0.2">
      <c r="A251" s="80"/>
    </row>
    <row r="252" spans="1:1" x14ac:dyDescent="0.2">
      <c r="A252" s="80"/>
    </row>
    <row r="253" spans="1:1" x14ac:dyDescent="0.2">
      <c r="A253" s="80"/>
    </row>
    <row r="254" spans="1:1" x14ac:dyDescent="0.2">
      <c r="A254" s="80"/>
    </row>
    <row r="255" spans="1:1" x14ac:dyDescent="0.2">
      <c r="A255" s="80"/>
    </row>
    <row r="256" spans="1:1" x14ac:dyDescent="0.2">
      <c r="A256" s="80"/>
    </row>
    <row r="257" spans="1:1" x14ac:dyDescent="0.2">
      <c r="A257" s="80"/>
    </row>
    <row r="258" spans="1:1" x14ac:dyDescent="0.2">
      <c r="A258" s="80"/>
    </row>
    <row r="259" spans="1:1" x14ac:dyDescent="0.2">
      <c r="A259" s="80"/>
    </row>
    <row r="260" spans="1:1" x14ac:dyDescent="0.2">
      <c r="A260" s="80"/>
    </row>
    <row r="261" spans="1:1" x14ac:dyDescent="0.2">
      <c r="A261" s="80"/>
    </row>
    <row r="262" spans="1:1" x14ac:dyDescent="0.2">
      <c r="A262" s="80"/>
    </row>
    <row r="263" spans="1:1" x14ac:dyDescent="0.2">
      <c r="A263" s="80"/>
    </row>
    <row r="264" spans="1:1" x14ac:dyDescent="0.2">
      <c r="A264" s="80"/>
    </row>
    <row r="265" spans="1:1" x14ac:dyDescent="0.2">
      <c r="A265" s="80"/>
    </row>
    <row r="266" spans="1:1" x14ac:dyDescent="0.2">
      <c r="A266" s="80"/>
    </row>
    <row r="267" spans="1:1" x14ac:dyDescent="0.2">
      <c r="A267" s="80"/>
    </row>
    <row r="268" spans="1:1" x14ac:dyDescent="0.2">
      <c r="A268" s="80"/>
    </row>
    <row r="269" spans="1:1" x14ac:dyDescent="0.2">
      <c r="A269" s="80"/>
    </row>
    <row r="270" spans="1:1" x14ac:dyDescent="0.2">
      <c r="A270" s="80"/>
    </row>
    <row r="271" spans="1:1" x14ac:dyDescent="0.2">
      <c r="A271" s="80"/>
    </row>
    <row r="272" spans="1:1" x14ac:dyDescent="0.2">
      <c r="A272" s="80"/>
    </row>
    <row r="273" spans="1:1" x14ac:dyDescent="0.2">
      <c r="A273" s="80"/>
    </row>
    <row r="274" spans="1:1" x14ac:dyDescent="0.2">
      <c r="A274" s="80"/>
    </row>
    <row r="275" spans="1:1" x14ac:dyDescent="0.2">
      <c r="A275" s="80"/>
    </row>
    <row r="276" spans="1:1" x14ac:dyDescent="0.2">
      <c r="A276" s="80"/>
    </row>
    <row r="277" spans="1:1" x14ac:dyDescent="0.2">
      <c r="A277" s="80"/>
    </row>
    <row r="278" spans="1:1" x14ac:dyDescent="0.2">
      <c r="A278" s="80"/>
    </row>
    <row r="279" spans="1:1" x14ac:dyDescent="0.2">
      <c r="A279" s="80"/>
    </row>
    <row r="280" spans="1:1" x14ac:dyDescent="0.2">
      <c r="A280" s="80"/>
    </row>
    <row r="281" spans="1:1" x14ac:dyDescent="0.2">
      <c r="A281" s="80"/>
    </row>
    <row r="282" spans="1:1" x14ac:dyDescent="0.2">
      <c r="A282" s="80"/>
    </row>
    <row r="283" spans="1:1" x14ac:dyDescent="0.2">
      <c r="A283" s="80"/>
    </row>
    <row r="284" spans="1:1" x14ac:dyDescent="0.2">
      <c r="A284" s="80"/>
    </row>
    <row r="285" spans="1:1" x14ac:dyDescent="0.2">
      <c r="A285" s="80"/>
    </row>
    <row r="286" spans="1:1" x14ac:dyDescent="0.2">
      <c r="A286" s="80"/>
    </row>
    <row r="287" spans="1:1" x14ac:dyDescent="0.2">
      <c r="A287" s="80"/>
    </row>
    <row r="288" spans="1:1" x14ac:dyDescent="0.2">
      <c r="A288" s="80"/>
    </row>
    <row r="289" spans="1:1" x14ac:dyDescent="0.2">
      <c r="A289" s="80"/>
    </row>
    <row r="290" spans="1:1" x14ac:dyDescent="0.2">
      <c r="A290" s="80"/>
    </row>
    <row r="291" spans="1:1" x14ac:dyDescent="0.2">
      <c r="A291" s="80"/>
    </row>
    <row r="292" spans="1:1" x14ac:dyDescent="0.2">
      <c r="A292" s="80"/>
    </row>
    <row r="293" spans="1:1" x14ac:dyDescent="0.2">
      <c r="A293" s="80"/>
    </row>
    <row r="294" spans="1:1" x14ac:dyDescent="0.2">
      <c r="A294" s="80"/>
    </row>
    <row r="295" spans="1:1" x14ac:dyDescent="0.2">
      <c r="A295" s="80"/>
    </row>
    <row r="296" spans="1:1" x14ac:dyDescent="0.2">
      <c r="A296" s="80"/>
    </row>
    <row r="297" spans="1:1" x14ac:dyDescent="0.2">
      <c r="A297" s="80"/>
    </row>
    <row r="298" spans="1:1" x14ac:dyDescent="0.2">
      <c r="A298" s="80"/>
    </row>
    <row r="299" spans="1:1" x14ac:dyDescent="0.2">
      <c r="A299" s="80"/>
    </row>
    <row r="300" spans="1:1" x14ac:dyDescent="0.2">
      <c r="A300" s="80"/>
    </row>
    <row r="301" spans="1:1" x14ac:dyDescent="0.2">
      <c r="A301" s="80"/>
    </row>
    <row r="302" spans="1:1" x14ac:dyDescent="0.2">
      <c r="A302" s="80"/>
    </row>
    <row r="303" spans="1:1" x14ac:dyDescent="0.2">
      <c r="A303" s="80"/>
    </row>
    <row r="304" spans="1:1" x14ac:dyDescent="0.2">
      <c r="A304" s="80"/>
    </row>
    <row r="305" spans="1:1" x14ac:dyDescent="0.2">
      <c r="A305" s="80"/>
    </row>
    <row r="306" spans="1:1" x14ac:dyDescent="0.2">
      <c r="A306" s="80"/>
    </row>
    <row r="307" spans="1:1" x14ac:dyDescent="0.2">
      <c r="A307" s="80"/>
    </row>
    <row r="308" spans="1:1" x14ac:dyDescent="0.2">
      <c r="A308" s="80"/>
    </row>
    <row r="309" spans="1:1" x14ac:dyDescent="0.2">
      <c r="A309" s="80"/>
    </row>
    <row r="310" spans="1:1" x14ac:dyDescent="0.2">
      <c r="A310" s="80"/>
    </row>
    <row r="311" spans="1:1" x14ac:dyDescent="0.2">
      <c r="A311" s="80"/>
    </row>
    <row r="312" spans="1:1" x14ac:dyDescent="0.2">
      <c r="A312" s="80"/>
    </row>
    <row r="313" spans="1:1" x14ac:dyDescent="0.2">
      <c r="A313" s="80"/>
    </row>
    <row r="314" spans="1:1" x14ac:dyDescent="0.2">
      <c r="A314" s="80"/>
    </row>
    <row r="315" spans="1:1" x14ac:dyDescent="0.2">
      <c r="A315" s="80"/>
    </row>
    <row r="316" spans="1:1" x14ac:dyDescent="0.2">
      <c r="A316" s="80"/>
    </row>
    <row r="317" spans="1:1" x14ac:dyDescent="0.2">
      <c r="A317" s="80"/>
    </row>
    <row r="318" spans="1:1" x14ac:dyDescent="0.2">
      <c r="A318" s="80"/>
    </row>
    <row r="319" spans="1:1" x14ac:dyDescent="0.2">
      <c r="A319" s="80"/>
    </row>
    <row r="320" spans="1:1" x14ac:dyDescent="0.2">
      <c r="A320" s="80"/>
    </row>
    <row r="321" spans="1:1" x14ac:dyDescent="0.2">
      <c r="A321" s="80"/>
    </row>
    <row r="322" spans="1:1" x14ac:dyDescent="0.2">
      <c r="A322" s="80"/>
    </row>
    <row r="323" spans="1:1" x14ac:dyDescent="0.2">
      <c r="A323" s="80"/>
    </row>
    <row r="324" spans="1:1" x14ac:dyDescent="0.2">
      <c r="A324" s="80"/>
    </row>
    <row r="325" spans="1:1" x14ac:dyDescent="0.2">
      <c r="A325" s="80"/>
    </row>
    <row r="326" spans="1:1" x14ac:dyDescent="0.2">
      <c r="A326" s="80"/>
    </row>
    <row r="327" spans="1:1" x14ac:dyDescent="0.2">
      <c r="A327" s="80"/>
    </row>
    <row r="328" spans="1:1" x14ac:dyDescent="0.2">
      <c r="A328" s="80"/>
    </row>
    <row r="329" spans="1:1" x14ac:dyDescent="0.2">
      <c r="A329" s="80"/>
    </row>
    <row r="330" spans="1:1" x14ac:dyDescent="0.2">
      <c r="A330" s="80"/>
    </row>
    <row r="331" spans="1:1" x14ac:dyDescent="0.2">
      <c r="A331" s="80"/>
    </row>
    <row r="332" spans="1:1" x14ac:dyDescent="0.2">
      <c r="A332" s="80"/>
    </row>
    <row r="333" spans="1:1" x14ac:dyDescent="0.2">
      <c r="A333" s="80"/>
    </row>
    <row r="334" spans="1:1" x14ac:dyDescent="0.2">
      <c r="A334" s="80"/>
    </row>
    <row r="335" spans="1:1" x14ac:dyDescent="0.2">
      <c r="A335" s="80"/>
    </row>
    <row r="336" spans="1:1" x14ac:dyDescent="0.2">
      <c r="A336" s="80"/>
    </row>
    <row r="337" spans="1:1" x14ac:dyDescent="0.2">
      <c r="A337" s="80"/>
    </row>
    <row r="338" spans="1:1" x14ac:dyDescent="0.2">
      <c r="A338" s="80"/>
    </row>
    <row r="339" spans="1:1" x14ac:dyDescent="0.2">
      <c r="A339" s="80"/>
    </row>
    <row r="340" spans="1:1" x14ac:dyDescent="0.2">
      <c r="A340" s="80"/>
    </row>
    <row r="341" spans="1:1" x14ac:dyDescent="0.2">
      <c r="A341" s="80"/>
    </row>
    <row r="342" spans="1:1" x14ac:dyDescent="0.2">
      <c r="A342" s="80"/>
    </row>
    <row r="343" spans="1:1" x14ac:dyDescent="0.2">
      <c r="A343" s="80"/>
    </row>
    <row r="344" spans="1:1" x14ac:dyDescent="0.2">
      <c r="A344" s="80"/>
    </row>
    <row r="345" spans="1:1" x14ac:dyDescent="0.2">
      <c r="A345" s="80"/>
    </row>
    <row r="346" spans="1:1" x14ac:dyDescent="0.2">
      <c r="A346" s="80"/>
    </row>
    <row r="347" spans="1:1" x14ac:dyDescent="0.2">
      <c r="A347" s="80"/>
    </row>
    <row r="348" spans="1:1" x14ac:dyDescent="0.2">
      <c r="A348" s="80"/>
    </row>
    <row r="349" spans="1:1" x14ac:dyDescent="0.2">
      <c r="A349" s="80"/>
    </row>
    <row r="350" spans="1:1" x14ac:dyDescent="0.2">
      <c r="A350" s="80"/>
    </row>
    <row r="351" spans="1:1" x14ac:dyDescent="0.2">
      <c r="A351" s="80"/>
    </row>
    <row r="352" spans="1:1" x14ac:dyDescent="0.2">
      <c r="A352" s="80"/>
    </row>
    <row r="353" spans="1:1" x14ac:dyDescent="0.2">
      <c r="A353" s="80"/>
    </row>
    <row r="354" spans="1:1" x14ac:dyDescent="0.2">
      <c r="A354" s="80"/>
    </row>
    <row r="355" spans="1:1" x14ac:dyDescent="0.2">
      <c r="A355" s="80"/>
    </row>
    <row r="356" spans="1:1" x14ac:dyDescent="0.2">
      <c r="A356" s="80"/>
    </row>
  </sheetData>
  <conditionalFormatting sqref="D11">
    <cfRule type="expression" dxfId="59" priority="59">
      <formula>#REF!=""</formula>
    </cfRule>
  </conditionalFormatting>
  <conditionalFormatting sqref="O21:P21">
    <cfRule type="expression" dxfId="58" priority="35">
      <formula>#REF!=""</formula>
    </cfRule>
  </conditionalFormatting>
  <conditionalFormatting sqref="S21">
    <cfRule type="expression" dxfId="57" priority="31">
      <formula>#REF!=""</formula>
    </cfRule>
  </conditionalFormatting>
  <conditionalFormatting sqref="Q21">
    <cfRule type="expression" dxfId="56" priority="32">
      <formula>#REF!=""</formula>
    </cfRule>
  </conditionalFormatting>
  <conditionalFormatting sqref="T11 S7">
    <cfRule type="expression" dxfId="55" priority="37">
      <formula>#REF!=""</formula>
    </cfRule>
  </conditionalFormatting>
  <conditionalFormatting sqref="T7">
    <cfRule type="expression" dxfId="54" priority="36">
      <formula>#REF!=""</formula>
    </cfRule>
  </conditionalFormatting>
  <conditionalFormatting sqref="M21">
    <cfRule type="expression" dxfId="53" priority="34">
      <formula>#REF!=""</formula>
    </cfRule>
  </conditionalFormatting>
  <conditionalFormatting sqref="AD11 AC7">
    <cfRule type="expression" dxfId="52" priority="23">
      <formula>#REF!=""</formula>
    </cfRule>
  </conditionalFormatting>
  <conditionalFormatting sqref="T21">
    <cfRule type="expression" dxfId="51" priority="30">
      <formula>#REF!=""</formula>
    </cfRule>
  </conditionalFormatting>
  <conditionalFormatting sqref="V11">
    <cfRule type="expression" dxfId="50" priority="29">
      <formula>#REF!=""</formula>
    </cfRule>
  </conditionalFormatting>
  <conditionalFormatting sqref="AA7">
    <cfRule type="expression" dxfId="49" priority="24">
      <formula>#REF!=""</formula>
    </cfRule>
  </conditionalFormatting>
  <conditionalFormatting sqref="Y11:Z11 Y7:Z7">
    <cfRule type="expression" dxfId="48" priority="28">
      <formula>#REF!=""</formula>
    </cfRule>
  </conditionalFormatting>
  <conditionalFormatting sqref="W7">
    <cfRule type="expression" dxfId="47" priority="26">
      <formula>#REF!=""</formula>
    </cfRule>
  </conditionalFormatting>
  <conditionalFormatting sqref="AA11">
    <cfRule type="expression" dxfId="46" priority="27">
      <formula>#REF!=""</formula>
    </cfRule>
  </conditionalFormatting>
  <conditionalFormatting sqref="X7">
    <cfRule type="expression" dxfId="45" priority="25">
      <formula>#REF!=""</formula>
    </cfRule>
  </conditionalFormatting>
  <conditionalFormatting sqref="Y21:Z21">
    <cfRule type="expression" dxfId="44" priority="21">
      <formula>#REF!=""</formula>
    </cfRule>
  </conditionalFormatting>
  <conditionalFormatting sqref="AD7">
    <cfRule type="expression" dxfId="43" priority="22">
      <formula>#REF!=""</formula>
    </cfRule>
  </conditionalFormatting>
  <conditionalFormatting sqref="W21">
    <cfRule type="expression" dxfId="42" priority="20">
      <formula>#REF!=""</formula>
    </cfRule>
  </conditionalFormatting>
  <conditionalFormatting sqref="X21">
    <cfRule type="expression" dxfId="41" priority="19">
      <formula>#REF!=""</formula>
    </cfRule>
  </conditionalFormatting>
  <conditionalFormatting sqref="AA21">
    <cfRule type="expression" dxfId="40" priority="18">
      <formula>#REF!=""</formula>
    </cfRule>
  </conditionalFormatting>
  <conditionalFormatting sqref="AC21">
    <cfRule type="expression" dxfId="39" priority="17">
      <formula>#REF!=""</formula>
    </cfRule>
  </conditionalFormatting>
  <conditionalFormatting sqref="AD21">
    <cfRule type="expression" dxfId="38" priority="16">
      <formula>#REF!=""</formula>
    </cfRule>
  </conditionalFormatting>
  <conditionalFormatting sqref="E21:F21">
    <cfRule type="expression" dxfId="37" priority="49">
      <formula>#REF!=""</formula>
    </cfRule>
  </conditionalFormatting>
  <conditionalFormatting sqref="I21">
    <cfRule type="expression" dxfId="36" priority="45">
      <formula>#REF!=""</formula>
    </cfRule>
  </conditionalFormatting>
  <conditionalFormatting sqref="G21">
    <cfRule type="expression" dxfId="35" priority="46">
      <formula>#REF!=""</formula>
    </cfRule>
  </conditionalFormatting>
  <conditionalFormatting sqref="I11">
    <cfRule type="expression" dxfId="34" priority="51">
      <formula>#REF!=""</formula>
    </cfRule>
  </conditionalFormatting>
  <conditionalFormatting sqref="J7">
    <cfRule type="expression" dxfId="33" priority="50">
      <formula>#REF!=""</formula>
    </cfRule>
  </conditionalFormatting>
  <conditionalFormatting sqref="C21">
    <cfRule type="expression" dxfId="32" priority="48">
      <formula>#REF!=""</formula>
    </cfRule>
  </conditionalFormatting>
  <conditionalFormatting sqref="J21">
    <cfRule type="expression" dxfId="31" priority="44">
      <formula>#REF!=""</formula>
    </cfRule>
  </conditionalFormatting>
  <conditionalFormatting sqref="L11">
    <cfRule type="expression" dxfId="30" priority="43">
      <formula>#REF!=""</formula>
    </cfRule>
  </conditionalFormatting>
  <conditionalFormatting sqref="Q7">
    <cfRule type="expression" dxfId="29" priority="38">
      <formula>#REF!=""</formula>
    </cfRule>
  </conditionalFormatting>
  <conditionalFormatting sqref="O11:P11 O7:P7">
    <cfRule type="expression" dxfId="28" priority="42">
      <formula>#REF!=""</formula>
    </cfRule>
  </conditionalFormatting>
  <conditionalFormatting sqref="M7">
    <cfRule type="expression" dxfId="27" priority="40">
      <formula>#REF!=""</formula>
    </cfRule>
  </conditionalFormatting>
  <conditionalFormatting sqref="Q11">
    <cfRule type="expression" dxfId="26" priority="41">
      <formula>#REF!=""</formula>
    </cfRule>
  </conditionalFormatting>
  <conditionalFormatting sqref="N7">
    <cfRule type="expression" dxfId="25" priority="39">
      <formula>#REF!=""</formula>
    </cfRule>
  </conditionalFormatting>
  <conditionalFormatting sqref="N21">
    <cfRule type="expression" dxfId="24" priority="33">
      <formula>#REF!=""</formula>
    </cfRule>
  </conditionalFormatting>
  <conditionalFormatting sqref="B11">
    <cfRule type="expression" dxfId="23" priority="60">
      <formula>#REF!=""</formula>
    </cfRule>
  </conditionalFormatting>
  <conditionalFormatting sqref="E11:F11 E7:F7">
    <cfRule type="expression" dxfId="22" priority="58">
      <formula>#REF!=""</formula>
    </cfRule>
  </conditionalFormatting>
  <conditionalFormatting sqref="C11">
    <cfRule type="expression" dxfId="21" priority="57">
      <formula>#REF!=""</formula>
    </cfRule>
  </conditionalFormatting>
  <conditionalFormatting sqref="G11">
    <cfRule type="expression" dxfId="20" priority="56">
      <formula>#REF!=""</formula>
    </cfRule>
  </conditionalFormatting>
  <conditionalFormatting sqref="G7">
    <cfRule type="expression" dxfId="19" priority="53">
      <formula>#REF!=""</formula>
    </cfRule>
  </conditionalFormatting>
  <conditionalFormatting sqref="D7">
    <cfRule type="expression" dxfId="18" priority="54">
      <formula>#REF!=""</formula>
    </cfRule>
  </conditionalFormatting>
  <conditionalFormatting sqref="C7">
    <cfRule type="expression" dxfId="17" priority="55">
      <formula>#REF!=""</formula>
    </cfRule>
  </conditionalFormatting>
  <conditionalFormatting sqref="J11 I7">
    <cfRule type="expression" dxfId="16" priority="52">
      <formula>#REF!=""</formula>
    </cfRule>
  </conditionalFormatting>
  <conditionalFormatting sqref="D21">
    <cfRule type="expression" dxfId="15" priority="47">
      <formula>#REF!=""</formula>
    </cfRule>
  </conditionalFormatting>
  <conditionalFormatting sqref="M11">
    <cfRule type="expression" dxfId="14" priority="15">
      <formula>#REF!=""</formula>
    </cfRule>
  </conditionalFormatting>
  <conditionalFormatting sqref="W11">
    <cfRule type="expression" dxfId="13" priority="14">
      <formula>#REF!=""</formula>
    </cfRule>
  </conditionalFormatting>
  <conditionalFormatting sqref="N11">
    <cfRule type="expression" dxfId="12" priority="13">
      <formula>#REF!=""</formula>
    </cfRule>
  </conditionalFormatting>
  <conditionalFormatting sqref="X11">
    <cfRule type="expression" dxfId="11" priority="12">
      <formula>#REF!=""</formula>
    </cfRule>
  </conditionalFormatting>
  <conditionalFormatting sqref="S11">
    <cfRule type="expression" dxfId="10" priority="11">
      <formula>#REF!=""</formula>
    </cfRule>
  </conditionalFormatting>
  <conditionalFormatting sqref="AC11">
    <cfRule type="expression" dxfId="9" priority="10">
      <formula>#REF!=""</formula>
    </cfRule>
  </conditionalFormatting>
  <conditionalFormatting sqref="AB7">
    <cfRule type="expression" dxfId="8" priority="8">
      <formula>#REF!=""</formula>
    </cfRule>
  </conditionalFormatting>
  <conditionalFormatting sqref="AB11">
    <cfRule type="expression" dxfId="7" priority="9">
      <formula>#REF!=""</formula>
    </cfRule>
  </conditionalFormatting>
  <conditionalFormatting sqref="AB21">
    <cfRule type="expression" dxfId="6" priority="7">
      <formula>#REF!=""</formula>
    </cfRule>
  </conditionalFormatting>
  <conditionalFormatting sqref="R7">
    <cfRule type="expression" dxfId="5" priority="5">
      <formula>#REF!=""</formula>
    </cfRule>
  </conditionalFormatting>
  <conditionalFormatting sqref="R11">
    <cfRule type="expression" dxfId="4" priority="6">
      <formula>#REF!=""</formula>
    </cfRule>
  </conditionalFormatting>
  <conditionalFormatting sqref="R21">
    <cfRule type="expression" dxfId="3" priority="4">
      <formula>#REF!=""</formula>
    </cfRule>
  </conditionalFormatting>
  <conditionalFormatting sqref="H7">
    <cfRule type="expression" dxfId="2" priority="2">
      <formula>#REF!=""</formula>
    </cfRule>
  </conditionalFormatting>
  <conditionalFormatting sqref="H11">
    <cfRule type="expression" dxfId="1" priority="3">
      <formula>#REF!=""</formula>
    </cfRule>
  </conditionalFormatting>
  <conditionalFormatting sqref="H21">
    <cfRule type="expression" dxfId="0" priority="1">
      <formula>#REF!=""</formula>
    </cfRule>
  </conditionalFormatting>
  <pageMargins left="0.5" right="0.26" top="0.82" bottom="0.38" header="0.2" footer="0.38"/>
  <pageSetup paperSize="9" scale="97" orientation="portrait" r:id="rId1"/>
  <headerFooter alignWithMargins="0">
    <oddHeader>&amp;LE.ON Gas
Maja Malmsten&amp;R&amp;D</oddHeader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C249A-2728-4A29-8A9A-F4E06D8D8EF7}">
  <sheetPr>
    <tabColor rgb="FFFFFF00"/>
  </sheetPr>
  <dimension ref="A1:BY350"/>
  <sheetViews>
    <sheetView zoomScale="80" zoomScaleNormal="80" workbookViewId="0">
      <selection activeCell="D21" sqref="D21:E32"/>
    </sheetView>
  </sheetViews>
  <sheetFormatPr defaultColWidth="9.140625" defaultRowHeight="15" outlineLevelCol="1" x14ac:dyDescent="0.25"/>
  <cols>
    <col min="1" max="1" width="2.7109375" style="79" customWidth="1"/>
    <col min="2" max="2" width="35.5703125" style="66" bestFit="1" customWidth="1"/>
    <col min="3" max="3" width="14.28515625" style="66" bestFit="1" customWidth="1"/>
    <col min="4" max="4" width="10.85546875" style="66" bestFit="1" customWidth="1"/>
    <col min="5" max="5" width="14.28515625" style="66" bestFit="1" customWidth="1"/>
    <col min="6" max="6" width="17" style="66" bestFit="1" customWidth="1"/>
    <col min="7" max="7" width="18.85546875" style="66" customWidth="1"/>
    <col min="8" max="8" width="3.140625" style="66" customWidth="1"/>
    <col min="9" max="9" width="23.85546875" style="66" customWidth="1" outlineLevel="1"/>
    <col min="10" max="10" width="12.85546875" style="66" customWidth="1" outlineLevel="1"/>
    <col min="11" max="11" width="9.85546875" style="66" bestFit="1" customWidth="1" outlineLevel="1"/>
    <col min="12" max="12" width="14.28515625" style="66" bestFit="1" customWidth="1" outlineLevel="1"/>
    <col min="13" max="13" width="17" style="66" customWidth="1" outlineLevel="1"/>
    <col min="14" max="14" width="18.85546875" style="66" customWidth="1" outlineLevel="1"/>
    <col min="15" max="15" width="3.140625" style="66" customWidth="1"/>
    <col min="16" max="16" width="23.85546875" style="66" customWidth="1" outlineLevel="1"/>
    <col min="17" max="17" width="12.85546875" style="66" customWidth="1" outlineLevel="1"/>
    <col min="18" max="18" width="9.85546875" style="66" bestFit="1" customWidth="1" outlineLevel="1"/>
    <col min="19" max="19" width="14.28515625" style="66" bestFit="1" customWidth="1" outlineLevel="1"/>
    <col min="20" max="20" width="17" style="66" customWidth="1" outlineLevel="1"/>
    <col min="21" max="21" width="18.85546875" style="66" customWidth="1" outlineLevel="1"/>
    <col min="22" max="16384" width="9.140625" style="66"/>
  </cols>
  <sheetData>
    <row r="1" spans="1:77" ht="26.25" x14ac:dyDescent="0.4">
      <c r="A1" s="80"/>
      <c r="B1" s="81" t="s">
        <v>50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</row>
    <row r="2" spans="1:77" ht="15" customHeight="1" x14ac:dyDescent="0.4">
      <c r="A2" s="80"/>
      <c r="B2" s="229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</row>
    <row r="3" spans="1:77" x14ac:dyDescent="0.25">
      <c r="A3" s="80"/>
      <c r="B3" s="132" t="str">
        <f>Input20!K16</f>
        <v xml:space="preserve">Anläggning </v>
      </c>
      <c r="C3" s="130"/>
      <c r="D3" s="130"/>
      <c r="E3" s="131"/>
      <c r="F3" s="130"/>
      <c r="G3" s="130"/>
      <c r="H3" s="130"/>
      <c r="I3" s="132" t="str">
        <f>Input20!P16</f>
        <v xml:space="preserve">Anläggning </v>
      </c>
      <c r="J3" s="130"/>
      <c r="K3" s="130"/>
      <c r="L3" s="131"/>
      <c r="M3" s="130"/>
      <c r="N3" s="130"/>
      <c r="O3" s="130"/>
      <c r="P3" s="132" t="str">
        <f>Input20!U16</f>
        <v xml:space="preserve">Anläggning </v>
      </c>
      <c r="Q3" s="130"/>
      <c r="R3" s="130"/>
      <c r="S3" s="131"/>
      <c r="T3" s="130"/>
      <c r="U3" s="130"/>
      <c r="V3" s="130"/>
      <c r="W3" s="130"/>
      <c r="X3" s="130"/>
    </row>
    <row r="4" spans="1:77" x14ac:dyDescent="0.25">
      <c r="A4" s="80"/>
      <c r="B4" s="231" t="s">
        <v>124</v>
      </c>
      <c r="C4" s="232">
        <f>Input20!$L$19</f>
        <v>0</v>
      </c>
      <c r="D4" s="130"/>
      <c r="E4" s="131"/>
      <c r="F4" s="130"/>
      <c r="G4" s="130"/>
      <c r="I4" s="231" t="str">
        <f>$B$4</f>
        <v>Effektbehov VT (kW/år)</v>
      </c>
      <c r="J4" s="232">
        <f>Input20!$Q$19</f>
        <v>33</v>
      </c>
      <c r="K4" s="130"/>
      <c r="L4" s="131"/>
      <c r="M4" s="130"/>
      <c r="N4" s="130"/>
      <c r="P4" s="231" t="str">
        <f>$B$4</f>
        <v>Effektbehov VT (kW/år)</v>
      </c>
      <c r="Q4" s="232">
        <f>Input20!$V$19</f>
        <v>0</v>
      </c>
      <c r="R4" s="130"/>
      <c r="S4" s="131"/>
      <c r="T4" s="130"/>
      <c r="U4" s="130"/>
      <c r="V4" s="130"/>
      <c r="W4" s="130"/>
      <c r="X4" s="130"/>
    </row>
    <row r="5" spans="1:77" x14ac:dyDescent="0.25">
      <c r="A5" s="80"/>
      <c r="B5" s="233" t="str">
        <f>'Tariffberäkning &amp; Prislistor20'!$I$4</f>
        <v>Kategori 1 - VT</v>
      </c>
      <c r="C5" s="234" t="s">
        <v>51</v>
      </c>
      <c r="D5" s="234"/>
      <c r="E5" s="234" t="s">
        <v>52</v>
      </c>
      <c r="F5" s="234" t="s">
        <v>34</v>
      </c>
      <c r="G5" s="235" t="s">
        <v>22</v>
      </c>
      <c r="I5" s="233" t="str">
        <f>'Tariffberäkning &amp; Prislistor20'!$I$4</f>
        <v>Kategori 1 - VT</v>
      </c>
      <c r="J5" s="234" t="s">
        <v>51</v>
      </c>
      <c r="K5" s="234"/>
      <c r="L5" s="234" t="s">
        <v>52</v>
      </c>
      <c r="M5" s="234" t="s">
        <v>34</v>
      </c>
      <c r="N5" s="235" t="s">
        <v>22</v>
      </c>
      <c r="P5" s="233" t="str">
        <f>'Tariffberäkning &amp; Prislistor20'!$I$4</f>
        <v>Kategori 1 - VT</v>
      </c>
      <c r="Q5" s="234" t="s">
        <v>51</v>
      </c>
      <c r="R5" s="234"/>
      <c r="S5" s="234" t="s">
        <v>52</v>
      </c>
      <c r="T5" s="234" t="s">
        <v>34</v>
      </c>
      <c r="U5" s="235" t="s">
        <v>22</v>
      </c>
      <c r="V5" s="130"/>
      <c r="W5" s="130"/>
      <c r="X5" s="130"/>
    </row>
    <row r="6" spans="1:77" ht="15.75" thickBot="1" x14ac:dyDescent="0.3">
      <c r="A6" s="80"/>
      <c r="B6" s="201"/>
      <c r="C6" s="202" t="s">
        <v>18</v>
      </c>
      <c r="D6" s="202" t="s">
        <v>38</v>
      </c>
      <c r="E6" s="178" t="s">
        <v>35</v>
      </c>
      <c r="F6" s="202" t="s">
        <v>35</v>
      </c>
      <c r="G6" s="203" t="s">
        <v>40</v>
      </c>
      <c r="I6" s="201"/>
      <c r="J6" s="202" t="s">
        <v>18</v>
      </c>
      <c r="K6" s="202" t="s">
        <v>38</v>
      </c>
      <c r="L6" s="202" t="s">
        <v>35</v>
      </c>
      <c r="M6" s="202" t="s">
        <v>35</v>
      </c>
      <c r="N6" s="203" t="s">
        <v>40</v>
      </c>
      <c r="P6" s="201"/>
      <c r="Q6" s="202" t="s">
        <v>18</v>
      </c>
      <c r="R6" s="202" t="s">
        <v>38</v>
      </c>
      <c r="S6" s="202" t="s">
        <v>35</v>
      </c>
      <c r="T6" s="202" t="s">
        <v>35</v>
      </c>
      <c r="U6" s="203" t="s">
        <v>40</v>
      </c>
      <c r="V6" s="130"/>
      <c r="W6" s="130"/>
      <c r="X6" s="130"/>
    </row>
    <row r="7" spans="1:77" ht="15.75" thickTop="1" x14ac:dyDescent="0.25">
      <c r="A7" s="80"/>
      <c r="B7" s="225" t="s">
        <v>5</v>
      </c>
      <c r="C7" s="236">
        <f>IF(Input20!L27&lt;&gt;"",31,0)</f>
        <v>0</v>
      </c>
      <c r="D7" s="236" t="str">
        <f>Input20!L27</f>
        <v/>
      </c>
      <c r="E7" s="237">
        <v>5.55</v>
      </c>
      <c r="F7" s="238">
        <f>ROUND(E7+'Tariffberäkning &amp; Prislistor20'!$I$11*1.5,2)</f>
        <v>5.55</v>
      </c>
      <c r="G7" s="239">
        <f>IFERROR(D7*F7/100,0)</f>
        <v>0</v>
      </c>
      <c r="I7" s="225" t="s">
        <v>5</v>
      </c>
      <c r="J7" s="236">
        <f>IF(Input20!Q27&lt;&gt;"",31,0)</f>
        <v>0</v>
      </c>
      <c r="K7" s="236">
        <f>Input20!Q27</f>
        <v>0</v>
      </c>
      <c r="L7" s="238">
        <f>$E$7</f>
        <v>5.55</v>
      </c>
      <c r="M7" s="238">
        <f>ROUND(L7+'Tariffberäkning &amp; Prislistor20'!$S$11*1.5,2)</f>
        <v>5.55</v>
      </c>
      <c r="N7" s="240">
        <f>K7*M7/100</f>
        <v>0</v>
      </c>
      <c r="P7" s="225" t="s">
        <v>5</v>
      </c>
      <c r="Q7" s="236">
        <f>IF(Input20!V27&lt;&gt;"",31,0)</f>
        <v>0</v>
      </c>
      <c r="R7" s="236">
        <f>Input20!V27</f>
        <v>0</v>
      </c>
      <c r="S7" s="238">
        <f>$E$7</f>
        <v>5.55</v>
      </c>
      <c r="T7" s="238">
        <f>ROUND(S7+'Tariffberäkning &amp; Prislistor20'!$AC$11*1.5,2)</f>
        <v>5.55</v>
      </c>
      <c r="U7" s="240">
        <f>R7*T7/100</f>
        <v>0</v>
      </c>
      <c r="V7" s="130"/>
      <c r="W7" s="130"/>
      <c r="X7" s="130"/>
    </row>
    <row r="8" spans="1:77" x14ac:dyDescent="0.25">
      <c r="A8" s="80"/>
      <c r="B8" s="225" t="s">
        <v>6</v>
      </c>
      <c r="C8" s="241">
        <f>IF(Input20!L28&lt;&gt;"",28,0)</f>
        <v>0</v>
      </c>
      <c r="D8" s="242" t="str">
        <f>Input20!L28</f>
        <v/>
      </c>
      <c r="E8" s="243">
        <v>5.96</v>
      </c>
      <c r="F8" s="238">
        <f>ROUND(E8+'Tariffberäkning &amp; Prislistor20'!$I$11*1.5,2)</f>
        <v>5.96</v>
      </c>
      <c r="G8" s="239">
        <f t="shared" ref="G8:G18" si="0">IFERROR(D8*F8/100,0)</f>
        <v>0</v>
      </c>
      <c r="I8" s="225" t="s">
        <v>6</v>
      </c>
      <c r="J8" s="241">
        <f>IF(Input20!Q28&lt;&gt;"",29,0)</f>
        <v>0</v>
      </c>
      <c r="K8" s="242">
        <f>Input20!Q28</f>
        <v>0</v>
      </c>
      <c r="L8" s="238">
        <f>$E$8</f>
        <v>5.96</v>
      </c>
      <c r="M8" s="238">
        <f>ROUND(L8+'Tariffberäkning &amp; Prislistor20'!$S$11*1.5,2)</f>
        <v>5.96</v>
      </c>
      <c r="N8" s="240">
        <f t="shared" ref="N8:N18" si="1">K8*M8/100</f>
        <v>0</v>
      </c>
      <c r="P8" s="225" t="s">
        <v>6</v>
      </c>
      <c r="Q8" s="241">
        <f>IF(Input20!V28&lt;&gt;"",29,0)</f>
        <v>0</v>
      </c>
      <c r="R8" s="242">
        <f>Input20!V28</f>
        <v>0</v>
      </c>
      <c r="S8" s="238">
        <f>$E$8</f>
        <v>5.96</v>
      </c>
      <c r="T8" s="238">
        <f>ROUND(S8+'Tariffberäkning &amp; Prislistor20'!$AC$11*1.5,2)</f>
        <v>5.96</v>
      </c>
      <c r="U8" s="240">
        <f t="shared" ref="U8:U18" si="2">R8*T8/100</f>
        <v>0</v>
      </c>
      <c r="V8" s="130"/>
      <c r="W8" s="130"/>
      <c r="X8" s="130"/>
    </row>
    <row r="9" spans="1:77" x14ac:dyDescent="0.25">
      <c r="A9" s="80"/>
      <c r="B9" s="225" t="s">
        <v>7</v>
      </c>
      <c r="C9" s="242">
        <f>IF(Input20!L29&lt;&gt;"",31,0)</f>
        <v>0</v>
      </c>
      <c r="D9" s="242" t="str">
        <f>Input20!L29</f>
        <v/>
      </c>
      <c r="E9" s="243">
        <v>3.31</v>
      </c>
      <c r="F9" s="238">
        <f>ROUND(E9+'Tariffberäkning &amp; Prislistor20'!$I$11*1.5,2)</f>
        <v>3.31</v>
      </c>
      <c r="G9" s="239">
        <f t="shared" si="0"/>
        <v>0</v>
      </c>
      <c r="I9" s="225" t="s">
        <v>7</v>
      </c>
      <c r="J9" s="242">
        <f>IF(Input20!Q29&lt;&gt;"",31,0)</f>
        <v>0</v>
      </c>
      <c r="K9" s="242">
        <f>Input20!Q29</f>
        <v>0</v>
      </c>
      <c r="L9" s="238">
        <f>$E$9</f>
        <v>3.31</v>
      </c>
      <c r="M9" s="238">
        <f>ROUND(L9+'Tariffberäkning &amp; Prislistor20'!$S$11*1.5,2)</f>
        <v>3.31</v>
      </c>
      <c r="N9" s="240">
        <f t="shared" si="1"/>
        <v>0</v>
      </c>
      <c r="P9" s="225" t="s">
        <v>7</v>
      </c>
      <c r="Q9" s="242">
        <f>IF(Input20!V29&lt;&gt;"",31,0)</f>
        <v>0</v>
      </c>
      <c r="R9" s="242">
        <f>Input20!V29</f>
        <v>0</v>
      </c>
      <c r="S9" s="238">
        <f>$E$9</f>
        <v>3.31</v>
      </c>
      <c r="T9" s="238">
        <f>ROUND(S9+'Tariffberäkning &amp; Prislistor20'!$AC$11*1.5,2)</f>
        <v>3.31</v>
      </c>
      <c r="U9" s="240">
        <f t="shared" si="2"/>
        <v>0</v>
      </c>
      <c r="V9" s="130"/>
      <c r="W9" s="130"/>
      <c r="X9" s="130"/>
    </row>
    <row r="10" spans="1:77" x14ac:dyDescent="0.25">
      <c r="A10" s="80"/>
      <c r="B10" s="225" t="s">
        <v>8</v>
      </c>
      <c r="C10" s="242">
        <f>IF(Input20!L30&lt;&gt;"",30,0)</f>
        <v>0</v>
      </c>
      <c r="D10" s="242" t="str">
        <f>Input20!L30</f>
        <v/>
      </c>
      <c r="E10" s="243">
        <v>1.83</v>
      </c>
      <c r="F10" s="238">
        <f>ROUND(E10+'Tariffberäkning &amp; Prislistor20'!$I$11*1.5,2)</f>
        <v>1.83</v>
      </c>
      <c r="G10" s="239">
        <f t="shared" si="0"/>
        <v>0</v>
      </c>
      <c r="I10" s="225" t="s">
        <v>8</v>
      </c>
      <c r="J10" s="242">
        <f>IF(Input20!Q30&lt;&gt;"",30,0)</f>
        <v>0</v>
      </c>
      <c r="K10" s="242">
        <f>Input20!Q30</f>
        <v>0</v>
      </c>
      <c r="L10" s="238">
        <f>$E$10</f>
        <v>1.83</v>
      </c>
      <c r="M10" s="238">
        <f>ROUND(L10+'Tariffberäkning &amp; Prislistor20'!$S$11*1.5,2)</f>
        <v>1.83</v>
      </c>
      <c r="N10" s="240">
        <f t="shared" si="1"/>
        <v>0</v>
      </c>
      <c r="P10" s="225" t="s">
        <v>8</v>
      </c>
      <c r="Q10" s="242">
        <f>IF(Input20!V30&lt;&gt;"",30,0)</f>
        <v>0</v>
      </c>
      <c r="R10" s="242">
        <f>Input20!V30</f>
        <v>0</v>
      </c>
      <c r="S10" s="238">
        <f>$E$10</f>
        <v>1.83</v>
      </c>
      <c r="T10" s="238">
        <f>ROUND(S10+'Tariffberäkning &amp; Prislistor20'!$AC$11*1.5,2)</f>
        <v>1.83</v>
      </c>
      <c r="U10" s="240">
        <f t="shared" si="2"/>
        <v>0</v>
      </c>
      <c r="V10" s="130"/>
      <c r="W10" s="130"/>
      <c r="X10" s="130"/>
    </row>
    <row r="11" spans="1:77" x14ac:dyDescent="0.25">
      <c r="A11" s="80"/>
      <c r="B11" s="225" t="s">
        <v>9</v>
      </c>
      <c r="C11" s="242">
        <f>IF(Input20!L31&lt;&gt;"",31,0)</f>
        <v>0</v>
      </c>
      <c r="D11" s="242" t="str">
        <f>Input20!L31</f>
        <v/>
      </c>
      <c r="E11" s="243">
        <v>0.85</v>
      </c>
      <c r="F11" s="238">
        <f>ROUND(E11+'Tariffberäkning &amp; Prislistor20'!$I$11*1,2)</f>
        <v>0.85</v>
      </c>
      <c r="G11" s="239">
        <f t="shared" si="0"/>
        <v>0</v>
      </c>
      <c r="I11" s="225" t="s">
        <v>9</v>
      </c>
      <c r="J11" s="242">
        <f>IF(Input20!Q31&lt;&gt;"",31,0)</f>
        <v>0</v>
      </c>
      <c r="K11" s="242">
        <f>Input20!Q31</f>
        <v>0</v>
      </c>
      <c r="L11" s="238">
        <f>$E$11</f>
        <v>0.85</v>
      </c>
      <c r="M11" s="238">
        <f>ROUND(L11+'Tariffberäkning &amp; Prislistor20'!$S$11*1,2)</f>
        <v>0.85</v>
      </c>
      <c r="N11" s="240">
        <f t="shared" si="1"/>
        <v>0</v>
      </c>
      <c r="P11" s="225" t="s">
        <v>9</v>
      </c>
      <c r="Q11" s="242">
        <f>IF(Input20!V31&lt;&gt;"",31,0)</f>
        <v>0</v>
      </c>
      <c r="R11" s="242">
        <f>Input20!V31</f>
        <v>0</v>
      </c>
      <c r="S11" s="238">
        <f>$E$11</f>
        <v>0.85</v>
      </c>
      <c r="T11" s="238">
        <f>ROUND(S11+'Tariffberäkning &amp; Prislistor20'!$AC$11*1,2)</f>
        <v>0.85</v>
      </c>
      <c r="U11" s="240">
        <f t="shared" si="2"/>
        <v>0</v>
      </c>
      <c r="V11" s="130"/>
      <c r="W11" s="130"/>
      <c r="X11" s="130"/>
    </row>
    <row r="12" spans="1:77" x14ac:dyDescent="0.25">
      <c r="A12" s="80"/>
      <c r="B12" s="225" t="s">
        <v>10</v>
      </c>
      <c r="C12" s="242">
        <f>IF(Input20!L32&lt;&gt;"",30,0)</f>
        <v>0</v>
      </c>
      <c r="D12" s="242" t="str">
        <f>Input20!L32</f>
        <v/>
      </c>
      <c r="E12" s="243">
        <v>0.5</v>
      </c>
      <c r="F12" s="238">
        <f>ROUND(E12+'Tariffberäkning &amp; Prislistor20'!$I$11*1,2)</f>
        <v>0.5</v>
      </c>
      <c r="G12" s="239">
        <f t="shared" si="0"/>
        <v>0</v>
      </c>
      <c r="I12" s="225" t="s">
        <v>10</v>
      </c>
      <c r="J12" s="242">
        <f>IF(Input20!Q32&lt;&gt;"",30,0)</f>
        <v>0</v>
      </c>
      <c r="K12" s="242">
        <f>Input20!Q32</f>
        <v>0</v>
      </c>
      <c r="L12" s="238">
        <f>$E$12</f>
        <v>0.5</v>
      </c>
      <c r="M12" s="238">
        <f>ROUND(L12+'Tariffberäkning &amp; Prislistor20'!$S$11*1,2)</f>
        <v>0.5</v>
      </c>
      <c r="N12" s="240">
        <f t="shared" si="1"/>
        <v>0</v>
      </c>
      <c r="P12" s="225" t="s">
        <v>10</v>
      </c>
      <c r="Q12" s="242">
        <f>IF(Input20!V32&lt;&gt;"",30,0)</f>
        <v>0</v>
      </c>
      <c r="R12" s="242">
        <f>Input20!V32</f>
        <v>0</v>
      </c>
      <c r="S12" s="238">
        <f>$E$12</f>
        <v>0.5</v>
      </c>
      <c r="T12" s="238">
        <f>ROUND(S12+'Tariffberäkning &amp; Prislistor20'!$AC$11*1,2)</f>
        <v>0.5</v>
      </c>
      <c r="U12" s="240">
        <f t="shared" si="2"/>
        <v>0</v>
      </c>
      <c r="V12" s="130"/>
      <c r="W12" s="130"/>
      <c r="X12" s="130"/>
    </row>
    <row r="13" spans="1:77" x14ac:dyDescent="0.25">
      <c r="A13" s="80"/>
      <c r="B13" s="225" t="s">
        <v>11</v>
      </c>
      <c r="C13" s="242">
        <f>IF(Input20!L33&lt;&gt;"",31,0)</f>
        <v>0</v>
      </c>
      <c r="D13" s="242" t="str">
        <f>Input20!L33</f>
        <v/>
      </c>
      <c r="E13" s="243">
        <v>0.33</v>
      </c>
      <c r="F13" s="238">
        <f>ROUND(E13+'Tariffberäkning &amp; Prislistor20'!$I$11*1,2)</f>
        <v>0.33</v>
      </c>
      <c r="G13" s="239">
        <f t="shared" si="0"/>
        <v>0</v>
      </c>
      <c r="I13" s="225" t="s">
        <v>11</v>
      </c>
      <c r="J13" s="242">
        <f>IF(Input20!Q33&lt;&gt;"",31,0)</f>
        <v>0</v>
      </c>
      <c r="K13" s="242">
        <f>Input20!Q33</f>
        <v>0</v>
      </c>
      <c r="L13" s="238">
        <f>$E$13</f>
        <v>0.33</v>
      </c>
      <c r="M13" s="238">
        <f>ROUND(L13+'Tariffberäkning &amp; Prislistor20'!$S$11*1,2)</f>
        <v>0.33</v>
      </c>
      <c r="N13" s="240">
        <f t="shared" si="1"/>
        <v>0</v>
      </c>
      <c r="P13" s="225" t="s">
        <v>11</v>
      </c>
      <c r="Q13" s="242">
        <f>IF(Input20!V33&lt;&gt;"",31,0)</f>
        <v>0</v>
      </c>
      <c r="R13" s="242">
        <f>Input20!V33</f>
        <v>0</v>
      </c>
      <c r="S13" s="238">
        <f>$E$13</f>
        <v>0.33</v>
      </c>
      <c r="T13" s="238">
        <f>ROUND(S13+'Tariffberäkning &amp; Prislistor20'!$AC$11*1,2)</f>
        <v>0.33</v>
      </c>
      <c r="U13" s="240">
        <f t="shared" si="2"/>
        <v>0</v>
      </c>
      <c r="V13" s="130"/>
      <c r="W13" s="130"/>
      <c r="X13" s="130"/>
    </row>
    <row r="14" spans="1:77" x14ac:dyDescent="0.25">
      <c r="A14" s="80"/>
      <c r="B14" s="225" t="s">
        <v>12</v>
      </c>
      <c r="C14" s="242">
        <f>IF(Input20!L34&lt;&gt;"",31,0)</f>
        <v>0</v>
      </c>
      <c r="D14" s="242" t="str">
        <f>Input20!L34</f>
        <v/>
      </c>
      <c r="E14" s="243">
        <v>0.5</v>
      </c>
      <c r="F14" s="238">
        <f>ROUND(E14+'Tariffberäkning &amp; Prislistor20'!$I$11*1,2)</f>
        <v>0.5</v>
      </c>
      <c r="G14" s="239">
        <f t="shared" si="0"/>
        <v>0</v>
      </c>
      <c r="I14" s="225" t="s">
        <v>12</v>
      </c>
      <c r="J14" s="242">
        <f>IF(Input20!Q34&lt;&gt;"",31,0)</f>
        <v>0</v>
      </c>
      <c r="K14" s="242">
        <f>Input20!Q34</f>
        <v>0</v>
      </c>
      <c r="L14" s="238">
        <f>$E$14</f>
        <v>0.5</v>
      </c>
      <c r="M14" s="238">
        <f>ROUND(L14+'Tariffberäkning &amp; Prislistor20'!$S$11*1,2)</f>
        <v>0.5</v>
      </c>
      <c r="N14" s="240">
        <f t="shared" si="1"/>
        <v>0</v>
      </c>
      <c r="P14" s="225" t="s">
        <v>12</v>
      </c>
      <c r="Q14" s="242">
        <f>IF(Input20!V34&lt;&gt;"",31,0)</f>
        <v>0</v>
      </c>
      <c r="R14" s="242">
        <f>Input20!V34</f>
        <v>0</v>
      </c>
      <c r="S14" s="238">
        <f>$E$14</f>
        <v>0.5</v>
      </c>
      <c r="T14" s="238">
        <f>ROUND(S14+'Tariffberäkning &amp; Prislistor20'!$AC$11*1,2)</f>
        <v>0.5</v>
      </c>
      <c r="U14" s="240">
        <f t="shared" si="2"/>
        <v>0</v>
      </c>
      <c r="V14" s="130"/>
      <c r="W14" s="130"/>
      <c r="X14" s="130"/>
    </row>
    <row r="15" spans="1:77" x14ac:dyDescent="0.25">
      <c r="A15" s="80"/>
      <c r="B15" s="225" t="s">
        <v>13</v>
      </c>
      <c r="C15" s="242">
        <f>IF(Input20!L35&lt;&gt;"",30,0)</f>
        <v>0</v>
      </c>
      <c r="D15" s="242" t="str">
        <f>Input20!L35</f>
        <v/>
      </c>
      <c r="E15" s="243">
        <v>0.95</v>
      </c>
      <c r="F15" s="238">
        <f>ROUND(E15+'Tariffberäkning &amp; Prislistor20'!$I$11*1,2)</f>
        <v>0.95</v>
      </c>
      <c r="G15" s="239">
        <f t="shared" si="0"/>
        <v>0</v>
      </c>
      <c r="I15" s="225" t="s">
        <v>13</v>
      </c>
      <c r="J15" s="242">
        <f>IF(Input20!Q35&lt;&gt;"",30,0)</f>
        <v>0</v>
      </c>
      <c r="K15" s="242">
        <f>Input20!Q35</f>
        <v>0</v>
      </c>
      <c r="L15" s="238">
        <f>$E$15</f>
        <v>0.95</v>
      </c>
      <c r="M15" s="238">
        <f>ROUND(L15+'Tariffberäkning &amp; Prislistor20'!$S$11*1,2)</f>
        <v>0.95</v>
      </c>
      <c r="N15" s="240">
        <f t="shared" si="1"/>
        <v>0</v>
      </c>
      <c r="P15" s="225" t="s">
        <v>13</v>
      </c>
      <c r="Q15" s="242">
        <f>IF(Input20!V35&lt;&gt;"",30,0)</f>
        <v>0</v>
      </c>
      <c r="R15" s="242">
        <f>Input20!V35</f>
        <v>0</v>
      </c>
      <c r="S15" s="238">
        <f>$E$15</f>
        <v>0.95</v>
      </c>
      <c r="T15" s="238">
        <f>ROUND(S15+'Tariffberäkning &amp; Prislistor20'!$AC$11*1,2)</f>
        <v>0.95</v>
      </c>
      <c r="U15" s="240">
        <f t="shared" si="2"/>
        <v>0</v>
      </c>
      <c r="V15" s="130"/>
      <c r="W15" s="130"/>
      <c r="X15" s="130"/>
    </row>
    <row r="16" spans="1:77" x14ac:dyDescent="0.25">
      <c r="A16" s="80"/>
      <c r="B16" s="225" t="s">
        <v>14</v>
      </c>
      <c r="C16" s="242">
        <f>IF(Input20!L36&lt;&gt;"",31,0)</f>
        <v>0</v>
      </c>
      <c r="D16" s="242" t="str">
        <f>Input20!L36</f>
        <v/>
      </c>
      <c r="E16" s="243">
        <v>1.53</v>
      </c>
      <c r="F16" s="238">
        <f>ROUND(E16+'Tariffberäkning &amp; Prislistor20'!$I$11*1.5,2)</f>
        <v>1.53</v>
      </c>
      <c r="G16" s="239">
        <f t="shared" si="0"/>
        <v>0</v>
      </c>
      <c r="I16" s="225" t="s">
        <v>14</v>
      </c>
      <c r="J16" s="242">
        <f>IF(Input20!Q36&lt;&gt;"",31,0)</f>
        <v>0</v>
      </c>
      <c r="K16" s="242">
        <f>Input20!Q36</f>
        <v>0</v>
      </c>
      <c r="L16" s="238">
        <f>$E$16</f>
        <v>1.53</v>
      </c>
      <c r="M16" s="238">
        <f>ROUND(L16+'Tariffberäkning &amp; Prislistor20'!$S$11*1.5,2)</f>
        <v>1.53</v>
      </c>
      <c r="N16" s="240">
        <f t="shared" si="1"/>
        <v>0</v>
      </c>
      <c r="P16" s="225" t="s">
        <v>14</v>
      </c>
      <c r="Q16" s="242">
        <f>IF(Input20!V36&lt;&gt;"",31,0)</f>
        <v>0</v>
      </c>
      <c r="R16" s="242">
        <f>Input20!V36</f>
        <v>0</v>
      </c>
      <c r="S16" s="238">
        <f>$E$16</f>
        <v>1.53</v>
      </c>
      <c r="T16" s="238">
        <f>ROUND(S16+'Tariffberäkning &amp; Prislistor20'!$AC$11*1.5,2)</f>
        <v>1.53</v>
      </c>
      <c r="U16" s="240">
        <f t="shared" si="2"/>
        <v>0</v>
      </c>
      <c r="V16" s="130"/>
      <c r="W16" s="130"/>
      <c r="X16" s="130"/>
    </row>
    <row r="17" spans="1:24" x14ac:dyDescent="0.25">
      <c r="A17" s="80"/>
      <c r="B17" s="225" t="s">
        <v>15</v>
      </c>
      <c r="C17" s="242">
        <f>IF(Input20!L37&lt;&gt;"",30,0)</f>
        <v>0</v>
      </c>
      <c r="D17" s="242" t="str">
        <f>Input20!L37</f>
        <v/>
      </c>
      <c r="E17" s="243">
        <v>2.79</v>
      </c>
      <c r="F17" s="238">
        <f>ROUND(E17+'Tariffberäkning &amp; Prislistor20'!$I$11*1.5,2)</f>
        <v>2.79</v>
      </c>
      <c r="G17" s="239">
        <f t="shared" si="0"/>
        <v>0</v>
      </c>
      <c r="I17" s="225" t="s">
        <v>15</v>
      </c>
      <c r="J17" s="242">
        <f>IF(Input20!Q37&lt;&gt;"",30,0)</f>
        <v>0</v>
      </c>
      <c r="K17" s="242">
        <f>Input20!Q37</f>
        <v>0</v>
      </c>
      <c r="L17" s="238">
        <f>$E$17</f>
        <v>2.79</v>
      </c>
      <c r="M17" s="238">
        <f>ROUND(L17+'Tariffberäkning &amp; Prislistor20'!$S$11*1.5,2)</f>
        <v>2.79</v>
      </c>
      <c r="N17" s="240">
        <f t="shared" si="1"/>
        <v>0</v>
      </c>
      <c r="P17" s="225" t="s">
        <v>15</v>
      </c>
      <c r="Q17" s="242">
        <f>IF(Input20!V37&lt;&gt;"",30,0)</f>
        <v>0</v>
      </c>
      <c r="R17" s="242">
        <f>Input20!V37</f>
        <v>0</v>
      </c>
      <c r="S17" s="238">
        <f>$E$17</f>
        <v>2.79</v>
      </c>
      <c r="T17" s="238">
        <f>ROUND(S17+'Tariffberäkning &amp; Prislistor20'!$AC$11*1.5,2)</f>
        <v>2.79</v>
      </c>
      <c r="U17" s="240">
        <f t="shared" si="2"/>
        <v>0</v>
      </c>
      <c r="V17" s="130"/>
      <c r="W17" s="130"/>
      <c r="X17" s="130"/>
    </row>
    <row r="18" spans="1:24" ht="15.75" thickBot="1" x14ac:dyDescent="0.3">
      <c r="A18" s="80"/>
      <c r="B18" s="244" t="s">
        <v>16</v>
      </c>
      <c r="C18" s="245">
        <f>IF(Input20!L38&lt;&gt;"",31,0)</f>
        <v>0</v>
      </c>
      <c r="D18" s="245" t="str">
        <f>Input20!L38</f>
        <v/>
      </c>
      <c r="E18" s="246">
        <v>4.7300000000000004</v>
      </c>
      <c r="F18" s="247">
        <f>ROUND(E18+'Tariffberäkning &amp; Prislistor20'!$I$11*1.5,2)</f>
        <v>4.7300000000000004</v>
      </c>
      <c r="G18" s="272">
        <f t="shared" si="0"/>
        <v>0</v>
      </c>
      <c r="I18" s="244" t="s">
        <v>16</v>
      </c>
      <c r="J18" s="245">
        <f>IF(Input20!Q38&lt;&gt;"",31,0)</f>
        <v>0</v>
      </c>
      <c r="K18" s="245">
        <f>Input20!Q38</f>
        <v>0</v>
      </c>
      <c r="L18" s="247">
        <f>$E$18</f>
        <v>4.7300000000000004</v>
      </c>
      <c r="M18" s="247">
        <f>ROUND(L18+'Tariffberäkning &amp; Prislistor20'!$S$11*1.5,2)</f>
        <v>4.7300000000000004</v>
      </c>
      <c r="N18" s="248">
        <f t="shared" si="1"/>
        <v>0</v>
      </c>
      <c r="P18" s="244" t="s">
        <v>16</v>
      </c>
      <c r="Q18" s="245">
        <f>IF(Input20!V38&lt;&gt;"",31,0)</f>
        <v>0</v>
      </c>
      <c r="R18" s="245">
        <f>Input20!V38</f>
        <v>0</v>
      </c>
      <c r="S18" s="247">
        <f>$E$18</f>
        <v>4.7300000000000004</v>
      </c>
      <c r="T18" s="247">
        <f>ROUND(S18+'Tariffberäkning &amp; Prislistor20'!$AC$11*1.5,2)</f>
        <v>4.7300000000000004</v>
      </c>
      <c r="U18" s="248">
        <f t="shared" si="2"/>
        <v>0</v>
      </c>
      <c r="V18" s="130"/>
      <c r="W18" s="130"/>
      <c r="X18" s="130"/>
    </row>
    <row r="19" spans="1:24" ht="15.75" thickTop="1" x14ac:dyDescent="0.25">
      <c r="A19" s="80"/>
      <c r="B19" s="249" t="s">
        <v>53</v>
      </c>
      <c r="C19" s="250">
        <f>SUM(C7:C18)</f>
        <v>0</v>
      </c>
      <c r="D19" s="250">
        <f>SUM(D7:D18)</f>
        <v>0</v>
      </c>
      <c r="E19" s="251"/>
      <c r="F19" s="251"/>
      <c r="G19" s="273">
        <f>SUM(G7:G18)</f>
        <v>0</v>
      </c>
      <c r="I19" s="249" t="s">
        <v>53</v>
      </c>
      <c r="J19" s="250">
        <f>SUM(J7:J18)</f>
        <v>0</v>
      </c>
      <c r="K19" s="250">
        <f>SUM(K7:K18)</f>
        <v>0</v>
      </c>
      <c r="L19" s="251"/>
      <c r="M19" s="251"/>
      <c r="N19" s="252">
        <f>SUM(N7:N18)</f>
        <v>0</v>
      </c>
      <c r="P19" s="249" t="s">
        <v>53</v>
      </c>
      <c r="Q19" s="250">
        <f>SUM(Q7:Q18)</f>
        <v>0</v>
      </c>
      <c r="R19" s="250">
        <f>SUM(R7:R18)</f>
        <v>0</v>
      </c>
      <c r="S19" s="251"/>
      <c r="T19" s="251"/>
      <c r="U19" s="252">
        <f>SUM(U7:U18)</f>
        <v>0</v>
      </c>
      <c r="V19" s="130"/>
      <c r="W19" s="130"/>
      <c r="X19" s="130"/>
    </row>
    <row r="20" spans="1:24" x14ac:dyDescent="0.25">
      <c r="A20" s="80"/>
      <c r="B20" s="79"/>
      <c r="C20" s="79"/>
      <c r="D20" s="79"/>
      <c r="E20" s="168"/>
      <c r="F20" s="79"/>
      <c r="G20" s="130"/>
      <c r="I20" s="79"/>
      <c r="J20" s="79"/>
      <c r="K20" s="79"/>
      <c r="L20" s="168"/>
      <c r="M20" s="79"/>
      <c r="N20" s="130"/>
      <c r="P20" s="79"/>
      <c r="Q20" s="79"/>
      <c r="R20" s="79"/>
      <c r="S20" s="168"/>
      <c r="T20" s="79"/>
      <c r="U20" s="130"/>
      <c r="V20" s="130"/>
      <c r="W20" s="130"/>
      <c r="X20" s="130"/>
    </row>
    <row r="21" spans="1:24" x14ac:dyDescent="0.25">
      <c r="A21" s="80"/>
      <c r="B21" s="88" t="str">
        <f>'Tariffberäkning &amp; Prislistor20'!$I$4</f>
        <v>Kategori 1 - VT</v>
      </c>
      <c r="C21" s="133" t="s">
        <v>36</v>
      </c>
      <c r="D21" s="89" t="s">
        <v>35</v>
      </c>
      <c r="E21" s="168"/>
      <c r="F21" s="79"/>
      <c r="G21" s="130"/>
      <c r="I21" s="88" t="str">
        <f>'Tariffberäkning &amp; Prislistor20'!$I$4</f>
        <v>Kategori 1 - VT</v>
      </c>
      <c r="J21" s="133" t="s">
        <v>36</v>
      </c>
      <c r="K21" s="89" t="s">
        <v>35</v>
      </c>
      <c r="L21" s="168"/>
      <c r="M21" s="79"/>
      <c r="N21" s="130"/>
      <c r="P21" s="88" t="str">
        <f>'Tariffberäkning &amp; Prislistor20'!$I$4</f>
        <v>Kategori 1 - VT</v>
      </c>
      <c r="Q21" s="133" t="s">
        <v>36</v>
      </c>
      <c r="R21" s="89" t="s">
        <v>35</v>
      </c>
      <c r="S21" s="168"/>
      <c r="T21" s="79"/>
      <c r="U21" s="130"/>
      <c r="V21" s="130"/>
      <c r="W21" s="130"/>
      <c r="X21" s="130"/>
    </row>
    <row r="22" spans="1:24" x14ac:dyDescent="0.25">
      <c r="A22" s="80"/>
      <c r="B22" s="134" t="s">
        <v>125</v>
      </c>
      <c r="C22" s="126">
        <f>'Tariffberäkning &amp; Prislistor20'!I15</f>
        <v>21310</v>
      </c>
      <c r="D22" s="160" t="str">
        <f>'Tariffberäkning &amp; Prislistor20'!I16</f>
        <v>0</v>
      </c>
      <c r="E22" s="168"/>
      <c r="F22" s="253"/>
      <c r="G22" s="130"/>
      <c r="I22" s="134" t="s">
        <v>125</v>
      </c>
      <c r="J22" s="126">
        <f>'Tariffberäkning &amp; Prislistor20'!S15</f>
        <v>21310</v>
      </c>
      <c r="K22" s="160" t="str">
        <f>'Tariffberäkning &amp; Prislistor20'!S16</f>
        <v>0</v>
      </c>
      <c r="L22" s="168"/>
      <c r="M22" s="79"/>
      <c r="N22" s="130"/>
      <c r="P22" s="134" t="s">
        <v>125</v>
      </c>
      <c r="Q22" s="126">
        <f>'Tariffberäkning &amp; Prislistor20'!AC15</f>
        <v>21310</v>
      </c>
      <c r="R22" s="160" t="str">
        <f>'Tariffberäkning &amp; Prislistor20'!AC16</f>
        <v>0</v>
      </c>
      <c r="S22" s="168"/>
      <c r="T22" s="79"/>
      <c r="U22" s="130"/>
      <c r="V22" s="130"/>
      <c r="W22" s="130"/>
      <c r="X22" s="130"/>
    </row>
    <row r="23" spans="1:24" ht="15.75" thickBot="1" x14ac:dyDescent="0.3">
      <c r="A23" s="80"/>
      <c r="B23" s="254" t="s">
        <v>126</v>
      </c>
      <c r="C23" s="255">
        <f>'Tariffberäkning &amp; Prislistor20'!C31</f>
        <v>21310</v>
      </c>
      <c r="D23" s="256" t="str">
        <f>'Tariffberäkning &amp; Prislistor20'!C32</f>
        <v>0</v>
      </c>
      <c r="E23" s="253"/>
      <c r="F23" s="79"/>
      <c r="G23" s="130"/>
      <c r="I23" s="254" t="s">
        <v>126</v>
      </c>
      <c r="J23" s="255">
        <f>'Tariffberäkning &amp; Prislistor20'!M31</f>
        <v>21310</v>
      </c>
      <c r="K23" s="256" t="str">
        <f>'Tariffberäkning &amp; Prislistor20'!M32</f>
        <v>0</v>
      </c>
      <c r="L23" s="168"/>
      <c r="M23" s="79"/>
      <c r="N23" s="130"/>
      <c r="P23" s="254" t="s">
        <v>126</v>
      </c>
      <c r="Q23" s="255">
        <f>'Tariffberäkning &amp; Prislistor20'!W31</f>
        <v>21310</v>
      </c>
      <c r="R23" s="256" t="str">
        <f>'Tariffberäkning &amp; Prislistor20'!W32</f>
        <v>0</v>
      </c>
      <c r="S23" s="168"/>
      <c r="T23" s="79"/>
      <c r="U23" s="130"/>
      <c r="V23" s="130"/>
      <c r="W23" s="130"/>
      <c r="X23" s="130"/>
    </row>
    <row r="24" spans="1:24" ht="15.75" thickTop="1" x14ac:dyDescent="0.25">
      <c r="A24" s="80"/>
      <c r="B24" s="257" t="s">
        <v>127</v>
      </c>
      <c r="C24" s="258">
        <f>C22-C23</f>
        <v>0</v>
      </c>
      <c r="D24" s="259">
        <f>D22-D23</f>
        <v>0</v>
      </c>
      <c r="E24" s="168"/>
      <c r="F24" s="79"/>
      <c r="G24" s="130"/>
      <c r="I24" s="257" t="s">
        <v>127</v>
      </c>
      <c r="J24" s="258">
        <f>J22-J23</f>
        <v>0</v>
      </c>
      <c r="K24" s="259">
        <f>K22-K23</f>
        <v>0</v>
      </c>
      <c r="L24" s="168"/>
      <c r="M24" s="79"/>
      <c r="N24" s="130"/>
      <c r="P24" s="257" t="s">
        <v>127</v>
      </c>
      <c r="Q24" s="258">
        <f>Q22-Q23</f>
        <v>0</v>
      </c>
      <c r="R24" s="259">
        <f>R22-R23</f>
        <v>0</v>
      </c>
      <c r="S24" s="168"/>
      <c r="T24" s="79"/>
      <c r="U24" s="130"/>
      <c r="V24" s="130"/>
      <c r="W24" s="130"/>
      <c r="X24" s="159"/>
    </row>
    <row r="25" spans="1:24" x14ac:dyDescent="0.25">
      <c r="A25" s="80"/>
      <c r="B25" s="79"/>
      <c r="C25" s="79"/>
      <c r="D25" s="79"/>
      <c r="E25" s="168"/>
      <c r="F25" s="79"/>
      <c r="G25" s="130"/>
      <c r="Q25" s="130"/>
      <c r="R25" s="130"/>
      <c r="S25" s="130"/>
      <c r="T25" s="130"/>
      <c r="U25" s="130"/>
      <c r="V25" s="130"/>
      <c r="W25" s="130"/>
      <c r="X25" s="130"/>
    </row>
    <row r="26" spans="1:24" x14ac:dyDescent="0.25">
      <c r="A26" s="80"/>
      <c r="B26" s="132" t="str">
        <f>B3</f>
        <v xml:space="preserve">Anläggning </v>
      </c>
      <c r="C26" s="130"/>
      <c r="D26" s="130"/>
      <c r="E26" s="131"/>
      <c r="F26" s="130"/>
      <c r="G26" s="130"/>
      <c r="H26" s="130"/>
      <c r="I26" s="132" t="str">
        <f>I3</f>
        <v xml:space="preserve">Anläggning </v>
      </c>
      <c r="J26" s="130"/>
      <c r="K26" s="130"/>
      <c r="L26" s="131"/>
      <c r="M26" s="130"/>
      <c r="N26" s="130"/>
      <c r="O26" s="130"/>
      <c r="P26" s="132" t="str">
        <f>P3</f>
        <v xml:space="preserve">Anläggning </v>
      </c>
      <c r="Q26" s="130"/>
      <c r="R26" s="130"/>
      <c r="S26" s="131"/>
      <c r="T26" s="130"/>
      <c r="U26" s="130"/>
      <c r="V26" s="130"/>
      <c r="W26" s="130"/>
      <c r="X26" s="130"/>
    </row>
    <row r="27" spans="1:24" x14ac:dyDescent="0.25">
      <c r="A27" s="80"/>
      <c r="B27" s="231" t="str">
        <f>$B$4</f>
        <v>Effektbehov VT (kW/år)</v>
      </c>
      <c r="C27" s="232">
        <f>Input20!$L$19</f>
        <v>0</v>
      </c>
      <c r="D27" s="130"/>
      <c r="E27" s="131"/>
      <c r="F27" s="130"/>
      <c r="G27" s="130"/>
      <c r="I27" s="231" t="str">
        <f>$B$4</f>
        <v>Effektbehov VT (kW/år)</v>
      </c>
      <c r="J27" s="232">
        <f>Input20!$Q$19</f>
        <v>33</v>
      </c>
      <c r="K27" s="130"/>
      <c r="L27" s="131"/>
      <c r="M27" s="130"/>
      <c r="N27" s="130"/>
      <c r="P27" s="231" t="str">
        <f>$B$4</f>
        <v>Effektbehov VT (kW/år)</v>
      </c>
      <c r="Q27" s="232">
        <f>Input20!$V$19</f>
        <v>0</v>
      </c>
      <c r="R27" s="130"/>
      <c r="S27" s="131"/>
      <c r="T27" s="130"/>
      <c r="U27" s="130"/>
      <c r="V27" s="130"/>
      <c r="W27" s="130"/>
      <c r="X27" s="130"/>
    </row>
    <row r="28" spans="1:24" x14ac:dyDescent="0.25">
      <c r="A28" s="80"/>
      <c r="B28" s="233" t="str">
        <f>'Tariffberäkning &amp; Prislistor20'!$J$4</f>
        <v>Kategori 2 - VT</v>
      </c>
      <c r="C28" s="234" t="s">
        <v>51</v>
      </c>
      <c r="D28" s="234"/>
      <c r="E28" s="234" t="s">
        <v>52</v>
      </c>
      <c r="F28" s="234" t="s">
        <v>34</v>
      </c>
      <c r="G28" s="235" t="s">
        <v>22</v>
      </c>
      <c r="I28" s="233" t="str">
        <f>'Tariffberäkning &amp; Prislistor20'!$J$4</f>
        <v>Kategori 2 - VT</v>
      </c>
      <c r="J28" s="234" t="s">
        <v>51</v>
      </c>
      <c r="K28" s="234"/>
      <c r="L28" s="234" t="s">
        <v>52</v>
      </c>
      <c r="M28" s="234" t="s">
        <v>34</v>
      </c>
      <c r="N28" s="235" t="s">
        <v>22</v>
      </c>
      <c r="P28" s="233" t="str">
        <f>'Tariffberäkning &amp; Prislistor20'!$J$4</f>
        <v>Kategori 2 - VT</v>
      </c>
      <c r="Q28" s="234" t="s">
        <v>51</v>
      </c>
      <c r="R28" s="234"/>
      <c r="S28" s="234" t="s">
        <v>52</v>
      </c>
      <c r="T28" s="234" t="s">
        <v>34</v>
      </c>
      <c r="U28" s="235" t="s">
        <v>22</v>
      </c>
      <c r="V28" s="130"/>
      <c r="W28" s="130"/>
      <c r="X28" s="130"/>
    </row>
    <row r="29" spans="1:24" x14ac:dyDescent="0.25">
      <c r="A29" s="80"/>
      <c r="B29" s="201"/>
      <c r="C29" s="202" t="s">
        <v>18</v>
      </c>
      <c r="D29" s="202" t="s">
        <v>38</v>
      </c>
      <c r="E29" s="202" t="s">
        <v>35</v>
      </c>
      <c r="F29" s="202" t="s">
        <v>35</v>
      </c>
      <c r="G29" s="203" t="s">
        <v>40</v>
      </c>
      <c r="I29" s="201"/>
      <c r="J29" s="202" t="s">
        <v>18</v>
      </c>
      <c r="K29" s="202" t="s">
        <v>38</v>
      </c>
      <c r="L29" s="202" t="s">
        <v>35</v>
      </c>
      <c r="M29" s="202" t="s">
        <v>35</v>
      </c>
      <c r="N29" s="203" t="s">
        <v>40</v>
      </c>
      <c r="P29" s="201"/>
      <c r="Q29" s="202" t="s">
        <v>18</v>
      </c>
      <c r="R29" s="202" t="s">
        <v>38</v>
      </c>
      <c r="S29" s="202" t="s">
        <v>35</v>
      </c>
      <c r="T29" s="202" t="s">
        <v>35</v>
      </c>
      <c r="U29" s="203" t="s">
        <v>40</v>
      </c>
      <c r="V29" s="130"/>
      <c r="W29" s="130"/>
      <c r="X29" s="130"/>
    </row>
    <row r="30" spans="1:24" x14ac:dyDescent="0.25">
      <c r="A30" s="80"/>
      <c r="B30" s="225" t="s">
        <v>5</v>
      </c>
      <c r="C30" s="242">
        <f>IF(Input20!L27&lt;&gt;"",31,0)</f>
        <v>0</v>
      </c>
      <c r="D30" s="236" t="str">
        <f>Input20!L27</f>
        <v/>
      </c>
      <c r="E30" s="238">
        <f>$E$7</f>
        <v>5.55</v>
      </c>
      <c r="F30" s="238">
        <f>ROUND(E30+'Tariffberäkning &amp; Prislistor20'!$J$11*1.5,2)</f>
        <v>5.55</v>
      </c>
      <c r="G30" s="239">
        <f>IFERROR(D30*F30/100,0)</f>
        <v>0</v>
      </c>
      <c r="I30" s="225" t="s">
        <v>5</v>
      </c>
      <c r="J30" s="236">
        <f>IF(Input20!Q27&lt;&gt;"",31,0)</f>
        <v>0</v>
      </c>
      <c r="K30" s="236">
        <f>Input20!Q27</f>
        <v>0</v>
      </c>
      <c r="L30" s="238">
        <f>$E$7</f>
        <v>5.55</v>
      </c>
      <c r="M30" s="238">
        <f>ROUND(L30+'Tariffberäkning &amp; Prislistor20'!$T$11*1.5,2)</f>
        <v>5.55</v>
      </c>
      <c r="N30" s="240">
        <f>K30*M30/100</f>
        <v>0</v>
      </c>
      <c r="P30" s="225" t="s">
        <v>5</v>
      </c>
      <c r="Q30" s="236">
        <f>IF(Input20!V27&lt;&gt;"",31,0)</f>
        <v>0</v>
      </c>
      <c r="R30" s="236">
        <f>Input20!V27</f>
        <v>0</v>
      </c>
      <c r="S30" s="238">
        <f>$E$7</f>
        <v>5.55</v>
      </c>
      <c r="T30" s="238">
        <f>ROUND(S30+'Tariffberäkning &amp; Prislistor20'!$AD$11*1.5,2)</f>
        <v>5.55</v>
      </c>
      <c r="U30" s="240">
        <f>R30*T30/100</f>
        <v>0</v>
      </c>
      <c r="V30" s="130"/>
      <c r="W30" s="130"/>
      <c r="X30" s="130"/>
    </row>
    <row r="31" spans="1:24" x14ac:dyDescent="0.25">
      <c r="A31" s="80"/>
      <c r="B31" s="225" t="s">
        <v>6</v>
      </c>
      <c r="C31" s="241">
        <f>IF(Input20!L28&lt;&gt;"",28,0)</f>
        <v>0</v>
      </c>
      <c r="D31" s="242" t="str">
        <f>Input20!L28</f>
        <v/>
      </c>
      <c r="E31" s="238">
        <f>$E$8</f>
        <v>5.96</v>
      </c>
      <c r="F31" s="238">
        <f>ROUND(E31+'Tariffberäkning &amp; Prislistor20'!$J$11*1.5,2)</f>
        <v>5.96</v>
      </c>
      <c r="G31" s="239">
        <f t="shared" ref="G31:G41" si="3">IFERROR(D31*F31/100,0)</f>
        <v>0</v>
      </c>
      <c r="I31" s="225" t="s">
        <v>6</v>
      </c>
      <c r="J31" s="241">
        <f>IF(Input20!Q28&lt;&gt;"",29,0)</f>
        <v>0</v>
      </c>
      <c r="K31" s="242">
        <f>Input20!Q28</f>
        <v>0</v>
      </c>
      <c r="L31" s="238">
        <f>$E$8</f>
        <v>5.96</v>
      </c>
      <c r="M31" s="238">
        <f>ROUND(L31+'Tariffberäkning &amp; Prislistor20'!$T$11*1.5,2)</f>
        <v>5.96</v>
      </c>
      <c r="N31" s="240">
        <f t="shared" ref="N31:N41" si="4">K31*M31/100</f>
        <v>0</v>
      </c>
      <c r="P31" s="225" t="s">
        <v>6</v>
      </c>
      <c r="Q31" s="241">
        <f>IF(Input20!V28&lt;&gt;"",29,0)</f>
        <v>0</v>
      </c>
      <c r="R31" s="242">
        <f>Input20!V28</f>
        <v>0</v>
      </c>
      <c r="S31" s="238">
        <f>$E$8</f>
        <v>5.96</v>
      </c>
      <c r="T31" s="238">
        <f>ROUND(S31+'Tariffberäkning &amp; Prislistor20'!$AD$11*1.5,2)</f>
        <v>5.96</v>
      </c>
      <c r="U31" s="240">
        <f t="shared" ref="U31:U41" si="5">R31*T31/100</f>
        <v>0</v>
      </c>
      <c r="V31" s="130"/>
      <c r="W31" s="130"/>
      <c r="X31" s="130"/>
    </row>
    <row r="32" spans="1:24" x14ac:dyDescent="0.25">
      <c r="A32" s="80"/>
      <c r="B32" s="225" t="s">
        <v>7</v>
      </c>
      <c r="C32" s="242">
        <f>IF(Input20!L29&lt;&gt;"",31,0)</f>
        <v>0</v>
      </c>
      <c r="D32" s="242" t="str">
        <f>Input20!L29</f>
        <v/>
      </c>
      <c r="E32" s="238">
        <f>$E$9</f>
        <v>3.31</v>
      </c>
      <c r="F32" s="238">
        <f>ROUND(E32+'Tariffberäkning &amp; Prislistor20'!$J$11*1.5,2)</f>
        <v>3.31</v>
      </c>
      <c r="G32" s="239">
        <f t="shared" si="3"/>
        <v>0</v>
      </c>
      <c r="I32" s="225" t="s">
        <v>7</v>
      </c>
      <c r="J32" s="242">
        <f>IF(Input20!Q29&lt;&gt;"",31,0)</f>
        <v>0</v>
      </c>
      <c r="K32" s="242">
        <f>Input20!Q29</f>
        <v>0</v>
      </c>
      <c r="L32" s="238">
        <f>$E$9</f>
        <v>3.31</v>
      </c>
      <c r="M32" s="238">
        <f>ROUND(L32+'Tariffberäkning &amp; Prislistor20'!$T$11*1.5,2)</f>
        <v>3.31</v>
      </c>
      <c r="N32" s="240">
        <f t="shared" si="4"/>
        <v>0</v>
      </c>
      <c r="P32" s="225" t="s">
        <v>7</v>
      </c>
      <c r="Q32" s="242">
        <f>IF(Input20!V29&lt;&gt;"",31,0)</f>
        <v>0</v>
      </c>
      <c r="R32" s="242">
        <f>Input20!V29</f>
        <v>0</v>
      </c>
      <c r="S32" s="238">
        <f>$E$9</f>
        <v>3.31</v>
      </c>
      <c r="T32" s="238">
        <f>ROUND(S32+'Tariffberäkning &amp; Prislistor20'!$AD$11*1.5,2)</f>
        <v>3.31</v>
      </c>
      <c r="U32" s="240">
        <f t="shared" si="5"/>
        <v>0</v>
      </c>
      <c r="V32" s="130"/>
      <c r="W32" s="130"/>
      <c r="X32" s="130"/>
    </row>
    <row r="33" spans="1:24" x14ac:dyDescent="0.25">
      <c r="A33" s="80"/>
      <c r="B33" s="225" t="s">
        <v>8</v>
      </c>
      <c r="C33" s="242">
        <f>IF(Input20!L30&lt;&gt;"",30,0)</f>
        <v>0</v>
      </c>
      <c r="D33" s="242" t="str">
        <f>Input20!L30</f>
        <v/>
      </c>
      <c r="E33" s="238">
        <f>$E$10</f>
        <v>1.83</v>
      </c>
      <c r="F33" s="238">
        <f>ROUND(E33+'Tariffberäkning &amp; Prislistor20'!$J$11*1.5,2)</f>
        <v>1.83</v>
      </c>
      <c r="G33" s="239">
        <f t="shared" si="3"/>
        <v>0</v>
      </c>
      <c r="I33" s="225" t="s">
        <v>8</v>
      </c>
      <c r="J33" s="242">
        <f>IF(Input20!Q30&lt;&gt;"",30,0)</f>
        <v>0</v>
      </c>
      <c r="K33" s="242">
        <f>Input20!Q30</f>
        <v>0</v>
      </c>
      <c r="L33" s="238">
        <f>$E$10</f>
        <v>1.83</v>
      </c>
      <c r="M33" s="238">
        <f>ROUND(L33+'Tariffberäkning &amp; Prislistor20'!$T$11*1.5,2)</f>
        <v>1.83</v>
      </c>
      <c r="N33" s="240">
        <f t="shared" si="4"/>
        <v>0</v>
      </c>
      <c r="P33" s="225" t="s">
        <v>8</v>
      </c>
      <c r="Q33" s="242">
        <f>IF(Input20!V30&lt;&gt;"",30,0)</f>
        <v>0</v>
      </c>
      <c r="R33" s="242">
        <f>Input20!V30</f>
        <v>0</v>
      </c>
      <c r="S33" s="238">
        <f>$E$10</f>
        <v>1.83</v>
      </c>
      <c r="T33" s="238">
        <f>ROUND(S33+'Tariffberäkning &amp; Prislistor20'!$AD$11*1.5,2)</f>
        <v>1.83</v>
      </c>
      <c r="U33" s="240">
        <f t="shared" si="5"/>
        <v>0</v>
      </c>
      <c r="V33" s="130"/>
      <c r="W33" s="130"/>
      <c r="X33" s="130"/>
    </row>
    <row r="34" spans="1:24" x14ac:dyDescent="0.25">
      <c r="A34" s="80"/>
      <c r="B34" s="225" t="s">
        <v>9</v>
      </c>
      <c r="C34" s="242">
        <f>IF(Input20!L31&lt;&gt;"",31,0)</f>
        <v>0</v>
      </c>
      <c r="D34" s="242" t="str">
        <f>Input20!L31</f>
        <v/>
      </c>
      <c r="E34" s="238">
        <f>$E$11</f>
        <v>0.85</v>
      </c>
      <c r="F34" s="238">
        <f>ROUND(E34+'Tariffberäkning &amp; Prislistor20'!$J$11*1,2)</f>
        <v>0.85</v>
      </c>
      <c r="G34" s="239">
        <f t="shared" si="3"/>
        <v>0</v>
      </c>
      <c r="I34" s="225" t="s">
        <v>9</v>
      </c>
      <c r="J34" s="242">
        <f>IF(Input20!Q31&lt;&gt;"",31,0)</f>
        <v>0</v>
      </c>
      <c r="K34" s="242">
        <f>Input20!Q31</f>
        <v>0</v>
      </c>
      <c r="L34" s="238">
        <f>$E$11</f>
        <v>0.85</v>
      </c>
      <c r="M34" s="238">
        <f>ROUND(L34+'Tariffberäkning &amp; Prislistor20'!$T$11*1,2)</f>
        <v>0.85</v>
      </c>
      <c r="N34" s="240">
        <f t="shared" si="4"/>
        <v>0</v>
      </c>
      <c r="P34" s="225" t="s">
        <v>9</v>
      </c>
      <c r="Q34" s="242">
        <f>IF(Input20!V31&lt;&gt;"",31,0)</f>
        <v>0</v>
      </c>
      <c r="R34" s="242">
        <f>Input20!V31</f>
        <v>0</v>
      </c>
      <c r="S34" s="238">
        <f>$E$11</f>
        <v>0.85</v>
      </c>
      <c r="T34" s="238">
        <f>ROUND(S34+'Tariffberäkning &amp; Prislistor20'!$AD$11*1,2)</f>
        <v>0.85</v>
      </c>
      <c r="U34" s="240">
        <f t="shared" si="5"/>
        <v>0</v>
      </c>
      <c r="V34" s="130"/>
      <c r="W34" s="130"/>
      <c r="X34" s="130"/>
    </row>
    <row r="35" spans="1:24" x14ac:dyDescent="0.25">
      <c r="A35" s="80"/>
      <c r="B35" s="225" t="s">
        <v>10</v>
      </c>
      <c r="C35" s="242">
        <f>IF(Input20!L32&lt;&gt;"",30,0)</f>
        <v>0</v>
      </c>
      <c r="D35" s="242" t="str">
        <f>Input20!L32</f>
        <v/>
      </c>
      <c r="E35" s="238">
        <f>$E$12</f>
        <v>0.5</v>
      </c>
      <c r="F35" s="238">
        <f>ROUND(E35+'Tariffberäkning &amp; Prislistor20'!$J$11*1,2)</f>
        <v>0.5</v>
      </c>
      <c r="G35" s="239">
        <f t="shared" si="3"/>
        <v>0</v>
      </c>
      <c r="I35" s="225" t="s">
        <v>10</v>
      </c>
      <c r="J35" s="242">
        <f>IF(Input20!Q32&lt;&gt;"",30,0)</f>
        <v>0</v>
      </c>
      <c r="K35" s="242">
        <f>Input20!Q32</f>
        <v>0</v>
      </c>
      <c r="L35" s="238">
        <f>$E$12</f>
        <v>0.5</v>
      </c>
      <c r="M35" s="238">
        <f>ROUND(L35+'Tariffberäkning &amp; Prislistor20'!$T$11*1,2)</f>
        <v>0.5</v>
      </c>
      <c r="N35" s="240">
        <f t="shared" si="4"/>
        <v>0</v>
      </c>
      <c r="P35" s="225" t="s">
        <v>10</v>
      </c>
      <c r="Q35" s="242">
        <f>IF(Input20!V32&lt;&gt;"",30,0)</f>
        <v>0</v>
      </c>
      <c r="R35" s="242">
        <f>Input20!V32</f>
        <v>0</v>
      </c>
      <c r="S35" s="238">
        <f>$E$12</f>
        <v>0.5</v>
      </c>
      <c r="T35" s="238">
        <f>ROUND(S35+'Tariffberäkning &amp; Prislistor20'!$AD$11*1,2)</f>
        <v>0.5</v>
      </c>
      <c r="U35" s="240">
        <f t="shared" si="5"/>
        <v>0</v>
      </c>
      <c r="V35" s="130"/>
      <c r="W35" s="130"/>
      <c r="X35" s="130"/>
    </row>
    <row r="36" spans="1:24" x14ac:dyDescent="0.25">
      <c r="A36" s="80"/>
      <c r="B36" s="225" t="s">
        <v>11</v>
      </c>
      <c r="C36" s="242">
        <f>IF(Input20!L33&lt;&gt;"",31,0)</f>
        <v>0</v>
      </c>
      <c r="D36" s="242" t="str">
        <f>Input20!L33</f>
        <v/>
      </c>
      <c r="E36" s="238">
        <f>$E$13</f>
        <v>0.33</v>
      </c>
      <c r="F36" s="238">
        <f>ROUND(E36+'Tariffberäkning &amp; Prislistor20'!$J$11*1,2)</f>
        <v>0.33</v>
      </c>
      <c r="G36" s="239">
        <f t="shared" si="3"/>
        <v>0</v>
      </c>
      <c r="I36" s="225" t="s">
        <v>11</v>
      </c>
      <c r="J36" s="242">
        <f>IF(Input20!Q33&lt;&gt;"",31,0)</f>
        <v>0</v>
      </c>
      <c r="K36" s="242">
        <f>Input20!Q33</f>
        <v>0</v>
      </c>
      <c r="L36" s="238">
        <f>$E$13</f>
        <v>0.33</v>
      </c>
      <c r="M36" s="238">
        <f>ROUND(L36+'Tariffberäkning &amp; Prislistor20'!$T$11*1,2)</f>
        <v>0.33</v>
      </c>
      <c r="N36" s="240">
        <f t="shared" si="4"/>
        <v>0</v>
      </c>
      <c r="P36" s="225" t="s">
        <v>11</v>
      </c>
      <c r="Q36" s="242">
        <f>IF(Input20!V33&lt;&gt;"",31,0)</f>
        <v>0</v>
      </c>
      <c r="R36" s="242">
        <f>Input20!V33</f>
        <v>0</v>
      </c>
      <c r="S36" s="238">
        <f>$E$13</f>
        <v>0.33</v>
      </c>
      <c r="T36" s="238">
        <f>ROUND(S36+'Tariffberäkning &amp; Prislistor20'!$AD$11*1,2)</f>
        <v>0.33</v>
      </c>
      <c r="U36" s="240">
        <f t="shared" si="5"/>
        <v>0</v>
      </c>
      <c r="V36" s="130"/>
      <c r="W36" s="130"/>
      <c r="X36" s="130"/>
    </row>
    <row r="37" spans="1:24" x14ac:dyDescent="0.25">
      <c r="A37" s="80"/>
      <c r="B37" s="225" t="s">
        <v>12</v>
      </c>
      <c r="C37" s="242">
        <f>IF(Input20!L34&lt;&gt;"",31,0)</f>
        <v>0</v>
      </c>
      <c r="D37" s="242" t="str">
        <f>Input20!L34</f>
        <v/>
      </c>
      <c r="E37" s="238">
        <f>$E$14</f>
        <v>0.5</v>
      </c>
      <c r="F37" s="238">
        <f>ROUND(E37+'Tariffberäkning &amp; Prislistor20'!$J$11*1,2)</f>
        <v>0.5</v>
      </c>
      <c r="G37" s="239">
        <f t="shared" si="3"/>
        <v>0</v>
      </c>
      <c r="I37" s="225" t="s">
        <v>12</v>
      </c>
      <c r="J37" s="242">
        <f>IF(Input20!Q34&lt;&gt;"",31,0)</f>
        <v>0</v>
      </c>
      <c r="K37" s="242">
        <f>Input20!Q34</f>
        <v>0</v>
      </c>
      <c r="L37" s="238">
        <f>$E$14</f>
        <v>0.5</v>
      </c>
      <c r="M37" s="238">
        <f>ROUND(L37+'Tariffberäkning &amp; Prislistor20'!$T$11*1,2)</f>
        <v>0.5</v>
      </c>
      <c r="N37" s="240">
        <f t="shared" si="4"/>
        <v>0</v>
      </c>
      <c r="P37" s="225" t="s">
        <v>12</v>
      </c>
      <c r="Q37" s="242">
        <f>IF(Input20!V34&lt;&gt;"",31,0)</f>
        <v>0</v>
      </c>
      <c r="R37" s="242">
        <f>Input20!V34</f>
        <v>0</v>
      </c>
      <c r="S37" s="238">
        <f>$E$14</f>
        <v>0.5</v>
      </c>
      <c r="T37" s="238">
        <f>ROUND(S37+'Tariffberäkning &amp; Prislistor20'!$AD$11*1,2)</f>
        <v>0.5</v>
      </c>
      <c r="U37" s="240">
        <f t="shared" si="5"/>
        <v>0</v>
      </c>
      <c r="V37" s="130"/>
      <c r="W37" s="130"/>
      <c r="X37" s="130"/>
    </row>
    <row r="38" spans="1:24" x14ac:dyDescent="0.25">
      <c r="A38" s="80"/>
      <c r="B38" s="225" t="s">
        <v>13</v>
      </c>
      <c r="C38" s="242">
        <f>IF(Input20!L35&lt;&gt;"",30,0)</f>
        <v>0</v>
      </c>
      <c r="D38" s="242" t="str">
        <f>Input20!L35</f>
        <v/>
      </c>
      <c r="E38" s="238">
        <f>$E$15</f>
        <v>0.95</v>
      </c>
      <c r="F38" s="238">
        <f>ROUND(E38+'Tariffberäkning &amp; Prislistor20'!$J$11*1,2)</f>
        <v>0.95</v>
      </c>
      <c r="G38" s="239">
        <f t="shared" si="3"/>
        <v>0</v>
      </c>
      <c r="I38" s="225" t="s">
        <v>13</v>
      </c>
      <c r="J38" s="242">
        <f>IF(Input20!Q35&lt;&gt;"",30,0)</f>
        <v>0</v>
      </c>
      <c r="K38" s="242">
        <f>Input20!Q35</f>
        <v>0</v>
      </c>
      <c r="L38" s="238">
        <f>$E$15</f>
        <v>0.95</v>
      </c>
      <c r="M38" s="238">
        <f>ROUND(L38+'Tariffberäkning &amp; Prislistor20'!$T$11*1,2)</f>
        <v>0.95</v>
      </c>
      <c r="N38" s="240">
        <f t="shared" si="4"/>
        <v>0</v>
      </c>
      <c r="P38" s="225" t="s">
        <v>13</v>
      </c>
      <c r="Q38" s="242">
        <f>IF(Input20!V35&lt;&gt;"",30,0)</f>
        <v>0</v>
      </c>
      <c r="R38" s="242">
        <f>Input20!V35</f>
        <v>0</v>
      </c>
      <c r="S38" s="238">
        <f>$E$15</f>
        <v>0.95</v>
      </c>
      <c r="T38" s="238">
        <f>ROUND(S38+'Tariffberäkning &amp; Prislistor20'!$AD$11*1,2)</f>
        <v>0.95</v>
      </c>
      <c r="U38" s="240">
        <f t="shared" si="5"/>
        <v>0</v>
      </c>
      <c r="V38" s="130"/>
      <c r="W38" s="130"/>
      <c r="X38" s="130"/>
    </row>
    <row r="39" spans="1:24" x14ac:dyDescent="0.25">
      <c r="A39" s="80"/>
      <c r="B39" s="225" t="s">
        <v>14</v>
      </c>
      <c r="C39" s="242">
        <f>IF(Input20!L36&lt;&gt;"",31,0)</f>
        <v>0</v>
      </c>
      <c r="D39" s="242" t="str">
        <f>Input20!L36</f>
        <v/>
      </c>
      <c r="E39" s="238">
        <f>$E$16</f>
        <v>1.53</v>
      </c>
      <c r="F39" s="238">
        <f>ROUND(E39+'Tariffberäkning &amp; Prislistor20'!$J$11*1.5,2)</f>
        <v>1.53</v>
      </c>
      <c r="G39" s="239">
        <f t="shared" si="3"/>
        <v>0</v>
      </c>
      <c r="I39" s="225" t="s">
        <v>14</v>
      </c>
      <c r="J39" s="242">
        <f>IF(Input20!Q36&lt;&gt;"",31,0)</f>
        <v>0</v>
      </c>
      <c r="K39" s="242">
        <f>Input20!Q36</f>
        <v>0</v>
      </c>
      <c r="L39" s="238">
        <f>$E$16</f>
        <v>1.53</v>
      </c>
      <c r="M39" s="238">
        <f>ROUND(L39+'Tariffberäkning &amp; Prislistor20'!$T$11*1.5,2)</f>
        <v>1.53</v>
      </c>
      <c r="N39" s="240">
        <f t="shared" si="4"/>
        <v>0</v>
      </c>
      <c r="P39" s="225" t="s">
        <v>14</v>
      </c>
      <c r="Q39" s="242">
        <f>IF(Input20!V36&lt;&gt;"",31,0)</f>
        <v>0</v>
      </c>
      <c r="R39" s="242">
        <f>Input20!V36</f>
        <v>0</v>
      </c>
      <c r="S39" s="238">
        <f>$E$16</f>
        <v>1.53</v>
      </c>
      <c r="T39" s="238">
        <f>ROUND(S39+'Tariffberäkning &amp; Prislistor20'!$AD$11*1.5,2)</f>
        <v>1.53</v>
      </c>
      <c r="U39" s="240">
        <f t="shared" si="5"/>
        <v>0</v>
      </c>
      <c r="V39" s="130"/>
      <c r="W39" s="130"/>
      <c r="X39" s="130"/>
    </row>
    <row r="40" spans="1:24" x14ac:dyDescent="0.25">
      <c r="A40" s="80"/>
      <c r="B40" s="225" t="s">
        <v>15</v>
      </c>
      <c r="C40" s="242">
        <f>IF(Input20!L37&lt;&gt;"",30,0)</f>
        <v>0</v>
      </c>
      <c r="D40" s="242" t="str">
        <f>Input20!L37</f>
        <v/>
      </c>
      <c r="E40" s="238">
        <f>$E$17</f>
        <v>2.79</v>
      </c>
      <c r="F40" s="238">
        <f>ROUND(E40+'Tariffberäkning &amp; Prislistor20'!$J$11*1.5,2)</f>
        <v>2.79</v>
      </c>
      <c r="G40" s="239">
        <f t="shared" si="3"/>
        <v>0</v>
      </c>
      <c r="I40" s="225" t="s">
        <v>15</v>
      </c>
      <c r="J40" s="242">
        <f>IF(Input20!Q37&lt;&gt;"",30,0)</f>
        <v>0</v>
      </c>
      <c r="K40" s="242">
        <f>Input20!Q37</f>
        <v>0</v>
      </c>
      <c r="L40" s="238">
        <f>$E$17</f>
        <v>2.79</v>
      </c>
      <c r="M40" s="238">
        <f>ROUND(L40+'Tariffberäkning &amp; Prislistor20'!$T$11*1.5,2)</f>
        <v>2.79</v>
      </c>
      <c r="N40" s="240">
        <f t="shared" si="4"/>
        <v>0</v>
      </c>
      <c r="P40" s="225" t="s">
        <v>15</v>
      </c>
      <c r="Q40" s="242">
        <f>IF(Input20!V37&lt;&gt;"",30,0)</f>
        <v>0</v>
      </c>
      <c r="R40" s="242">
        <f>Input20!V37</f>
        <v>0</v>
      </c>
      <c r="S40" s="238">
        <f>$E$17</f>
        <v>2.79</v>
      </c>
      <c r="T40" s="238">
        <f>ROUND(S40+'Tariffberäkning &amp; Prislistor20'!$AD$11*1.5,2)</f>
        <v>2.79</v>
      </c>
      <c r="U40" s="240">
        <f t="shared" si="5"/>
        <v>0</v>
      </c>
      <c r="V40" s="130"/>
      <c r="W40" s="130"/>
      <c r="X40" s="130"/>
    </row>
    <row r="41" spans="1:24" ht="15.75" thickBot="1" x14ac:dyDescent="0.3">
      <c r="A41" s="80"/>
      <c r="B41" s="244" t="s">
        <v>16</v>
      </c>
      <c r="C41" s="245">
        <f>IF(Input20!L38&lt;&gt;"",31,0)</f>
        <v>0</v>
      </c>
      <c r="D41" s="245" t="str">
        <f>Input20!L38</f>
        <v/>
      </c>
      <c r="E41" s="247">
        <f>$E$18</f>
        <v>4.7300000000000004</v>
      </c>
      <c r="F41" s="247">
        <f>ROUND(E41+'Tariffberäkning &amp; Prislistor20'!$J$11*1.5,2)</f>
        <v>4.7300000000000004</v>
      </c>
      <c r="G41" s="272">
        <f t="shared" si="3"/>
        <v>0</v>
      </c>
      <c r="I41" s="244" t="s">
        <v>16</v>
      </c>
      <c r="J41" s="245">
        <f>IF(Input20!Q38&lt;&gt;"",31,0)</f>
        <v>0</v>
      </c>
      <c r="K41" s="245">
        <f>Input20!Q38</f>
        <v>0</v>
      </c>
      <c r="L41" s="247">
        <f>$E$18</f>
        <v>4.7300000000000004</v>
      </c>
      <c r="M41" s="247">
        <f>ROUND(L41+'Tariffberäkning &amp; Prislistor20'!$T$11*1.5,2)</f>
        <v>4.7300000000000004</v>
      </c>
      <c r="N41" s="248">
        <f t="shared" si="4"/>
        <v>0</v>
      </c>
      <c r="P41" s="244" t="s">
        <v>16</v>
      </c>
      <c r="Q41" s="245">
        <f>IF(Input20!V38&lt;&gt;"",31,0)</f>
        <v>0</v>
      </c>
      <c r="R41" s="245">
        <f>Input20!V38</f>
        <v>0</v>
      </c>
      <c r="S41" s="247">
        <f>$E$18</f>
        <v>4.7300000000000004</v>
      </c>
      <c r="T41" s="247">
        <f>ROUND(S41+'Tariffberäkning &amp; Prislistor20'!$AD$11*1.5,2)</f>
        <v>4.7300000000000004</v>
      </c>
      <c r="U41" s="248">
        <f t="shared" si="5"/>
        <v>0</v>
      </c>
      <c r="V41" s="130"/>
      <c r="W41" s="130"/>
      <c r="X41" s="130"/>
    </row>
    <row r="42" spans="1:24" ht="15.75" thickTop="1" x14ac:dyDescent="0.25">
      <c r="A42" s="80"/>
      <c r="B42" s="249" t="s">
        <v>53</v>
      </c>
      <c r="C42" s="250">
        <f>SUM(C30:C41)</f>
        <v>0</v>
      </c>
      <c r="D42" s="250">
        <f>SUM(D30:D41)</f>
        <v>0</v>
      </c>
      <c r="E42" s="251"/>
      <c r="F42" s="251"/>
      <c r="G42" s="273">
        <f>SUM(G30:G41)</f>
        <v>0</v>
      </c>
      <c r="I42" s="249" t="s">
        <v>53</v>
      </c>
      <c r="J42" s="250">
        <f>SUM(J30:J41)</f>
        <v>0</v>
      </c>
      <c r="K42" s="250">
        <f>SUM(K30:K41)</f>
        <v>0</v>
      </c>
      <c r="L42" s="251"/>
      <c r="M42" s="251"/>
      <c r="N42" s="252">
        <f>SUM(N30:N41)</f>
        <v>0</v>
      </c>
      <c r="P42" s="249" t="s">
        <v>53</v>
      </c>
      <c r="Q42" s="250">
        <f>SUM(Q30:Q41)</f>
        <v>0</v>
      </c>
      <c r="R42" s="250">
        <f>SUM(R30:R41)</f>
        <v>0</v>
      </c>
      <c r="S42" s="251"/>
      <c r="T42" s="251"/>
      <c r="U42" s="252">
        <f>SUM(U30:U41)</f>
        <v>0</v>
      </c>
      <c r="V42" s="130"/>
      <c r="W42" s="130"/>
      <c r="X42" s="130"/>
    </row>
    <row r="43" spans="1:24" x14ac:dyDescent="0.25">
      <c r="A43" s="80"/>
      <c r="B43" s="79"/>
      <c r="C43" s="79"/>
      <c r="D43" s="79"/>
      <c r="E43" s="168"/>
      <c r="F43" s="79"/>
      <c r="G43" s="130"/>
      <c r="I43" s="79"/>
      <c r="J43" s="79"/>
      <c r="K43" s="79"/>
      <c r="L43" s="168"/>
      <c r="M43" s="79"/>
      <c r="N43" s="130"/>
      <c r="P43" s="79"/>
      <c r="Q43" s="79"/>
      <c r="R43" s="79"/>
      <c r="S43" s="168"/>
      <c r="T43" s="79"/>
      <c r="U43" s="130"/>
      <c r="V43" s="130"/>
      <c r="W43" s="130"/>
      <c r="X43" s="130"/>
    </row>
    <row r="44" spans="1:24" x14ac:dyDescent="0.25">
      <c r="A44" s="80"/>
      <c r="B44" s="88" t="str">
        <f>'Tariffberäkning &amp; Prislistor20'!$I$4</f>
        <v>Kategori 1 - VT</v>
      </c>
      <c r="C44" s="133" t="s">
        <v>36</v>
      </c>
      <c r="D44" s="89" t="s">
        <v>35</v>
      </c>
      <c r="E44" s="168"/>
      <c r="F44" s="79"/>
      <c r="G44" s="130"/>
      <c r="I44" s="88" t="str">
        <f>'Tariffberäkning &amp; Prislistor20'!$I$4</f>
        <v>Kategori 1 - VT</v>
      </c>
      <c r="J44" s="133" t="s">
        <v>36</v>
      </c>
      <c r="K44" s="89" t="s">
        <v>35</v>
      </c>
      <c r="L44" s="168"/>
      <c r="M44" s="79"/>
      <c r="N44" s="130"/>
      <c r="P44" s="88" t="str">
        <f>'Tariffberäkning &amp; Prislistor20'!$I$4</f>
        <v>Kategori 1 - VT</v>
      </c>
      <c r="Q44" s="133" t="s">
        <v>36</v>
      </c>
      <c r="R44" s="89" t="s">
        <v>35</v>
      </c>
      <c r="S44" s="168"/>
      <c r="T44" s="79"/>
      <c r="U44" s="130"/>
      <c r="V44" s="130"/>
      <c r="W44" s="130"/>
      <c r="X44" s="130"/>
    </row>
    <row r="45" spans="1:24" x14ac:dyDescent="0.25">
      <c r="A45" s="80"/>
      <c r="B45" s="134" t="s">
        <v>125</v>
      </c>
      <c r="C45" s="126">
        <f>'Tariffberäkning &amp; Prislistor20'!J15</f>
        <v>9240</v>
      </c>
      <c r="D45" s="160" t="str">
        <f>'Tariffberäkning &amp; Prislistor20'!J16</f>
        <v>0</v>
      </c>
      <c r="E45" s="168"/>
      <c r="F45" s="79"/>
      <c r="G45" s="130"/>
      <c r="I45" s="134" t="s">
        <v>125</v>
      </c>
      <c r="J45" s="126">
        <f>'Tariffberäkning &amp; Prislistor20'!T15</f>
        <v>9240</v>
      </c>
      <c r="K45" s="160" t="str">
        <f>'Tariffberäkning &amp; Prislistor20'!T16</f>
        <v>0</v>
      </c>
      <c r="L45" s="168"/>
      <c r="M45" s="79"/>
      <c r="N45" s="130"/>
      <c r="P45" s="134" t="s">
        <v>125</v>
      </c>
      <c r="Q45" s="126">
        <f>'Tariffberäkning &amp; Prislistor20'!AD15</f>
        <v>9240</v>
      </c>
      <c r="R45" s="160" t="str">
        <f>'Tariffberäkning &amp; Prislistor20'!AD16</f>
        <v>0</v>
      </c>
      <c r="S45" s="168"/>
      <c r="T45" s="79"/>
      <c r="U45" s="130"/>
      <c r="V45" s="130"/>
      <c r="W45" s="130"/>
      <c r="X45" s="130"/>
    </row>
    <row r="46" spans="1:24" ht="15.75" thickBot="1" x14ac:dyDescent="0.3">
      <c r="A46" s="80"/>
      <c r="B46" s="254" t="s">
        <v>126</v>
      </c>
      <c r="C46" s="255">
        <f>'Tariffberäkning &amp; Prislistor20'!D31</f>
        <v>9240</v>
      </c>
      <c r="D46" s="256" t="str">
        <f>'Tariffberäkning &amp; Prislistor20'!D32</f>
        <v>0</v>
      </c>
      <c r="E46" s="168"/>
      <c r="F46" s="79"/>
      <c r="G46" s="130"/>
      <c r="I46" s="254" t="s">
        <v>126</v>
      </c>
      <c r="J46" s="255">
        <f>'Tariffberäkning &amp; Prislistor20'!N31</f>
        <v>9240</v>
      </c>
      <c r="K46" s="256" t="str">
        <f>'Tariffberäkning &amp; Prislistor20'!N32</f>
        <v>0</v>
      </c>
      <c r="L46" s="168"/>
      <c r="M46" s="79"/>
      <c r="N46" s="130"/>
      <c r="P46" s="254" t="s">
        <v>126</v>
      </c>
      <c r="Q46" s="255">
        <f>'Tariffberäkning &amp; Prislistor20'!X31</f>
        <v>9240</v>
      </c>
      <c r="R46" s="256" t="str">
        <f>'Tariffberäkning &amp; Prislistor20'!X32</f>
        <v>0</v>
      </c>
      <c r="S46" s="168"/>
      <c r="T46" s="79"/>
      <c r="U46" s="130"/>
      <c r="V46" s="130"/>
      <c r="W46" s="130"/>
      <c r="X46" s="130"/>
    </row>
    <row r="47" spans="1:24" ht="15.75" thickTop="1" x14ac:dyDescent="0.25">
      <c r="A47" s="80"/>
      <c r="B47" s="257" t="s">
        <v>127</v>
      </c>
      <c r="C47" s="258">
        <f>C45-C46</f>
        <v>0</v>
      </c>
      <c r="D47" s="259">
        <f>D45-D46</f>
        <v>0</v>
      </c>
      <c r="E47" s="168"/>
      <c r="F47" s="79"/>
      <c r="G47" s="130"/>
      <c r="I47" s="257" t="s">
        <v>127</v>
      </c>
      <c r="J47" s="258">
        <f>J45-J46</f>
        <v>0</v>
      </c>
      <c r="K47" s="259">
        <f>K45-K46</f>
        <v>0</v>
      </c>
      <c r="L47" s="168"/>
      <c r="M47" s="79"/>
      <c r="N47" s="130"/>
      <c r="P47" s="257" t="s">
        <v>127</v>
      </c>
      <c r="Q47" s="258">
        <f>Q45-Q46</f>
        <v>0</v>
      </c>
      <c r="R47" s="259">
        <f>R45-R46</f>
        <v>0</v>
      </c>
      <c r="S47" s="168"/>
      <c r="T47" s="79"/>
      <c r="U47" s="130"/>
      <c r="V47" s="130"/>
      <c r="W47" s="130"/>
      <c r="X47" s="130"/>
    </row>
    <row r="48" spans="1:24" x14ac:dyDescent="0.25">
      <c r="A48" s="80"/>
      <c r="B48" s="79"/>
      <c r="C48" s="79"/>
      <c r="D48" s="79"/>
      <c r="E48" s="168"/>
      <c r="F48" s="79"/>
      <c r="G48" s="130"/>
      <c r="Q48" s="130"/>
      <c r="R48" s="130"/>
      <c r="S48" s="130"/>
      <c r="T48" s="130"/>
      <c r="U48" s="130"/>
      <c r="V48" s="130"/>
      <c r="W48" s="130"/>
      <c r="X48" s="130"/>
    </row>
    <row r="49" spans="1:24" x14ac:dyDescent="0.25">
      <c r="A49" s="80"/>
      <c r="B49" s="79"/>
      <c r="C49" s="79"/>
      <c r="D49" s="79"/>
      <c r="E49" s="168"/>
      <c r="F49" s="79"/>
      <c r="G49" s="130"/>
      <c r="Q49" s="130"/>
      <c r="R49" s="130"/>
      <c r="S49" s="130"/>
      <c r="T49" s="130"/>
      <c r="U49" s="130"/>
      <c r="V49" s="130"/>
      <c r="W49" s="130"/>
      <c r="X49" s="130"/>
    </row>
    <row r="50" spans="1:24" x14ac:dyDescent="0.25">
      <c r="A50" s="80"/>
    </row>
    <row r="51" spans="1:24" x14ac:dyDescent="0.25">
      <c r="A51" s="80"/>
    </row>
    <row r="52" spans="1:24" x14ac:dyDescent="0.25">
      <c r="A52" s="80"/>
    </row>
    <row r="53" spans="1:24" x14ac:dyDescent="0.25">
      <c r="A53" s="80"/>
    </row>
    <row r="54" spans="1:24" x14ac:dyDescent="0.25">
      <c r="A54" s="80"/>
    </row>
    <row r="55" spans="1:24" x14ac:dyDescent="0.25">
      <c r="A55" s="80"/>
    </row>
    <row r="56" spans="1:24" x14ac:dyDescent="0.25">
      <c r="A56" s="80"/>
    </row>
    <row r="57" spans="1:24" x14ac:dyDescent="0.25">
      <c r="A57" s="80"/>
    </row>
    <row r="58" spans="1:24" x14ac:dyDescent="0.25">
      <c r="A58" s="80"/>
    </row>
    <row r="59" spans="1:24" x14ac:dyDescent="0.25">
      <c r="A59" s="80"/>
    </row>
    <row r="60" spans="1:24" x14ac:dyDescent="0.25">
      <c r="A60" s="80"/>
    </row>
    <row r="61" spans="1:24" x14ac:dyDescent="0.25">
      <c r="A61" s="80"/>
    </row>
    <row r="62" spans="1:24" x14ac:dyDescent="0.25">
      <c r="A62" s="80"/>
    </row>
    <row r="63" spans="1:24" x14ac:dyDescent="0.25">
      <c r="A63" s="80"/>
    </row>
    <row r="64" spans="1:24" x14ac:dyDescent="0.25">
      <c r="A64" s="80"/>
    </row>
    <row r="65" spans="1:1" x14ac:dyDescent="0.25">
      <c r="A65" s="80"/>
    </row>
    <row r="66" spans="1:1" x14ac:dyDescent="0.25">
      <c r="A66" s="80"/>
    </row>
    <row r="67" spans="1:1" x14ac:dyDescent="0.25">
      <c r="A67" s="80"/>
    </row>
    <row r="68" spans="1:1" x14ac:dyDescent="0.25">
      <c r="A68" s="80"/>
    </row>
    <row r="69" spans="1:1" x14ac:dyDescent="0.25">
      <c r="A69" s="80"/>
    </row>
    <row r="70" spans="1:1" x14ac:dyDescent="0.25">
      <c r="A70" s="80"/>
    </row>
    <row r="71" spans="1:1" x14ac:dyDescent="0.25">
      <c r="A71" s="80"/>
    </row>
    <row r="72" spans="1:1" x14ac:dyDescent="0.25">
      <c r="A72" s="80"/>
    </row>
    <row r="73" spans="1:1" x14ac:dyDescent="0.25">
      <c r="A73" s="80"/>
    </row>
    <row r="74" spans="1:1" x14ac:dyDescent="0.25">
      <c r="A74" s="80"/>
    </row>
    <row r="75" spans="1:1" x14ac:dyDescent="0.25">
      <c r="A75" s="80"/>
    </row>
    <row r="76" spans="1:1" x14ac:dyDescent="0.25">
      <c r="A76" s="80"/>
    </row>
    <row r="77" spans="1:1" x14ac:dyDescent="0.25">
      <c r="A77" s="80"/>
    </row>
    <row r="78" spans="1:1" x14ac:dyDescent="0.25">
      <c r="A78" s="80"/>
    </row>
    <row r="79" spans="1:1" x14ac:dyDescent="0.25">
      <c r="A79" s="80"/>
    </row>
    <row r="80" spans="1:1" x14ac:dyDescent="0.25">
      <c r="A80" s="80"/>
    </row>
    <row r="81" spans="1:1" x14ac:dyDescent="0.25">
      <c r="A81" s="80"/>
    </row>
    <row r="82" spans="1:1" x14ac:dyDescent="0.25">
      <c r="A82" s="80"/>
    </row>
    <row r="83" spans="1:1" x14ac:dyDescent="0.25">
      <c r="A83" s="80"/>
    </row>
    <row r="84" spans="1:1" x14ac:dyDescent="0.25">
      <c r="A84" s="80"/>
    </row>
    <row r="85" spans="1:1" x14ac:dyDescent="0.25">
      <c r="A85" s="80"/>
    </row>
    <row r="86" spans="1:1" x14ac:dyDescent="0.25">
      <c r="A86" s="80"/>
    </row>
    <row r="87" spans="1:1" x14ac:dyDescent="0.25">
      <c r="A87" s="80"/>
    </row>
    <row r="88" spans="1:1" x14ac:dyDescent="0.25">
      <c r="A88" s="80"/>
    </row>
    <row r="89" spans="1:1" x14ac:dyDescent="0.25">
      <c r="A89" s="80"/>
    </row>
    <row r="90" spans="1:1" x14ac:dyDescent="0.25">
      <c r="A90" s="80"/>
    </row>
    <row r="91" spans="1:1" x14ac:dyDescent="0.25">
      <c r="A91" s="80"/>
    </row>
    <row r="92" spans="1:1" x14ac:dyDescent="0.25">
      <c r="A92" s="80"/>
    </row>
    <row r="93" spans="1:1" x14ac:dyDescent="0.25">
      <c r="A93" s="80"/>
    </row>
    <row r="94" spans="1:1" x14ac:dyDescent="0.25">
      <c r="A94" s="80"/>
    </row>
    <row r="95" spans="1:1" x14ac:dyDescent="0.25">
      <c r="A95" s="80"/>
    </row>
    <row r="96" spans="1:1" x14ac:dyDescent="0.25">
      <c r="A96" s="80"/>
    </row>
    <row r="97" spans="1:1" x14ac:dyDescent="0.25">
      <c r="A97" s="80"/>
    </row>
    <row r="98" spans="1:1" x14ac:dyDescent="0.25">
      <c r="A98" s="80"/>
    </row>
    <row r="99" spans="1:1" x14ac:dyDescent="0.25">
      <c r="A99" s="80"/>
    </row>
    <row r="100" spans="1:1" x14ac:dyDescent="0.25">
      <c r="A100" s="80"/>
    </row>
    <row r="101" spans="1:1" x14ac:dyDescent="0.25">
      <c r="A101" s="80"/>
    </row>
    <row r="102" spans="1:1" x14ac:dyDescent="0.25">
      <c r="A102" s="80"/>
    </row>
    <row r="103" spans="1:1" x14ac:dyDescent="0.25">
      <c r="A103" s="80"/>
    </row>
    <row r="104" spans="1:1" x14ac:dyDescent="0.25">
      <c r="A104" s="80"/>
    </row>
    <row r="105" spans="1:1" x14ac:dyDescent="0.25">
      <c r="A105" s="80"/>
    </row>
    <row r="106" spans="1:1" x14ac:dyDescent="0.25">
      <c r="A106" s="80"/>
    </row>
    <row r="107" spans="1:1" x14ac:dyDescent="0.25">
      <c r="A107" s="80"/>
    </row>
    <row r="108" spans="1:1" x14ac:dyDescent="0.25">
      <c r="A108" s="80"/>
    </row>
    <row r="109" spans="1:1" x14ac:dyDescent="0.25">
      <c r="A109" s="80"/>
    </row>
    <row r="110" spans="1:1" x14ac:dyDescent="0.25">
      <c r="A110" s="80"/>
    </row>
    <row r="111" spans="1:1" x14ac:dyDescent="0.25">
      <c r="A111" s="80"/>
    </row>
    <row r="112" spans="1:1" x14ac:dyDescent="0.25">
      <c r="A112" s="80"/>
    </row>
    <row r="113" spans="1:1" x14ac:dyDescent="0.25">
      <c r="A113" s="80"/>
    </row>
    <row r="114" spans="1:1" x14ac:dyDescent="0.25">
      <c r="A114" s="80"/>
    </row>
    <row r="115" spans="1:1" x14ac:dyDescent="0.25">
      <c r="A115" s="80"/>
    </row>
    <row r="116" spans="1:1" x14ac:dyDescent="0.25">
      <c r="A116" s="80"/>
    </row>
    <row r="117" spans="1:1" x14ac:dyDescent="0.25">
      <c r="A117" s="80"/>
    </row>
    <row r="118" spans="1:1" x14ac:dyDescent="0.25">
      <c r="A118" s="80"/>
    </row>
    <row r="119" spans="1:1" x14ac:dyDescent="0.25">
      <c r="A119" s="80"/>
    </row>
    <row r="120" spans="1:1" x14ac:dyDescent="0.25">
      <c r="A120" s="80"/>
    </row>
    <row r="121" spans="1:1" x14ac:dyDescent="0.25">
      <c r="A121" s="80"/>
    </row>
    <row r="122" spans="1:1" x14ac:dyDescent="0.25">
      <c r="A122" s="80"/>
    </row>
    <row r="123" spans="1:1" x14ac:dyDescent="0.25">
      <c r="A123" s="80"/>
    </row>
    <row r="124" spans="1:1" x14ac:dyDescent="0.25">
      <c r="A124" s="80"/>
    </row>
    <row r="125" spans="1:1" x14ac:dyDescent="0.25">
      <c r="A125" s="80"/>
    </row>
    <row r="126" spans="1:1" x14ac:dyDescent="0.25">
      <c r="A126" s="80"/>
    </row>
    <row r="127" spans="1:1" x14ac:dyDescent="0.25">
      <c r="A127" s="80"/>
    </row>
    <row r="128" spans="1:1" x14ac:dyDescent="0.25">
      <c r="A128" s="80"/>
    </row>
    <row r="129" spans="1:1" x14ac:dyDescent="0.25">
      <c r="A129" s="80"/>
    </row>
    <row r="130" spans="1:1" x14ac:dyDescent="0.25">
      <c r="A130" s="80"/>
    </row>
    <row r="131" spans="1:1" x14ac:dyDescent="0.25">
      <c r="A131" s="80"/>
    </row>
    <row r="132" spans="1:1" x14ac:dyDescent="0.25">
      <c r="A132" s="80"/>
    </row>
    <row r="133" spans="1:1" x14ac:dyDescent="0.25">
      <c r="A133" s="80"/>
    </row>
    <row r="134" spans="1:1" x14ac:dyDescent="0.25">
      <c r="A134" s="80"/>
    </row>
    <row r="135" spans="1:1" x14ac:dyDescent="0.25">
      <c r="A135" s="80"/>
    </row>
    <row r="136" spans="1:1" x14ac:dyDescent="0.25">
      <c r="A136" s="80"/>
    </row>
    <row r="137" spans="1:1" x14ac:dyDescent="0.25">
      <c r="A137" s="80"/>
    </row>
    <row r="138" spans="1:1" x14ac:dyDescent="0.25">
      <c r="A138" s="80"/>
    </row>
    <row r="139" spans="1:1" x14ac:dyDescent="0.25">
      <c r="A139" s="80"/>
    </row>
    <row r="140" spans="1:1" x14ac:dyDescent="0.25">
      <c r="A140" s="80"/>
    </row>
    <row r="141" spans="1:1" x14ac:dyDescent="0.25">
      <c r="A141" s="80"/>
    </row>
    <row r="142" spans="1:1" x14ac:dyDescent="0.25">
      <c r="A142" s="80"/>
    </row>
    <row r="143" spans="1:1" x14ac:dyDescent="0.25">
      <c r="A143" s="80"/>
    </row>
    <row r="144" spans="1:1" x14ac:dyDescent="0.25">
      <c r="A144" s="80"/>
    </row>
    <row r="145" spans="1:1" x14ac:dyDescent="0.25">
      <c r="A145" s="80"/>
    </row>
    <row r="146" spans="1:1" x14ac:dyDescent="0.25">
      <c r="A146" s="80"/>
    </row>
    <row r="147" spans="1:1" x14ac:dyDescent="0.25">
      <c r="A147" s="80"/>
    </row>
    <row r="148" spans="1:1" x14ac:dyDescent="0.25">
      <c r="A148" s="80"/>
    </row>
    <row r="149" spans="1:1" x14ac:dyDescent="0.25">
      <c r="A149" s="80"/>
    </row>
    <row r="150" spans="1:1" x14ac:dyDescent="0.25">
      <c r="A150" s="80"/>
    </row>
    <row r="151" spans="1:1" x14ac:dyDescent="0.25">
      <c r="A151" s="80"/>
    </row>
    <row r="152" spans="1:1" x14ac:dyDescent="0.25">
      <c r="A152" s="80"/>
    </row>
    <row r="153" spans="1:1" x14ac:dyDescent="0.25">
      <c r="A153" s="80"/>
    </row>
    <row r="154" spans="1:1" x14ac:dyDescent="0.25">
      <c r="A154" s="80"/>
    </row>
    <row r="155" spans="1:1" x14ac:dyDescent="0.25">
      <c r="A155" s="80"/>
    </row>
    <row r="156" spans="1:1" x14ac:dyDescent="0.25">
      <c r="A156" s="80"/>
    </row>
    <row r="157" spans="1:1" x14ac:dyDescent="0.25">
      <c r="A157" s="80"/>
    </row>
    <row r="158" spans="1:1" x14ac:dyDescent="0.25">
      <c r="A158" s="80"/>
    </row>
    <row r="159" spans="1:1" x14ac:dyDescent="0.25">
      <c r="A159" s="80"/>
    </row>
    <row r="160" spans="1:1" x14ac:dyDescent="0.25">
      <c r="A160" s="80"/>
    </row>
    <row r="161" spans="1:1" x14ac:dyDescent="0.25">
      <c r="A161" s="80"/>
    </row>
    <row r="162" spans="1:1" x14ac:dyDescent="0.25">
      <c r="A162" s="80"/>
    </row>
    <row r="163" spans="1:1" x14ac:dyDescent="0.25">
      <c r="A163" s="80"/>
    </row>
    <row r="164" spans="1:1" x14ac:dyDescent="0.25">
      <c r="A164" s="80"/>
    </row>
    <row r="165" spans="1:1" x14ac:dyDescent="0.25">
      <c r="A165" s="80"/>
    </row>
    <row r="166" spans="1:1" x14ac:dyDescent="0.25">
      <c r="A166" s="80"/>
    </row>
    <row r="167" spans="1:1" x14ac:dyDescent="0.25">
      <c r="A167" s="80"/>
    </row>
    <row r="168" spans="1:1" x14ac:dyDescent="0.25">
      <c r="A168" s="80"/>
    </row>
    <row r="169" spans="1:1" x14ac:dyDescent="0.25">
      <c r="A169" s="80"/>
    </row>
    <row r="170" spans="1:1" x14ac:dyDescent="0.25">
      <c r="A170" s="80"/>
    </row>
    <row r="171" spans="1:1" x14ac:dyDescent="0.25">
      <c r="A171" s="80"/>
    </row>
    <row r="172" spans="1:1" x14ac:dyDescent="0.25">
      <c r="A172" s="80"/>
    </row>
    <row r="173" spans="1:1" x14ac:dyDescent="0.25">
      <c r="A173" s="80"/>
    </row>
    <row r="174" spans="1:1" x14ac:dyDescent="0.25">
      <c r="A174" s="80"/>
    </row>
    <row r="175" spans="1:1" x14ac:dyDescent="0.25">
      <c r="A175" s="80"/>
    </row>
    <row r="176" spans="1:1" x14ac:dyDescent="0.25">
      <c r="A176" s="80"/>
    </row>
    <row r="177" spans="1:1" x14ac:dyDescent="0.25">
      <c r="A177" s="80"/>
    </row>
    <row r="178" spans="1:1" x14ac:dyDescent="0.25">
      <c r="A178" s="80"/>
    </row>
    <row r="179" spans="1:1" x14ac:dyDescent="0.25">
      <c r="A179" s="80"/>
    </row>
    <row r="180" spans="1:1" x14ac:dyDescent="0.25">
      <c r="A180" s="80"/>
    </row>
    <row r="181" spans="1:1" x14ac:dyDescent="0.25">
      <c r="A181" s="80"/>
    </row>
    <row r="182" spans="1:1" x14ac:dyDescent="0.25">
      <c r="A182" s="80"/>
    </row>
    <row r="183" spans="1:1" x14ac:dyDescent="0.25">
      <c r="A183" s="80"/>
    </row>
    <row r="184" spans="1:1" x14ac:dyDescent="0.25">
      <c r="A184" s="80"/>
    </row>
    <row r="185" spans="1:1" x14ac:dyDescent="0.25">
      <c r="A185" s="80"/>
    </row>
    <row r="186" spans="1:1" x14ac:dyDescent="0.25">
      <c r="A186" s="80"/>
    </row>
    <row r="187" spans="1:1" x14ac:dyDescent="0.25">
      <c r="A187" s="80"/>
    </row>
    <row r="188" spans="1:1" x14ac:dyDescent="0.25">
      <c r="A188" s="80"/>
    </row>
    <row r="189" spans="1:1" x14ac:dyDescent="0.25">
      <c r="A189" s="80"/>
    </row>
    <row r="190" spans="1:1" x14ac:dyDescent="0.25">
      <c r="A190" s="80"/>
    </row>
    <row r="191" spans="1:1" x14ac:dyDescent="0.25">
      <c r="A191" s="80"/>
    </row>
    <row r="192" spans="1:1" x14ac:dyDescent="0.25">
      <c r="A192" s="80"/>
    </row>
    <row r="193" spans="1:1" x14ac:dyDescent="0.25">
      <c r="A193" s="80"/>
    </row>
    <row r="194" spans="1:1" x14ac:dyDescent="0.25">
      <c r="A194" s="80"/>
    </row>
    <row r="195" spans="1:1" x14ac:dyDescent="0.25">
      <c r="A195" s="80"/>
    </row>
    <row r="196" spans="1:1" x14ac:dyDescent="0.25">
      <c r="A196" s="80"/>
    </row>
    <row r="197" spans="1:1" x14ac:dyDescent="0.25">
      <c r="A197" s="80"/>
    </row>
    <row r="198" spans="1:1" x14ac:dyDescent="0.25">
      <c r="A198" s="80"/>
    </row>
    <row r="199" spans="1:1" x14ac:dyDescent="0.25">
      <c r="A199" s="80"/>
    </row>
    <row r="200" spans="1:1" x14ac:dyDescent="0.25">
      <c r="A200" s="80"/>
    </row>
    <row r="201" spans="1:1" x14ac:dyDescent="0.25">
      <c r="A201" s="80"/>
    </row>
    <row r="202" spans="1:1" x14ac:dyDescent="0.25">
      <c r="A202" s="80"/>
    </row>
    <row r="203" spans="1:1" x14ac:dyDescent="0.25">
      <c r="A203" s="80"/>
    </row>
    <row r="204" spans="1:1" x14ac:dyDescent="0.25">
      <c r="A204" s="80"/>
    </row>
    <row r="205" spans="1:1" x14ac:dyDescent="0.25">
      <c r="A205" s="80"/>
    </row>
    <row r="206" spans="1:1" x14ac:dyDescent="0.25">
      <c r="A206" s="80"/>
    </row>
    <row r="207" spans="1:1" x14ac:dyDescent="0.25">
      <c r="A207" s="80"/>
    </row>
    <row r="208" spans="1:1" x14ac:dyDescent="0.25">
      <c r="A208" s="80"/>
    </row>
    <row r="209" spans="1:1" x14ac:dyDescent="0.25">
      <c r="A209" s="80"/>
    </row>
    <row r="210" spans="1:1" x14ac:dyDescent="0.25">
      <c r="A210" s="80"/>
    </row>
    <row r="211" spans="1:1" x14ac:dyDescent="0.25">
      <c r="A211" s="80"/>
    </row>
    <row r="212" spans="1:1" x14ac:dyDescent="0.25">
      <c r="A212" s="80"/>
    </row>
    <row r="213" spans="1:1" x14ac:dyDescent="0.25">
      <c r="A213" s="80"/>
    </row>
    <row r="214" spans="1:1" x14ac:dyDescent="0.25">
      <c r="A214" s="80"/>
    </row>
    <row r="215" spans="1:1" x14ac:dyDescent="0.25">
      <c r="A215" s="80"/>
    </row>
    <row r="216" spans="1:1" x14ac:dyDescent="0.25">
      <c r="A216" s="80"/>
    </row>
    <row r="217" spans="1:1" x14ac:dyDescent="0.25">
      <c r="A217" s="80"/>
    </row>
    <row r="218" spans="1:1" x14ac:dyDescent="0.25">
      <c r="A218" s="80"/>
    </row>
    <row r="219" spans="1:1" x14ac:dyDescent="0.25">
      <c r="A219" s="80"/>
    </row>
    <row r="220" spans="1:1" x14ac:dyDescent="0.25">
      <c r="A220" s="80"/>
    </row>
    <row r="221" spans="1:1" x14ac:dyDescent="0.25">
      <c r="A221" s="80"/>
    </row>
    <row r="222" spans="1:1" x14ac:dyDescent="0.25">
      <c r="A222" s="80"/>
    </row>
    <row r="223" spans="1:1" x14ac:dyDescent="0.25">
      <c r="A223" s="80"/>
    </row>
    <row r="224" spans="1:1" x14ac:dyDescent="0.25">
      <c r="A224" s="80"/>
    </row>
    <row r="225" spans="1:1" x14ac:dyDescent="0.25">
      <c r="A225" s="80"/>
    </row>
    <row r="226" spans="1:1" x14ac:dyDescent="0.25">
      <c r="A226" s="80"/>
    </row>
    <row r="227" spans="1:1" x14ac:dyDescent="0.25">
      <c r="A227" s="80"/>
    </row>
    <row r="228" spans="1:1" x14ac:dyDescent="0.25">
      <c r="A228" s="80"/>
    </row>
    <row r="229" spans="1:1" x14ac:dyDescent="0.25">
      <c r="A229" s="80"/>
    </row>
    <row r="230" spans="1:1" x14ac:dyDescent="0.25">
      <c r="A230" s="80"/>
    </row>
    <row r="231" spans="1:1" x14ac:dyDescent="0.25">
      <c r="A231" s="80"/>
    </row>
    <row r="232" spans="1:1" x14ac:dyDescent="0.25">
      <c r="A232" s="80"/>
    </row>
    <row r="233" spans="1:1" x14ac:dyDescent="0.25">
      <c r="A233" s="80"/>
    </row>
    <row r="234" spans="1:1" x14ac:dyDescent="0.25">
      <c r="A234" s="80"/>
    </row>
    <row r="235" spans="1:1" x14ac:dyDescent="0.25">
      <c r="A235" s="80"/>
    </row>
    <row r="236" spans="1:1" x14ac:dyDescent="0.25">
      <c r="A236" s="80"/>
    </row>
    <row r="237" spans="1:1" x14ac:dyDescent="0.25">
      <c r="A237" s="80"/>
    </row>
    <row r="238" spans="1:1" x14ac:dyDescent="0.25">
      <c r="A238" s="80"/>
    </row>
    <row r="239" spans="1:1" x14ac:dyDescent="0.25">
      <c r="A239" s="80"/>
    </row>
    <row r="240" spans="1:1" x14ac:dyDescent="0.25">
      <c r="A240" s="80"/>
    </row>
    <row r="241" spans="1:1" x14ac:dyDescent="0.25">
      <c r="A241" s="80"/>
    </row>
    <row r="242" spans="1:1" x14ac:dyDescent="0.25">
      <c r="A242" s="80"/>
    </row>
    <row r="243" spans="1:1" x14ac:dyDescent="0.25">
      <c r="A243" s="80"/>
    </row>
    <row r="244" spans="1:1" x14ac:dyDescent="0.25">
      <c r="A244" s="80"/>
    </row>
    <row r="245" spans="1:1" x14ac:dyDescent="0.25">
      <c r="A245" s="80"/>
    </row>
    <row r="246" spans="1:1" x14ac:dyDescent="0.25">
      <c r="A246" s="80"/>
    </row>
    <row r="247" spans="1:1" x14ac:dyDescent="0.25">
      <c r="A247" s="80"/>
    </row>
    <row r="248" spans="1:1" x14ac:dyDescent="0.25">
      <c r="A248" s="80"/>
    </row>
    <row r="249" spans="1:1" x14ac:dyDescent="0.25">
      <c r="A249" s="80"/>
    </row>
    <row r="250" spans="1:1" x14ac:dyDescent="0.25">
      <c r="A250" s="80"/>
    </row>
    <row r="251" spans="1:1" x14ac:dyDescent="0.25">
      <c r="A251" s="80"/>
    </row>
    <row r="252" spans="1:1" x14ac:dyDescent="0.25">
      <c r="A252" s="80"/>
    </row>
    <row r="253" spans="1:1" x14ac:dyDescent="0.25">
      <c r="A253" s="80"/>
    </row>
    <row r="254" spans="1:1" x14ac:dyDescent="0.25">
      <c r="A254" s="80"/>
    </row>
    <row r="255" spans="1:1" x14ac:dyDescent="0.25">
      <c r="A255" s="80"/>
    </row>
    <row r="256" spans="1:1" x14ac:dyDescent="0.25">
      <c r="A256" s="80"/>
    </row>
    <row r="257" spans="1:1" x14ac:dyDescent="0.25">
      <c r="A257" s="80"/>
    </row>
    <row r="258" spans="1:1" x14ac:dyDescent="0.25">
      <c r="A258" s="80"/>
    </row>
    <row r="259" spans="1:1" x14ac:dyDescent="0.25">
      <c r="A259" s="80"/>
    </row>
    <row r="260" spans="1:1" x14ac:dyDescent="0.25">
      <c r="A260" s="80"/>
    </row>
    <row r="261" spans="1:1" x14ac:dyDescent="0.25">
      <c r="A261" s="80"/>
    </row>
    <row r="262" spans="1:1" x14ac:dyDescent="0.25">
      <c r="A262" s="80"/>
    </row>
    <row r="263" spans="1:1" x14ac:dyDescent="0.25">
      <c r="A263" s="80"/>
    </row>
    <row r="264" spans="1:1" x14ac:dyDescent="0.25">
      <c r="A264" s="80"/>
    </row>
    <row r="265" spans="1:1" x14ac:dyDescent="0.25">
      <c r="A265" s="80"/>
    </row>
    <row r="266" spans="1:1" x14ac:dyDescent="0.25">
      <c r="A266" s="80"/>
    </row>
    <row r="267" spans="1:1" x14ac:dyDescent="0.25">
      <c r="A267" s="80"/>
    </row>
    <row r="268" spans="1:1" x14ac:dyDescent="0.25">
      <c r="A268" s="80"/>
    </row>
    <row r="269" spans="1:1" x14ac:dyDescent="0.25">
      <c r="A269" s="80"/>
    </row>
    <row r="270" spans="1:1" x14ac:dyDescent="0.25">
      <c r="A270" s="80"/>
    </row>
    <row r="271" spans="1:1" x14ac:dyDescent="0.25">
      <c r="A271" s="80"/>
    </row>
    <row r="272" spans="1:1" x14ac:dyDescent="0.25">
      <c r="A272" s="80"/>
    </row>
    <row r="273" spans="1:1" x14ac:dyDescent="0.25">
      <c r="A273" s="80"/>
    </row>
    <row r="274" spans="1:1" x14ac:dyDescent="0.25">
      <c r="A274" s="80"/>
    </row>
    <row r="275" spans="1:1" x14ac:dyDescent="0.25">
      <c r="A275" s="80"/>
    </row>
    <row r="276" spans="1:1" x14ac:dyDescent="0.25">
      <c r="A276" s="80"/>
    </row>
    <row r="277" spans="1:1" x14ac:dyDescent="0.25">
      <c r="A277" s="80"/>
    </row>
    <row r="278" spans="1:1" x14ac:dyDescent="0.25">
      <c r="A278" s="80"/>
    </row>
    <row r="279" spans="1:1" x14ac:dyDescent="0.25">
      <c r="A279" s="80"/>
    </row>
    <row r="280" spans="1:1" x14ac:dyDescent="0.25">
      <c r="A280" s="80"/>
    </row>
    <row r="281" spans="1:1" x14ac:dyDescent="0.25">
      <c r="A281" s="80"/>
    </row>
    <row r="282" spans="1:1" x14ac:dyDescent="0.25">
      <c r="A282" s="80"/>
    </row>
    <row r="283" spans="1:1" x14ac:dyDescent="0.25">
      <c r="A283" s="80"/>
    </row>
    <row r="284" spans="1:1" x14ac:dyDescent="0.25">
      <c r="A284" s="80"/>
    </row>
    <row r="285" spans="1:1" x14ac:dyDescent="0.25">
      <c r="A285" s="80"/>
    </row>
    <row r="286" spans="1:1" x14ac:dyDescent="0.25">
      <c r="A286" s="80"/>
    </row>
    <row r="287" spans="1:1" x14ac:dyDescent="0.25">
      <c r="A287" s="80"/>
    </row>
    <row r="288" spans="1:1" x14ac:dyDescent="0.25">
      <c r="A288" s="80"/>
    </row>
    <row r="289" spans="1:1" x14ac:dyDescent="0.25">
      <c r="A289" s="80"/>
    </row>
    <row r="290" spans="1:1" x14ac:dyDescent="0.25">
      <c r="A290" s="80"/>
    </row>
    <row r="291" spans="1:1" x14ac:dyDescent="0.25">
      <c r="A291" s="80"/>
    </row>
    <row r="292" spans="1:1" x14ac:dyDescent="0.25">
      <c r="A292" s="80"/>
    </row>
    <row r="293" spans="1:1" x14ac:dyDescent="0.25">
      <c r="A293" s="80"/>
    </row>
    <row r="294" spans="1:1" x14ac:dyDescent="0.25">
      <c r="A294" s="80"/>
    </row>
    <row r="295" spans="1:1" x14ac:dyDescent="0.25">
      <c r="A295" s="80"/>
    </row>
    <row r="296" spans="1:1" x14ac:dyDescent="0.25">
      <c r="A296" s="80"/>
    </row>
    <row r="297" spans="1:1" x14ac:dyDescent="0.25">
      <c r="A297" s="80"/>
    </row>
    <row r="298" spans="1:1" x14ac:dyDescent="0.25">
      <c r="A298" s="80"/>
    </row>
    <row r="299" spans="1:1" x14ac:dyDescent="0.25">
      <c r="A299" s="80"/>
    </row>
    <row r="300" spans="1:1" x14ac:dyDescent="0.25">
      <c r="A300" s="80"/>
    </row>
    <row r="301" spans="1:1" x14ac:dyDescent="0.25">
      <c r="A301" s="80"/>
    </row>
    <row r="302" spans="1:1" x14ac:dyDescent="0.25">
      <c r="A302" s="80"/>
    </row>
    <row r="303" spans="1:1" x14ac:dyDescent="0.25">
      <c r="A303" s="80"/>
    </row>
    <row r="304" spans="1:1" x14ac:dyDescent="0.25">
      <c r="A304" s="80"/>
    </row>
    <row r="305" spans="1:1" x14ac:dyDescent="0.25">
      <c r="A305" s="80"/>
    </row>
    <row r="306" spans="1:1" x14ac:dyDescent="0.25">
      <c r="A306" s="80"/>
    </row>
    <row r="307" spans="1:1" x14ac:dyDescent="0.25">
      <c r="A307" s="80"/>
    </row>
    <row r="308" spans="1:1" x14ac:dyDescent="0.25">
      <c r="A308" s="80"/>
    </row>
    <row r="309" spans="1:1" x14ac:dyDescent="0.25">
      <c r="A309" s="80"/>
    </row>
    <row r="310" spans="1:1" x14ac:dyDescent="0.25">
      <c r="A310" s="80"/>
    </row>
    <row r="311" spans="1:1" x14ac:dyDescent="0.25">
      <c r="A311" s="80"/>
    </row>
    <row r="312" spans="1:1" x14ac:dyDescent="0.25">
      <c r="A312" s="80"/>
    </row>
    <row r="313" spans="1:1" x14ac:dyDescent="0.25">
      <c r="A313" s="80"/>
    </row>
    <row r="314" spans="1:1" x14ac:dyDescent="0.25">
      <c r="A314" s="80"/>
    </row>
    <row r="315" spans="1:1" x14ac:dyDescent="0.25">
      <c r="A315" s="80"/>
    </row>
    <row r="316" spans="1:1" x14ac:dyDescent="0.25">
      <c r="A316" s="80"/>
    </row>
    <row r="317" spans="1:1" x14ac:dyDescent="0.25">
      <c r="A317" s="80"/>
    </row>
    <row r="318" spans="1:1" x14ac:dyDescent="0.25">
      <c r="A318" s="80"/>
    </row>
    <row r="319" spans="1:1" x14ac:dyDescent="0.25">
      <c r="A319" s="80"/>
    </row>
    <row r="320" spans="1:1" x14ac:dyDescent="0.25">
      <c r="A320" s="80"/>
    </row>
    <row r="321" spans="1:1" x14ac:dyDescent="0.25">
      <c r="A321" s="80"/>
    </row>
    <row r="322" spans="1:1" x14ac:dyDescent="0.25">
      <c r="A322" s="80"/>
    </row>
    <row r="323" spans="1:1" x14ac:dyDescent="0.25">
      <c r="A323" s="80"/>
    </row>
    <row r="324" spans="1:1" x14ac:dyDescent="0.25">
      <c r="A324" s="80"/>
    </row>
    <row r="325" spans="1:1" x14ac:dyDescent="0.25">
      <c r="A325" s="80"/>
    </row>
    <row r="326" spans="1:1" x14ac:dyDescent="0.25">
      <c r="A326" s="80"/>
    </row>
    <row r="327" spans="1:1" x14ac:dyDescent="0.25">
      <c r="A327" s="80"/>
    </row>
    <row r="328" spans="1:1" x14ac:dyDescent="0.25">
      <c r="A328" s="80"/>
    </row>
    <row r="329" spans="1:1" x14ac:dyDescent="0.25">
      <c r="A329" s="80"/>
    </row>
    <row r="330" spans="1:1" x14ac:dyDescent="0.25">
      <c r="A330" s="80"/>
    </row>
    <row r="331" spans="1:1" x14ac:dyDescent="0.25">
      <c r="A331" s="80"/>
    </row>
    <row r="332" spans="1:1" x14ac:dyDescent="0.25">
      <c r="A332" s="80"/>
    </row>
    <row r="333" spans="1:1" x14ac:dyDescent="0.25">
      <c r="A333" s="80"/>
    </row>
    <row r="334" spans="1:1" x14ac:dyDescent="0.25">
      <c r="A334" s="80"/>
    </row>
    <row r="335" spans="1:1" x14ac:dyDescent="0.25">
      <c r="A335" s="80"/>
    </row>
    <row r="336" spans="1:1" x14ac:dyDescent="0.25">
      <c r="A336" s="80"/>
    </row>
    <row r="337" spans="1:1" x14ac:dyDescent="0.25">
      <c r="A337" s="80"/>
    </row>
    <row r="338" spans="1:1" x14ac:dyDescent="0.25">
      <c r="A338" s="80"/>
    </row>
    <row r="339" spans="1:1" x14ac:dyDescent="0.25">
      <c r="A339" s="80"/>
    </row>
    <row r="340" spans="1:1" x14ac:dyDescent="0.25">
      <c r="A340" s="80"/>
    </row>
    <row r="341" spans="1:1" x14ac:dyDescent="0.25">
      <c r="A341" s="80"/>
    </row>
    <row r="342" spans="1:1" x14ac:dyDescent="0.25">
      <c r="A342" s="80"/>
    </row>
    <row r="343" spans="1:1" x14ac:dyDescent="0.25">
      <c r="A343" s="80"/>
    </row>
    <row r="344" spans="1:1" x14ac:dyDescent="0.25">
      <c r="A344" s="80"/>
    </row>
    <row r="345" spans="1:1" x14ac:dyDescent="0.25">
      <c r="A345" s="80"/>
    </row>
    <row r="346" spans="1:1" x14ac:dyDescent="0.25">
      <c r="A346" s="80"/>
    </row>
    <row r="347" spans="1:1" x14ac:dyDescent="0.25">
      <c r="A347" s="80"/>
    </row>
    <row r="348" spans="1:1" x14ac:dyDescent="0.25">
      <c r="A348" s="80"/>
    </row>
    <row r="349" spans="1:1" x14ac:dyDescent="0.25">
      <c r="A349" s="80"/>
    </row>
    <row r="350" spans="1:1" x14ac:dyDescent="0.25">
      <c r="A350" s="8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710E030EB06D4A999611A02B0F9BD5" ma:contentTypeVersion="12" ma:contentTypeDescription="Create a new document." ma:contentTypeScope="" ma:versionID="cc1d60c9ac012fe949f994f894c8f7ef">
  <xsd:schema xmlns:xsd="http://www.w3.org/2001/XMLSchema" xmlns:xs="http://www.w3.org/2001/XMLSchema" xmlns:p="http://schemas.microsoft.com/office/2006/metadata/properties" xmlns:ns2="968beddd-69c3-4fab-9079-b5200773740f" xmlns:ns3="fa44047e-bc73-4814-acbf-3aca4f7b049a" targetNamespace="http://schemas.microsoft.com/office/2006/metadata/properties" ma:root="true" ma:fieldsID="130a909c69cce72e85ec7ed47293f803" ns2:_="" ns3:_="">
    <xsd:import namespace="968beddd-69c3-4fab-9079-b5200773740f"/>
    <xsd:import namespace="fa44047e-bc73-4814-acbf-3aca4f7b049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beddd-69c3-4fab-9079-b520077374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44047e-bc73-4814-acbf-3aca4f7b04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CE035E-B7FC-452A-841C-3748C6591728}"/>
</file>

<file path=customXml/itemProps2.xml><?xml version="1.0" encoding="utf-8"?>
<ds:datastoreItem xmlns:ds="http://schemas.openxmlformats.org/officeDocument/2006/customXml" ds:itemID="{BDE2C5EF-E27C-49B2-9068-08113407C6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165703-5082-4DCB-AD3E-260CA239A4FD}">
  <ds:schemaRefs>
    <ds:schemaRef ds:uri="http://schemas.microsoft.com/office/2006/documentManagement/types"/>
    <ds:schemaRef ds:uri="http://purl.org/dc/elements/1.1/"/>
    <ds:schemaRef ds:uri="968beddd-69c3-4fab-9079-b5200773740f"/>
    <ds:schemaRef ds:uri="http://purl.org/dc/dcmitype/"/>
    <ds:schemaRef ds:uri="fa44047e-bc73-4814-acbf-3aca4f7b049a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Nätkalkyl</vt:lpstr>
      <vt:lpstr>Kalkyl21</vt:lpstr>
      <vt:lpstr>Priser21</vt:lpstr>
      <vt:lpstr>Varning</vt:lpstr>
      <vt:lpstr>Kundrapport</vt:lpstr>
      <vt:lpstr>Anl</vt:lpstr>
      <vt:lpstr>Input20</vt:lpstr>
      <vt:lpstr>Tariffberäkning &amp; Prislistor20</vt:lpstr>
      <vt:lpstr>Visstidsabonnemang20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C27499</dc:creator>
  <cp:keywords/>
  <dc:description/>
  <cp:lastModifiedBy>Christian Marling</cp:lastModifiedBy>
  <cp:revision/>
  <cp:lastPrinted>2020-10-15T09:01:35Z</cp:lastPrinted>
  <dcterms:created xsi:type="dcterms:W3CDTF">2018-05-15T12:13:55Z</dcterms:created>
  <dcterms:modified xsi:type="dcterms:W3CDTF">2020-10-20T07:33:45Z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0x0101003F710E030EB06D4A999611A02B0F9BD5</vt:lpwstr>
  </property>
  <property fmtid="{D5CDD505-2E9C-101B-9397-08002B2CF9AE}" pid="3" name="AuthorIds_UIVersion_2560">
    <vt:lpwstr>12</vt:lpwstr>
  </property>
  <property fmtid="{D5CDD505-2E9C-101B-9397-08002B2CF9AE}" pid="4" name="AuthorIds_UIVersion_4608">
    <vt:lpwstr>12</vt:lpwstr>
  </property>
  <property fmtid="{D5CDD505-2E9C-101B-9397-08002B2CF9AE}" pid="5" name="AuthorIds_UIVersion_5120">
    <vt:lpwstr>36</vt:lpwstr>
  </property>
  <property fmtid="{D5CDD505-2E9C-101B-9397-08002B2CF9AE}" pid="6" name="AuthorIds_UIVersion_6144">
    <vt:lpwstr>36</vt:lpwstr>
  </property>
  <property fmtid="{D5CDD505-2E9C-101B-9397-08002B2CF9AE}" pid="7" name="AuthorIds_UIVersion_1536">
    <vt:lpwstr>13</vt:lpwstr>
  </property>
</Properties>
</file>